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drawings/drawing12.xml" ContentType="application/vnd.openxmlformats-officedocument.drawingml.chartshapes+xml"/>
  <Override PartName="/xl/charts/chart11.xml" ContentType="application/vnd.openxmlformats-officedocument.drawingml.chart+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drawings/drawing16.xml" ContentType="application/vnd.openxmlformats-officedocument.drawingml.chartshapes+xml"/>
  <Override PartName="/xl/charts/chart15.xml" ContentType="application/vnd.openxmlformats-officedocument.drawingml.chart+xml"/>
  <Override PartName="/xl/drawings/drawing17.xml" ContentType="application/vnd.openxmlformats-officedocument.drawingml.chartshapes+xml"/>
  <Override PartName="/xl/charts/chart16.xml" ContentType="application/vnd.openxmlformats-officedocument.drawingml.chart+xml"/>
  <Override PartName="/xl/drawings/drawing18.xml" ContentType="application/vnd.openxmlformats-officedocument.drawingml.chartshapes+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19.xml" ContentType="application/vnd.openxmlformats-officedocument.drawingml.chartshapes+xml"/>
  <Override PartName="/xl/charts/chart20.xml" ContentType="application/vnd.openxmlformats-officedocument.drawingml.chart+xml"/>
  <Override PartName="/xl/charts/chart21.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omments1.xml" ContentType="application/vnd.openxmlformats-officedocument.spreadsheetml.comments+xml"/>
  <Override PartName="/xl/drawings/drawing22.xml" ContentType="application/vnd.openxmlformats-officedocument.drawing+xml"/>
  <Override PartName="/xl/comments2.xml" ContentType="application/vnd.openxmlformats-officedocument.spreadsheetml.comments+xml"/>
  <Override PartName="/xl/drawings/drawing23.xml" ContentType="application/vnd.openxmlformats-officedocument.drawing+xml"/>
  <Override PartName="/xl/comments3.xml" ContentType="application/vnd.openxmlformats-officedocument.spreadsheetml.comment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24.xml" ContentType="application/vnd.openxmlformats-officedocument.drawingml.chartshapes+xml"/>
  <Override PartName="/xl/charts/chart26.xml" ContentType="application/vnd.openxmlformats-officedocument.drawingml.chart+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27.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omments4.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009統計課\2025年度（令和7年度）一時利用\S_統計資料\S1_統計刊行物\S103_福岡県勢要覧\04-10_オープンデータサイト掲載（PDF_Excel原稿）\"/>
    </mc:Choice>
  </mc:AlternateContent>
  <xr:revisionPtr revIDLastSave="0" documentId="13_ncr:1_{FF142CDD-C432-4F78-ABF9-E688F249EC7C}" xr6:coauthVersionLast="47" xr6:coauthVersionMax="47" xr10:uidLastSave="{00000000-0000-0000-0000-000000000000}"/>
  <bookViews>
    <workbookView xWindow="-19310" yWindow="-110" windowWidth="19420" windowHeight="10420" tabRatio="863" firstSheet="23" activeTab="32" xr2:uid="{00000000-000D-0000-FFFF-FFFF00000000}"/>
  </bookViews>
  <sheets>
    <sheet name="表紙" sheetId="2" r:id="rId1"/>
    <sheet name="P8" sheetId="3" r:id="rId2"/>
    <sheet name="P9" sheetId="4" r:id="rId3"/>
    <sheet name="P10" sheetId="5" r:id="rId4"/>
    <sheet name="P12" sheetId="7" r:id="rId5"/>
    <sheet name="P13" sheetId="8" r:id="rId6"/>
    <sheet name="P14" sheetId="9" r:id="rId7"/>
    <sheet name="P15" sheetId="10" r:id="rId8"/>
    <sheet name="P16" sheetId="11" r:id="rId9"/>
    <sheet name="P17" sheetId="12" r:id="rId10"/>
    <sheet name="P18" sheetId="13" r:id="rId11"/>
    <sheet name="P20" sheetId="15" r:id="rId12"/>
    <sheet name="P21" sheetId="16" r:id="rId13"/>
    <sheet name="P22" sheetId="17" r:id="rId14"/>
    <sheet name="P23" sheetId="18" r:id="rId15"/>
    <sheet name="P24" sheetId="19" r:id="rId16"/>
    <sheet name="P25" sheetId="20" r:id="rId17"/>
    <sheet name="P26" sheetId="21" r:id="rId18"/>
    <sheet name="P27" sheetId="22" r:id="rId19"/>
    <sheet name="P28" sheetId="23" r:id="rId20"/>
    <sheet name="P29" sheetId="24" r:id="rId21"/>
    <sheet name="P30" sheetId="27" r:id="rId22"/>
    <sheet name="P31" sheetId="25" r:id="rId23"/>
    <sheet name="P32" sheetId="26" r:id="rId24"/>
    <sheet name="P33" sheetId="28" r:id="rId25"/>
    <sheet name="P34" sheetId="29" r:id="rId26"/>
    <sheet name="P35" sheetId="30" r:id="rId27"/>
    <sheet name="P36" sheetId="31" r:id="rId28"/>
    <sheet name="P37" sheetId="32" r:id="rId29"/>
    <sheet name="P38" sheetId="33" r:id="rId30"/>
    <sheet name="P39" sheetId="34" r:id="rId31"/>
    <sheet name="P40" sheetId="35" r:id="rId32"/>
    <sheet name="P41" sheetId="36" r:id="rId33"/>
  </sheets>
  <externalReferences>
    <externalReference r:id="rId34"/>
  </externalReferences>
  <definedNames>
    <definedName name="_Key1" localSheetId="14" hidden="1">#REF!</definedName>
    <definedName name="_Key1" hidden="1">#REF!</definedName>
    <definedName name="_Order1" hidden="1">0</definedName>
    <definedName name="_Q030">#REF!</definedName>
    <definedName name="_Q040">#REF!</definedName>
    <definedName name="_Q050">#REF!</definedName>
    <definedName name="_Q060">#REF!</definedName>
    <definedName name="_Q080">#REF!</definedName>
    <definedName name="_Q090">#REF!</definedName>
    <definedName name="_Q100">#REF!</definedName>
    <definedName name="_Sort" localSheetId="14" hidden="1">#REF!</definedName>
    <definedName name="_Sort" hidden="1">#REF!</definedName>
    <definedName name="\a" localSheetId="14">#REF!</definedName>
    <definedName name="\A" localSheetId="24">#REF!</definedName>
    <definedName name="\a">#REF!</definedName>
    <definedName name="\B" localSheetId="24">#REF!</definedName>
    <definedName name="\B">#REF!</definedName>
    <definedName name="\p" localSheetId="14">#REF!</definedName>
    <definedName name="\p">#REF!</definedName>
    <definedName name="\s" localSheetId="14">#REF!</definedName>
    <definedName name="\s">#REF!</definedName>
    <definedName name="\Z" localSheetId="24">#REF!</definedName>
    <definedName name="\Z">#REF!</definedName>
    <definedName name="A" localSheetId="24">#REF!</definedName>
    <definedName name="a">#REF!</definedName>
    <definedName name="b" localSheetId="14">#REF!</definedName>
    <definedName name="b">#REF!</definedName>
    <definedName name="Data">#REF!</definedName>
    <definedName name="DataEnd" localSheetId="14">#REF!</definedName>
    <definedName name="DataEnd">#REF!</definedName>
    <definedName name="diff">[1]前差!$B$530:$Z$540,[1]前差!$B$517:$Z$527,[1]前差!$B$504:$Z$514,[1]前差!$B$491:$Z$501,[1]前差!$B$413:$Z$423,[1]前差!$B$400:$Z$410,[1]前差!$B$197:$Z$211,[1]前差!$B$180:$Z$194,[1]前差!$B$163:$Z$177</definedName>
    <definedName name="hi">#REF!</definedName>
    <definedName name="Hyousoku">#REF!</definedName>
    <definedName name="HyousokuArea">#REF!</definedName>
    <definedName name="HyousokuEnd" localSheetId="14">#REF!</definedName>
    <definedName name="HyousokuEnd">#REF!</definedName>
    <definedName name="Hyoutou">#REF!</definedName>
    <definedName name="ij">#REF!</definedName>
    <definedName name="iu">#REF!</definedName>
    <definedName name="jj">#REF!</definedName>
    <definedName name="ju">#REF!</definedName>
    <definedName name="kk">#REF!</definedName>
    <definedName name="ku">#REF!</definedName>
    <definedName name="li">#REF!</definedName>
    <definedName name="lk">#REF!</definedName>
    <definedName name="ll">#REF!</definedName>
    <definedName name="mm">#REF!</definedName>
    <definedName name="nn">#REF!</definedName>
    <definedName name="ok">#REF!</definedName>
    <definedName name="pi">#REF!</definedName>
    <definedName name="pl">#REF!</definedName>
    <definedName name="po">#REF!</definedName>
    <definedName name="_xlnm.Print_Area" localSheetId="3">'P10'!$A$1:$AT$62</definedName>
    <definedName name="_xlnm.Print_Area" localSheetId="4">'P12'!$A$1:$BA$51</definedName>
    <definedName name="_xlnm.Print_Area" localSheetId="5">'P13'!$A$1:$AQ$57</definedName>
    <definedName name="_xlnm.Print_Area" localSheetId="6">'P14'!$A$1:$BB$52</definedName>
    <definedName name="_xlnm.Print_Area" localSheetId="7">'P15'!$A$1:$AZ$44</definedName>
    <definedName name="_xlnm.Print_Area" localSheetId="8">'P16'!$A$1:$BA$49</definedName>
    <definedName name="_xlnm.Print_Area" localSheetId="9">'P17'!$A$1:$BE$48</definedName>
    <definedName name="_xlnm.Print_Area" localSheetId="10">'P18'!$A$1:$BL$49</definedName>
    <definedName name="_xlnm.Print_Area" localSheetId="11">'P20'!$A$1:$AY$47</definedName>
    <definedName name="_xlnm.Print_Area" localSheetId="12">'P21'!$A$1:$AM$46</definedName>
    <definedName name="_xlnm.Print_Area" localSheetId="13">'P22'!$A$1:$BM$43</definedName>
    <definedName name="_xlnm.Print_Area" localSheetId="14">'P23'!$A$1:$BA$53</definedName>
    <definedName name="_xlnm.Print_Area" localSheetId="15">'P24'!$A$1:$AW$47</definedName>
    <definedName name="_xlnm.Print_Area" localSheetId="16">'P25'!$A$1:$BD$50</definedName>
    <definedName name="_xlnm.Print_Area" localSheetId="17">'P26'!$A$1:$AK$42</definedName>
    <definedName name="_xlnm.Print_Area" localSheetId="18">'P27'!$A$1:$BL$44</definedName>
    <definedName name="_xlnm.Print_Area" localSheetId="19">'P28'!$A$1:$V$41</definedName>
    <definedName name="_xlnm.Print_Area" localSheetId="20">'P29'!$A$1:$BA$61</definedName>
    <definedName name="_xlnm.Print_Area" localSheetId="21">'P30'!$A$1:$AY$51</definedName>
    <definedName name="_xlnm.Print_Area" localSheetId="22">'P31'!$A$1:$AY$46</definedName>
    <definedName name="_xlnm.Print_Area" localSheetId="23">'P32'!$A$1:$AY$49</definedName>
    <definedName name="_xlnm.Print_Area" localSheetId="24">'P33'!$A$1:$AS$53</definedName>
    <definedName name="_xlnm.Print_Area" localSheetId="25">'P34'!$A$1:$BN$46</definedName>
    <definedName name="_xlnm.Print_Area" localSheetId="26">'P35'!$A$1:$CB$51</definedName>
    <definedName name="_xlnm.Print_Area" localSheetId="27">'P36'!$A$1:$BE$62</definedName>
    <definedName name="_xlnm.Print_Area" localSheetId="28">'P37'!$A$1:$BD$53</definedName>
    <definedName name="_xlnm.Print_Area" localSheetId="29">'P38'!$A$1:$BE$53</definedName>
    <definedName name="_xlnm.Print_Area" localSheetId="30">'P39'!$A$1:$BT$53</definedName>
    <definedName name="_xlnm.Print_Area" localSheetId="31">'P40'!$A$1:$BA$46</definedName>
    <definedName name="_xlnm.Print_Area" localSheetId="32">'P41'!$A$1:$BL$46</definedName>
    <definedName name="_xlnm.Print_Area" localSheetId="1">'P8'!$A$1:$BA$46</definedName>
    <definedName name="_xlnm.Print_Area" localSheetId="2">'P9'!$A$1:$BA$46</definedName>
    <definedName name="_xlnm.Print_Area" localSheetId="0">表紙!$A$1:$I$37</definedName>
    <definedName name="Print_Area_MI">#REF!</definedName>
    <definedName name="py">#REF!</definedName>
    <definedName name="q" localSheetId="14">#REF!</definedName>
    <definedName name="q">#REF!</definedName>
    <definedName name="q_050">#REF!</definedName>
    <definedName name="q_060">#REF!</definedName>
    <definedName name="q_070">#REF!</definedName>
    <definedName name="q_080">#REF!</definedName>
    <definedName name="q_090">#REF!</definedName>
    <definedName name="q_100">#REF!</definedName>
    <definedName name="Rangai0">#REF!</definedName>
    <definedName name="t" localSheetId="14">#REF!</definedName>
    <definedName name="t">#REF!</definedName>
    <definedName name="Title">#REF!</definedName>
    <definedName name="TitleEnglish">#REF!</definedName>
    <definedName name="uh">#REF!</definedName>
    <definedName name="マクロ" localSheetId="24">#REF!</definedName>
    <definedName name="マクロ">#REF!</definedName>
    <definedName name="名目" localSheetId="24">#REF!</definedName>
    <definedName name="名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43" i="35" l="1"/>
  <c r="AV42" i="35"/>
  <c r="AV41" i="35"/>
  <c r="AV40" i="35"/>
  <c r="AV39" i="35"/>
  <c r="AV38" i="35"/>
  <c r="AV37" i="35"/>
  <c r="AV36" i="35"/>
  <c r="BU38" i="34"/>
  <c r="V8" i="33"/>
  <c r="AT9" i="27"/>
  <c r="AC9" i="27"/>
  <c r="AT8" i="27"/>
  <c r="AC8" i="27"/>
  <c r="AT7" i="27"/>
  <c r="AC7" i="27"/>
  <c r="AT6" i="27"/>
  <c r="AC6" i="27"/>
  <c r="AT5" i="27"/>
  <c r="AC5" i="27"/>
  <c r="AU37" i="24"/>
  <c r="AN37" i="24"/>
  <c r="AG37" i="24"/>
  <c r="Z37" i="24"/>
  <c r="S37" i="24"/>
  <c r="AU32" i="24"/>
  <c r="AN32" i="24"/>
  <c r="AG32" i="24"/>
  <c r="Z32" i="24"/>
  <c r="S32" i="24"/>
  <c r="AU27" i="24"/>
  <c r="AU26" i="24" s="1"/>
  <c r="AN27" i="24"/>
  <c r="AG27" i="24"/>
  <c r="Z27" i="24"/>
  <c r="S27" i="24"/>
  <c r="AU20" i="24"/>
  <c r="AU19" i="24"/>
  <c r="AU18" i="24"/>
  <c r="AU17" i="24"/>
  <c r="AU16" i="24"/>
  <c r="AU15" i="24"/>
  <c r="AS18" i="19"/>
  <c r="AN18" i="19"/>
  <c r="AI18" i="19"/>
  <c r="AD18" i="19"/>
  <c r="Y18" i="19"/>
  <c r="T18" i="19"/>
  <c r="AS8" i="19"/>
  <c r="AN8" i="19"/>
  <c r="AI8" i="19"/>
  <c r="AD8" i="19"/>
  <c r="Y8" i="19"/>
  <c r="T8" i="19"/>
  <c r="AI5" i="19"/>
  <c r="AO32" i="10"/>
  <c r="AW32" i="9"/>
  <c r="AQ32" i="9"/>
  <c r="AK32" i="9"/>
  <c r="AF32" i="9"/>
  <c r="AA32" i="9"/>
  <c r="V32" i="9"/>
  <c r="AL24" i="9"/>
  <c r="I24" i="9"/>
  <c r="AL23" i="9"/>
  <c r="AL22" i="9"/>
  <c r="I22" i="9"/>
  <c r="AL20" i="9"/>
  <c r="I20" i="9"/>
  <c r="AL19" i="9"/>
  <c r="AL18" i="9"/>
  <c r="I18" i="9"/>
  <c r="AO32" i="5"/>
  <c r="AO33" i="5" s="1"/>
  <c r="AI32" i="5"/>
  <c r="AI33" i="5" s="1"/>
  <c r="AC32" i="5"/>
  <c r="W32" i="5"/>
  <c r="W33" i="5" s="1"/>
  <c r="Q32" i="5"/>
  <c r="Q33" i="5" s="1"/>
  <c r="AO30" i="5"/>
  <c r="AO31" i="5" s="1"/>
  <c r="AI30" i="5"/>
  <c r="AI31" i="5" s="1"/>
  <c r="AC30" i="5"/>
  <c r="W30" i="5"/>
  <c r="W31" i="5" s="1"/>
  <c r="Q30" i="5"/>
  <c r="Q31" i="5" s="1"/>
  <c r="K30" i="5"/>
  <c r="AZ29" i="5"/>
  <c r="AZ31" i="5" s="1"/>
  <c r="AY29" i="5"/>
  <c r="AY31" i="5" s="1"/>
  <c r="AX29" i="5"/>
  <c r="AX31" i="5" s="1"/>
  <c r="AW29" i="5"/>
  <c r="AW31" i="5" s="1"/>
  <c r="AO28" i="5"/>
  <c r="AO29" i="5" s="1"/>
  <c r="AI28" i="5"/>
  <c r="AI29" i="5" s="1"/>
  <c r="AC28" i="5"/>
  <c r="W28" i="5"/>
  <c r="W29" i="5" s="1"/>
  <c r="Q28" i="5"/>
  <c r="Q29" i="5" s="1"/>
  <c r="K28" i="5"/>
  <c r="AC26" i="5"/>
  <c r="K26" i="5"/>
  <c r="AC25" i="5"/>
  <c r="K25" i="5"/>
  <c r="K32" i="5" s="1"/>
  <c r="AC4" i="5"/>
  <c r="J24" i="4"/>
  <c r="J25" i="4"/>
  <c r="J26" i="4"/>
  <c r="J27" i="4"/>
  <c r="J28" i="4"/>
  <c r="J29" i="4"/>
  <c r="J30" i="4"/>
  <c r="J31" i="4"/>
  <c r="J32" i="4"/>
  <c r="J33" i="4"/>
  <c r="J34" i="4"/>
  <c r="J35" i="4"/>
  <c r="J36" i="4"/>
  <c r="J37" i="4"/>
  <c r="AN26" i="24" l="1"/>
  <c r="S26" i="24"/>
  <c r="Z26" i="24"/>
  <c r="AG26" i="24"/>
  <c r="AD5" i="19"/>
  <c r="T5" i="19"/>
  <c r="Y5" i="19"/>
  <c r="AN5" i="19"/>
  <c r="AS5" i="19"/>
  <c r="AC29" i="5"/>
  <c r="AC31" i="5"/>
  <c r="AC33" i="5"/>
  <c r="K33" i="5"/>
  <c r="K29" i="5"/>
  <c r="K3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26" authorId="0" shapeId="0" xr:uid="{75902A6E-4798-4633-8010-C38920530C8F}">
      <text>
        <r>
          <rPr>
            <b/>
            <sz val="9"/>
            <color indexed="81"/>
            <rFont val="ＭＳ Ｐゴシック"/>
            <family val="3"/>
            <charset val="128"/>
          </rPr>
          <t xml:space="preserve">平成16年、平成18年は「事業所・企業統計調査」
平成21,26年は「経済センサス-基礎調査」
平成24,28年は「経済センサス－活動調査」
令和3年は「経済センサス‐活動調査」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35" authorId="0" shapeId="0" xr:uid="{522C05ED-B807-4A16-833A-072E660C5F20}">
      <text>
        <r>
          <rPr>
            <b/>
            <sz val="9"/>
            <color indexed="81"/>
            <rFont val="ＭＳ Ｐゴシック"/>
            <family val="3"/>
            <charset val="128"/>
          </rPr>
          <t>耕地面積は、H13までは8月1日現在で、H14以降は7月15日現在で調査している。（H24.1.17九州農政局福岡地域センター　江口氏に確認）</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福岡県</author>
    <author>Administrator</author>
  </authors>
  <commentList>
    <comment ref="AV10" authorId="0" shapeId="0" xr:uid="{CDCDBDE6-0793-4466-9950-90967DC4683E}">
      <text>
        <r>
          <rPr>
            <sz val="9"/>
            <color indexed="81"/>
            <rFont val="ＭＳ Ｐゴシック"/>
            <family val="3"/>
            <charset val="128"/>
          </rPr>
          <t xml:space="preserve">森林法の伐採に係る届出要領の改正に伴い、R5から届出面積が従前の伐採前から伐採後面積に変更。県農林水産部報告では、5年間遡り伐採後の面積を記載しているため、R1年度から遡って修正するもの。
注釈には、その旨の記載はしない。
</t>
        </r>
      </text>
    </comment>
    <comment ref="E34" authorId="1" shapeId="0" xr:uid="{135863EE-1CF0-40CD-8F25-7A7E2C483927}">
      <text>
        <r>
          <rPr>
            <b/>
            <sz val="9"/>
            <color indexed="81"/>
            <rFont val="ＭＳ Ｐゴシック"/>
            <family val="3"/>
            <charset val="128"/>
          </rPr>
          <t>漁業センサス</t>
        </r>
      </text>
    </comment>
    <comment ref="E35" authorId="1" shapeId="0" xr:uid="{2BCA3EF3-165C-4FEF-9985-8C2F092E4B64}">
      <text>
        <r>
          <rPr>
            <b/>
            <sz val="9"/>
            <color indexed="81"/>
            <rFont val="ＭＳ Ｐゴシック"/>
            <family val="3"/>
            <charset val="128"/>
          </rPr>
          <t>漁業センサス</t>
        </r>
      </text>
    </comment>
    <comment ref="E36" authorId="1" shapeId="0" xr:uid="{DDC6C01A-3376-4591-8B7C-13B70EC77D0B}">
      <text>
        <r>
          <rPr>
            <b/>
            <sz val="9"/>
            <color indexed="81"/>
            <rFont val="ＭＳ Ｐゴシック"/>
            <family val="3"/>
            <charset val="128"/>
          </rPr>
          <t>漁業センサス</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42" authorId="0" shapeId="0" xr:uid="{E0344760-C7BE-4401-9B91-F819F8D29CAE}">
      <text>
        <r>
          <rPr>
            <b/>
            <sz val="9"/>
            <color indexed="81"/>
            <rFont val="ＭＳ Ｐゴシック"/>
            <family val="3"/>
            <charset val="128"/>
          </rPr>
          <t>平成16年までは二人以上の世帯（農林漁家世帯を除く）結果。
参考
http://www.stat.go.jp/data/kakei/npsf.htm</t>
        </r>
      </text>
    </comment>
  </commentList>
</comments>
</file>

<file path=xl/sharedStrings.xml><?xml version="1.0" encoding="utf-8"?>
<sst xmlns="http://schemas.openxmlformats.org/spreadsheetml/2006/main" count="2326" uniqueCount="1042">
  <si>
    <t>福岡県の概況</t>
    <rPh sb="0" eb="1">
      <t>フク</t>
    </rPh>
    <rPh sb="1" eb="2">
      <t>オカ</t>
    </rPh>
    <rPh sb="2" eb="3">
      <t>ケン</t>
    </rPh>
    <rPh sb="4" eb="5">
      <t>オオムネ</t>
    </rPh>
    <rPh sb="5" eb="6">
      <t>イワン</t>
    </rPh>
    <phoneticPr fontId="6"/>
  </si>
  <si>
    <t>土地</t>
    <rPh sb="0" eb="1">
      <t>ツチ</t>
    </rPh>
    <rPh sb="1" eb="2">
      <t>チ</t>
    </rPh>
    <phoneticPr fontId="6"/>
  </si>
  <si>
    <t>・・・</t>
    <phoneticPr fontId="6"/>
  </si>
  <si>
    <t>貿易</t>
    <rPh sb="0" eb="1">
      <t>ボウ</t>
    </rPh>
    <rPh sb="1" eb="2">
      <t>ヤス</t>
    </rPh>
    <phoneticPr fontId="6"/>
  </si>
  <si>
    <t>気象</t>
    <rPh sb="0" eb="1">
      <t>キ</t>
    </rPh>
    <rPh sb="1" eb="2">
      <t>ゾウ</t>
    </rPh>
    <phoneticPr fontId="6"/>
  </si>
  <si>
    <t>物価・家計</t>
    <rPh sb="0" eb="2">
      <t>ブッカ</t>
    </rPh>
    <rPh sb="3" eb="5">
      <t>カケイ</t>
    </rPh>
    <phoneticPr fontId="6"/>
  </si>
  <si>
    <t>人口・世帯</t>
    <rPh sb="0" eb="2">
      <t>ジンコウ</t>
    </rPh>
    <rPh sb="3" eb="5">
      <t>セタイ</t>
    </rPh>
    <phoneticPr fontId="6"/>
  </si>
  <si>
    <t>賃金・労働</t>
    <rPh sb="0" eb="2">
      <t>チンギン</t>
    </rPh>
    <rPh sb="3" eb="5">
      <t>ロウドウ</t>
    </rPh>
    <phoneticPr fontId="6"/>
  </si>
  <si>
    <t>事業所</t>
  </si>
  <si>
    <t>社会保障</t>
    <rPh sb="0" eb="1">
      <t>シャ</t>
    </rPh>
    <rPh sb="1" eb="2">
      <t>カイ</t>
    </rPh>
    <rPh sb="2" eb="3">
      <t>タモツ</t>
    </rPh>
    <rPh sb="3" eb="4">
      <t>ショウ</t>
    </rPh>
    <phoneticPr fontId="6"/>
  </si>
  <si>
    <t>農業</t>
    <rPh sb="0" eb="1">
      <t>ノウ</t>
    </rPh>
    <rPh sb="1" eb="2">
      <t>ギョウ</t>
    </rPh>
    <phoneticPr fontId="6"/>
  </si>
  <si>
    <t>県民経済計算</t>
    <rPh sb="0" eb="2">
      <t>ケンミン</t>
    </rPh>
    <rPh sb="2" eb="4">
      <t>ケイザイ</t>
    </rPh>
    <rPh sb="4" eb="6">
      <t>ケイサン</t>
    </rPh>
    <phoneticPr fontId="6"/>
  </si>
  <si>
    <t>林業</t>
    <rPh sb="0" eb="1">
      <t>ハヤシ</t>
    </rPh>
    <rPh sb="1" eb="2">
      <t>ギョウ</t>
    </rPh>
    <phoneticPr fontId="6"/>
  </si>
  <si>
    <t>財政</t>
    <rPh sb="0" eb="1">
      <t>ザイ</t>
    </rPh>
    <rPh sb="1" eb="2">
      <t>セイ</t>
    </rPh>
    <phoneticPr fontId="6"/>
  </si>
  <si>
    <t>水産業</t>
  </si>
  <si>
    <t>教育</t>
    <rPh sb="0" eb="1">
      <t>キョウ</t>
    </rPh>
    <rPh sb="1" eb="2">
      <t>イク</t>
    </rPh>
    <phoneticPr fontId="6"/>
  </si>
  <si>
    <t>鉱工業</t>
  </si>
  <si>
    <t>文化</t>
    <rPh sb="0" eb="1">
      <t>ブン</t>
    </rPh>
    <rPh sb="1" eb="2">
      <t>カ</t>
    </rPh>
    <phoneticPr fontId="6"/>
  </si>
  <si>
    <t>建築</t>
    <rPh sb="0" eb="1">
      <t>タツル</t>
    </rPh>
    <rPh sb="1" eb="2">
      <t>チク</t>
    </rPh>
    <phoneticPr fontId="6"/>
  </si>
  <si>
    <t>保健医療</t>
    <rPh sb="0" eb="2">
      <t>ホケン</t>
    </rPh>
    <rPh sb="2" eb="4">
      <t>イリョウ</t>
    </rPh>
    <phoneticPr fontId="6"/>
  </si>
  <si>
    <t>製造業</t>
    <rPh sb="0" eb="1">
      <t>セイ</t>
    </rPh>
    <rPh sb="1" eb="2">
      <t>ヅクリ</t>
    </rPh>
    <rPh sb="2" eb="3">
      <t>ギョウ</t>
    </rPh>
    <phoneticPr fontId="6"/>
  </si>
  <si>
    <t>環境</t>
    <rPh sb="0" eb="1">
      <t>ワ</t>
    </rPh>
    <rPh sb="1" eb="2">
      <t>サカイ</t>
    </rPh>
    <phoneticPr fontId="6"/>
  </si>
  <si>
    <t>電気・ガス・水道</t>
    <rPh sb="0" eb="2">
      <t>デンキ</t>
    </rPh>
    <rPh sb="6" eb="8">
      <t>スイドウ</t>
    </rPh>
    <phoneticPr fontId="6"/>
  </si>
  <si>
    <t>観光</t>
    <rPh sb="0" eb="1">
      <t>カン</t>
    </rPh>
    <rPh sb="1" eb="2">
      <t>ヒカリ</t>
    </rPh>
    <phoneticPr fontId="6"/>
  </si>
  <si>
    <t>運輸・通信</t>
    <rPh sb="0" eb="2">
      <t>ウンユ</t>
    </rPh>
    <rPh sb="3" eb="5">
      <t>ツウシン</t>
    </rPh>
    <phoneticPr fontId="6"/>
  </si>
  <si>
    <t>犯罪・事故</t>
    <rPh sb="0" eb="2">
      <t>ハンザイ</t>
    </rPh>
    <rPh sb="3" eb="5">
      <t>ジコ</t>
    </rPh>
    <phoneticPr fontId="6"/>
  </si>
  <si>
    <t>商業</t>
    <rPh sb="0" eb="1">
      <t>ショウ</t>
    </rPh>
    <rPh sb="1" eb="2">
      <t>ギョウ</t>
    </rPh>
    <phoneticPr fontId="6"/>
  </si>
  <si>
    <t>火災</t>
    <rPh sb="0" eb="1">
      <t>カ</t>
    </rPh>
    <rPh sb="1" eb="2">
      <t>サイ</t>
    </rPh>
    <phoneticPr fontId="6"/>
  </si>
  <si>
    <t>金融</t>
    <rPh sb="0" eb="1">
      <t>キン</t>
    </rPh>
    <rPh sb="1" eb="2">
      <t>トオル</t>
    </rPh>
    <phoneticPr fontId="6"/>
  </si>
  <si>
    <t xml:space="preserve"> </t>
    <phoneticPr fontId="6"/>
  </si>
  <si>
    <t>1　利用区分別面積の推移</t>
    <phoneticPr fontId="6"/>
  </si>
  <si>
    <t>(単位　ha）</t>
    <phoneticPr fontId="6"/>
  </si>
  <si>
    <t>年次</t>
    <phoneticPr fontId="6"/>
  </si>
  <si>
    <t>総数</t>
    <rPh sb="0" eb="1">
      <t>フサ</t>
    </rPh>
    <rPh sb="1" eb="2">
      <t>カズ</t>
    </rPh>
    <phoneticPr fontId="6"/>
  </si>
  <si>
    <t>農用地</t>
    <rPh sb="0" eb="3">
      <t>ノウヨウチ</t>
    </rPh>
    <phoneticPr fontId="6"/>
  </si>
  <si>
    <t>森林</t>
    <rPh sb="0" eb="1">
      <t>モリ</t>
    </rPh>
    <rPh sb="1" eb="2">
      <t>ハヤシ</t>
    </rPh>
    <phoneticPr fontId="6"/>
  </si>
  <si>
    <t>水面・河川
・水路</t>
    <rPh sb="0" eb="2">
      <t>スイメン</t>
    </rPh>
    <rPh sb="3" eb="5">
      <t>カセン</t>
    </rPh>
    <rPh sb="7" eb="8">
      <t>ミズ</t>
    </rPh>
    <rPh sb="8" eb="9">
      <t>ミチ</t>
    </rPh>
    <phoneticPr fontId="6"/>
  </si>
  <si>
    <t>道路</t>
    <rPh sb="0" eb="1">
      <t>ミチ</t>
    </rPh>
    <rPh sb="1" eb="2">
      <t>ミチ</t>
    </rPh>
    <phoneticPr fontId="6"/>
  </si>
  <si>
    <t>宅地</t>
    <rPh sb="0" eb="1">
      <t>タク</t>
    </rPh>
    <rPh sb="1" eb="2">
      <t>チ</t>
    </rPh>
    <phoneticPr fontId="6"/>
  </si>
  <si>
    <t>その他</t>
    <rPh sb="2" eb="3">
      <t>タ</t>
    </rPh>
    <phoneticPr fontId="6"/>
  </si>
  <si>
    <t>平成</t>
    <rPh sb="0" eb="2">
      <t>ヘイセイ</t>
    </rPh>
    <phoneticPr fontId="6"/>
  </si>
  <si>
    <t>年</t>
    <rPh sb="0" eb="1">
      <t>ネン</t>
    </rPh>
    <phoneticPr fontId="6"/>
  </si>
  <si>
    <t>令和</t>
    <rPh sb="0" eb="1">
      <t>レイワ</t>
    </rPh>
    <phoneticPr fontId="6"/>
  </si>
  <si>
    <t>元</t>
    <rPh sb="0" eb="1">
      <t>ゲン</t>
    </rPh>
    <phoneticPr fontId="6"/>
  </si>
  <si>
    <t>平成25年以降は一部集計区分の変更により、平成22年以前は農用地に含まれていた採草放牧地をその他に含めた数値である。</t>
    <rPh sb="5" eb="7">
      <t>イコウ</t>
    </rPh>
    <rPh sb="8" eb="10">
      <t>イチブ</t>
    </rPh>
    <rPh sb="10" eb="12">
      <t>シュウケイ</t>
    </rPh>
    <rPh sb="12" eb="14">
      <t>クブン</t>
    </rPh>
    <rPh sb="15" eb="17">
      <t>ヘンコウ</t>
    </rPh>
    <rPh sb="21" eb="23">
      <t>ヘイセイ</t>
    </rPh>
    <rPh sb="25" eb="26">
      <t>ネン</t>
    </rPh>
    <rPh sb="26" eb="28">
      <t>イゼン</t>
    </rPh>
    <rPh sb="29" eb="32">
      <t>ノウヨウチ</t>
    </rPh>
    <rPh sb="33" eb="34">
      <t>フク</t>
    </rPh>
    <rPh sb="39" eb="41">
      <t>サイソウ</t>
    </rPh>
    <rPh sb="41" eb="44">
      <t>ホウボクチ</t>
    </rPh>
    <rPh sb="49" eb="50">
      <t>フク</t>
    </rPh>
    <rPh sb="52" eb="54">
      <t>スウチ</t>
    </rPh>
    <phoneticPr fontId="6"/>
  </si>
  <si>
    <t>資料　県総合政策課「土地利用現況把握調査」</t>
    <rPh sb="0" eb="2">
      <t>シリョウ</t>
    </rPh>
    <rPh sb="3" eb="4">
      <t>ケン</t>
    </rPh>
    <rPh sb="4" eb="6">
      <t>ソウゴウ</t>
    </rPh>
    <rPh sb="6" eb="8">
      <t>セイサク</t>
    </rPh>
    <rPh sb="8" eb="9">
      <t>カ</t>
    </rPh>
    <rPh sb="10" eb="12">
      <t>トチ</t>
    </rPh>
    <rPh sb="12" eb="14">
      <t>リヨウ</t>
    </rPh>
    <rPh sb="14" eb="16">
      <t>ゲンキョウ</t>
    </rPh>
    <rPh sb="16" eb="18">
      <t>ハアク</t>
    </rPh>
    <rPh sb="18" eb="20">
      <t>チョウサ</t>
    </rPh>
    <phoneticPr fontId="6"/>
  </si>
  <si>
    <t>2　気象観測結果（福岡観測所）</t>
    <phoneticPr fontId="6"/>
  </si>
  <si>
    <t>年次</t>
  </si>
  <si>
    <t>気温</t>
    <phoneticPr fontId="6"/>
  </si>
  <si>
    <t>湿度</t>
    <rPh sb="0" eb="1">
      <t>シツ</t>
    </rPh>
    <rPh sb="1" eb="2">
      <t>ド</t>
    </rPh>
    <phoneticPr fontId="6"/>
  </si>
  <si>
    <t>日照時間</t>
    <rPh sb="0" eb="2">
      <t>ニッショウ</t>
    </rPh>
    <rPh sb="2" eb="4">
      <t>ジカン</t>
    </rPh>
    <phoneticPr fontId="6"/>
  </si>
  <si>
    <t>降水量</t>
    <rPh sb="0" eb="3">
      <t>コウスイリョウ</t>
    </rPh>
    <phoneticPr fontId="6"/>
  </si>
  <si>
    <t>風速</t>
    <phoneticPr fontId="6"/>
  </si>
  <si>
    <t>平均</t>
    <phoneticPr fontId="6"/>
  </si>
  <si>
    <t>最高</t>
    <phoneticPr fontId="6"/>
  </si>
  <si>
    <t>最低</t>
    <phoneticPr fontId="6"/>
  </si>
  <si>
    <t>（平均）</t>
    <rPh sb="1" eb="3">
      <t>ヘイキン</t>
    </rPh>
    <phoneticPr fontId="6"/>
  </si>
  <si>
    <t>℃</t>
    <phoneticPr fontId="6"/>
  </si>
  <si>
    <t>％</t>
    <phoneticPr fontId="6"/>
  </si>
  <si>
    <t>時間</t>
    <phoneticPr fontId="6"/>
  </si>
  <si>
    <t>mm</t>
    <phoneticPr fontId="6"/>
  </si>
  <si>
    <t>m/秒</t>
    <phoneticPr fontId="6"/>
  </si>
  <si>
    <t>令和</t>
    <rPh sb="0" eb="2">
      <t>レイワ</t>
    </rPh>
    <phoneticPr fontId="6"/>
  </si>
  <si>
    <t>資料　気象庁「気象統計情報」</t>
    <rPh sb="0" eb="2">
      <t>シリョウ</t>
    </rPh>
    <rPh sb="3" eb="6">
      <t>キショウチョウ</t>
    </rPh>
    <rPh sb="7" eb="9">
      <t>キショウ</t>
    </rPh>
    <rPh sb="9" eb="11">
      <t>トウケイ</t>
    </rPh>
    <rPh sb="11" eb="13">
      <t>ジョウホウ</t>
    </rPh>
    <phoneticPr fontId="6"/>
  </si>
  <si>
    <t>　</t>
    <phoneticPr fontId="6"/>
  </si>
  <si>
    <t>資料　総務省統計局「国勢調査」、県調査統計課「福岡県の人口と世帯年報」</t>
    <rPh sb="16" eb="17">
      <t>ケン</t>
    </rPh>
    <rPh sb="17" eb="19">
      <t>チョウサ</t>
    </rPh>
    <rPh sb="19" eb="22">
      <t>トウケイカ</t>
    </rPh>
    <rPh sb="23" eb="26">
      <t>フクオカケン</t>
    </rPh>
    <rPh sb="27" eb="29">
      <t>ジンコウ</t>
    </rPh>
    <rPh sb="30" eb="32">
      <t>セタイ</t>
    </rPh>
    <rPh sb="32" eb="34">
      <t>ネンポウ</t>
    </rPh>
    <phoneticPr fontId="6"/>
  </si>
  <si>
    <t xml:space="preserve">    合計した数値である。</t>
    <phoneticPr fontId="6"/>
  </si>
  <si>
    <t>注1)　昭和40年の世帯数は、普通世帯と準世帯を合計した数値で、その他の年次は一般世帯と施設等の世帯を</t>
    <rPh sb="0" eb="1">
      <t>チュウ</t>
    </rPh>
    <rPh sb="4" eb="6">
      <t>ショウワ</t>
    </rPh>
    <rPh sb="8" eb="9">
      <t>ネン</t>
    </rPh>
    <rPh sb="10" eb="13">
      <t>セタイスウ</t>
    </rPh>
    <rPh sb="15" eb="17">
      <t>フツウ</t>
    </rPh>
    <rPh sb="17" eb="19">
      <t>セタイ</t>
    </rPh>
    <rPh sb="20" eb="21">
      <t>ジュン</t>
    </rPh>
    <rPh sb="21" eb="23">
      <t>セタイ</t>
    </rPh>
    <rPh sb="24" eb="26">
      <t>ゴウケイ</t>
    </rPh>
    <rPh sb="28" eb="30">
      <t>スウチ</t>
    </rPh>
    <rPh sb="34" eb="35">
      <t>タ</t>
    </rPh>
    <rPh sb="36" eb="38">
      <t>ネンジ</t>
    </rPh>
    <rPh sb="39" eb="41">
      <t>イッパン</t>
    </rPh>
    <rPh sb="41" eb="43">
      <t>セタイ</t>
    </rPh>
    <phoneticPr fontId="6"/>
  </si>
  <si>
    <t>各年10月1日現在の数値。昭和35年から平成27年まで及び令和2年は国勢調査、その他の年次は県の推計値である。</t>
    <phoneticPr fontId="6"/>
  </si>
  <si>
    <t>元</t>
    <rPh sb="0" eb="1">
      <t>ガン</t>
    </rPh>
    <phoneticPr fontId="6"/>
  </si>
  <si>
    <t>昭和</t>
    <rPh sb="0" eb="2">
      <t>ショウワ</t>
    </rPh>
    <phoneticPr fontId="6"/>
  </si>
  <si>
    <t>人/k㎡</t>
    <rPh sb="0" eb="1">
      <t>ニン</t>
    </rPh>
    <phoneticPr fontId="6"/>
  </si>
  <si>
    <t>世帯</t>
    <rPh sb="0" eb="2">
      <t>セタイ</t>
    </rPh>
    <phoneticPr fontId="6"/>
  </si>
  <si>
    <t>人</t>
    <phoneticPr fontId="6"/>
  </si>
  <si>
    <t xml:space="preserve"> （1k㎡当たり）</t>
    <rPh sb="5" eb="6">
      <t>ア</t>
    </rPh>
    <phoneticPr fontId="6"/>
  </si>
  <si>
    <t>(再掲）外国人</t>
    <rPh sb="1" eb="3">
      <t>サイケイ</t>
    </rPh>
    <rPh sb="4" eb="7">
      <t>ガイコクジン</t>
    </rPh>
    <phoneticPr fontId="6"/>
  </si>
  <si>
    <t>女</t>
    <rPh sb="0" eb="1">
      <t>オンナ</t>
    </rPh>
    <phoneticPr fontId="6"/>
  </si>
  <si>
    <t>男</t>
    <rPh sb="0" eb="1">
      <t>オトコ</t>
    </rPh>
    <phoneticPr fontId="6"/>
  </si>
  <si>
    <t>総数</t>
    <phoneticPr fontId="6"/>
  </si>
  <si>
    <t>人口密度</t>
    <rPh sb="0" eb="2">
      <t>ジンコウ</t>
    </rPh>
    <rPh sb="2" eb="4">
      <t>ミツド</t>
    </rPh>
    <phoneticPr fontId="6"/>
  </si>
  <si>
    <t>世帯数 1)</t>
    <rPh sb="0" eb="3">
      <t>セタイスウ</t>
    </rPh>
    <phoneticPr fontId="6"/>
  </si>
  <si>
    <t>人口</t>
    <phoneticPr fontId="6"/>
  </si>
  <si>
    <t>年次</t>
    <rPh sb="0" eb="1">
      <t>トシ</t>
    </rPh>
    <rPh sb="1" eb="2">
      <t>ツギ</t>
    </rPh>
    <phoneticPr fontId="6"/>
  </si>
  <si>
    <t>3　人口、世帯数の推移</t>
    <rPh sb="5" eb="8">
      <t>セタイスウ</t>
    </rPh>
    <phoneticPr fontId="6"/>
  </si>
  <si>
    <t>4　年齢別、男女別人口</t>
    <phoneticPr fontId="6"/>
  </si>
  <si>
    <t>（単位　人）</t>
    <phoneticPr fontId="6"/>
  </si>
  <si>
    <t>年</t>
    <rPh sb="0" eb="1">
      <t>トシ</t>
    </rPh>
    <phoneticPr fontId="6"/>
  </si>
  <si>
    <t>齢</t>
    <rPh sb="0" eb="1">
      <t>トシ</t>
    </rPh>
    <phoneticPr fontId="6"/>
  </si>
  <si>
    <t>平成２７年</t>
    <rPh sb="0" eb="2">
      <t>ヘイセイ</t>
    </rPh>
    <rPh sb="4" eb="5">
      <t>ネン</t>
    </rPh>
    <phoneticPr fontId="6"/>
  </si>
  <si>
    <t>令和２年</t>
    <rPh sb="0" eb="1">
      <t>レイ</t>
    </rPh>
    <rPh sb="1" eb="2">
      <t>ワ</t>
    </rPh>
    <rPh sb="3" eb="4">
      <t>ネン</t>
    </rPh>
    <phoneticPr fontId="6"/>
  </si>
  <si>
    <t>総　数</t>
    <rPh sb="0" eb="3">
      <t>ソウスウ</t>
    </rPh>
    <phoneticPr fontId="6"/>
  </si>
  <si>
    <t>総</t>
    <rPh sb="0" eb="1">
      <t>ソウ</t>
    </rPh>
    <phoneticPr fontId="6"/>
  </si>
  <si>
    <t>数</t>
    <rPh sb="0" eb="1">
      <t>スウ</t>
    </rPh>
    <phoneticPr fontId="6"/>
  </si>
  <si>
    <t>～</t>
    <phoneticPr fontId="6"/>
  </si>
  <si>
    <t>歳</t>
    <rPh sb="0" eb="1">
      <t>サイ</t>
    </rPh>
    <phoneticPr fontId="6"/>
  </si>
  <si>
    <t>100歳以上</t>
    <rPh sb="3" eb="4">
      <t>サイ</t>
    </rPh>
    <rPh sb="4" eb="6">
      <t>サイイジョウ</t>
    </rPh>
    <phoneticPr fontId="6"/>
  </si>
  <si>
    <t>年齢不詳</t>
    <rPh sb="0" eb="2">
      <t>ネンレイ</t>
    </rPh>
    <rPh sb="2" eb="4">
      <t>フショウ</t>
    </rPh>
    <phoneticPr fontId="6"/>
  </si>
  <si>
    <t>H27</t>
    <phoneticPr fontId="6"/>
  </si>
  <si>
    <t>R2</t>
    <phoneticPr fontId="6"/>
  </si>
  <si>
    <t>15歳未満</t>
    <rPh sb="2" eb="3">
      <t>サイ</t>
    </rPh>
    <rPh sb="3" eb="5">
      <t>ミマン</t>
    </rPh>
    <phoneticPr fontId="6"/>
  </si>
  <si>
    <t>構成比</t>
    <rPh sb="0" eb="2">
      <t>コウセイ</t>
    </rPh>
    <rPh sb="2" eb="3">
      <t>ヒ</t>
    </rPh>
    <phoneticPr fontId="6"/>
  </si>
  <si>
    <t>1)</t>
    <phoneticPr fontId="6"/>
  </si>
  <si>
    <t>85歳以上</t>
    <rPh sb="2" eb="3">
      <t>サイ</t>
    </rPh>
    <rPh sb="3" eb="5">
      <t>イジョウ</t>
    </rPh>
    <phoneticPr fontId="6"/>
  </si>
  <si>
    <t>人</t>
    <rPh sb="0" eb="1">
      <t>ヒト</t>
    </rPh>
    <phoneticPr fontId="6"/>
  </si>
  <si>
    <t>15～64歳</t>
    <rPh sb="5" eb="6">
      <t>サイ</t>
    </rPh>
    <phoneticPr fontId="6"/>
  </si>
  <si>
    <t>百人</t>
    <rPh sb="0" eb="2">
      <t>ヒャクニン</t>
    </rPh>
    <phoneticPr fontId="6"/>
  </si>
  <si>
    <t>65歳以上</t>
    <rPh sb="2" eb="3">
      <t>サイ</t>
    </rPh>
    <rPh sb="3" eb="5">
      <t>サイイジョウ</t>
    </rPh>
    <phoneticPr fontId="6"/>
  </si>
  <si>
    <t>注1)　構成比を算出する際の分母については年齢不詳を含まない。</t>
    <rPh sb="0" eb="1">
      <t>チュウ</t>
    </rPh>
    <rPh sb="4" eb="7">
      <t>コウセイヒ</t>
    </rPh>
    <rPh sb="8" eb="10">
      <t>サンシュツ</t>
    </rPh>
    <rPh sb="12" eb="13">
      <t>サイ</t>
    </rPh>
    <rPh sb="14" eb="16">
      <t>ブンボ</t>
    </rPh>
    <rPh sb="21" eb="23">
      <t>ネンレイ</t>
    </rPh>
    <rPh sb="23" eb="25">
      <t>フショウ</t>
    </rPh>
    <rPh sb="26" eb="27">
      <t>フク</t>
    </rPh>
    <phoneticPr fontId="6"/>
  </si>
  <si>
    <t>資料　総務省統計局「国勢調査」</t>
    <rPh sb="0" eb="2">
      <t>シリョウ</t>
    </rPh>
    <rPh sb="6" eb="9">
      <t>トウケイキョク</t>
    </rPh>
    <rPh sb="10" eb="12">
      <t>コクセイ</t>
    </rPh>
    <rPh sb="12" eb="14">
      <t>チョウサ</t>
    </rPh>
    <phoneticPr fontId="6"/>
  </si>
  <si>
    <t>5　人口動態</t>
    <phoneticPr fontId="6"/>
  </si>
  <si>
    <t>年　　次</t>
    <rPh sb="0" eb="4">
      <t>ネンジ</t>
    </rPh>
    <phoneticPr fontId="6"/>
  </si>
  <si>
    <t>出　　　　生</t>
    <rPh sb="0" eb="1">
      <t>デ</t>
    </rPh>
    <rPh sb="5" eb="6">
      <t>ショウ</t>
    </rPh>
    <phoneticPr fontId="6"/>
  </si>
  <si>
    <t>死　　　亡</t>
    <rPh sb="0" eb="1">
      <t>シ</t>
    </rPh>
    <rPh sb="4" eb="5">
      <t>ボウ</t>
    </rPh>
    <phoneticPr fontId="6"/>
  </si>
  <si>
    <t>婚　　姻</t>
    <rPh sb="0" eb="4">
      <t>コンイン</t>
    </rPh>
    <phoneticPr fontId="6"/>
  </si>
  <si>
    <t>離　　　婚</t>
    <rPh sb="0" eb="5">
      <t>リコン</t>
    </rPh>
    <phoneticPr fontId="6"/>
  </si>
  <si>
    <t>出生率</t>
    <rPh sb="0" eb="3">
      <t>シュッセイリツ</t>
    </rPh>
    <phoneticPr fontId="6"/>
  </si>
  <si>
    <t>合計特殊
出生率</t>
    <rPh sb="0" eb="2">
      <t>ゴウケイ</t>
    </rPh>
    <rPh sb="2" eb="4">
      <t>トクシュ</t>
    </rPh>
    <rPh sb="5" eb="6">
      <t>デ</t>
    </rPh>
    <rPh sb="6" eb="7">
      <t>ショウ</t>
    </rPh>
    <rPh sb="7" eb="8">
      <t>リツ</t>
    </rPh>
    <phoneticPr fontId="6"/>
  </si>
  <si>
    <t>総数</t>
    <rPh sb="0" eb="2">
      <t>ソウスウ</t>
    </rPh>
    <phoneticPr fontId="6"/>
  </si>
  <si>
    <t>死亡率</t>
    <rPh sb="0" eb="3">
      <t>シボウリツ</t>
    </rPh>
    <phoneticPr fontId="6"/>
  </si>
  <si>
    <t>件数</t>
    <rPh sb="0" eb="2">
      <t>ケンスウ</t>
    </rPh>
    <phoneticPr fontId="6"/>
  </si>
  <si>
    <t>婚姻率</t>
    <rPh sb="0" eb="2">
      <t>コンイン</t>
    </rPh>
    <rPh sb="2" eb="3">
      <t>シボウリツ</t>
    </rPh>
    <phoneticPr fontId="6"/>
  </si>
  <si>
    <t>離婚率</t>
    <rPh sb="0" eb="2">
      <t>リコン</t>
    </rPh>
    <rPh sb="2" eb="3">
      <t>シボウリツ</t>
    </rPh>
    <phoneticPr fontId="6"/>
  </si>
  <si>
    <t>（人口千対）</t>
    <rPh sb="1" eb="3">
      <t>ジンコウ</t>
    </rPh>
    <rPh sb="3" eb="4">
      <t>セン</t>
    </rPh>
    <rPh sb="4" eb="5">
      <t>タイ</t>
    </rPh>
    <phoneticPr fontId="6"/>
  </si>
  <si>
    <t>人</t>
    <rPh sb="0" eb="1">
      <t>ニン</t>
    </rPh>
    <phoneticPr fontId="6"/>
  </si>
  <si>
    <t>件</t>
    <rPh sb="0" eb="1">
      <t>ケン</t>
    </rPh>
    <phoneticPr fontId="6"/>
  </si>
  <si>
    <t>転　　　　　出　　　　　入</t>
    <rPh sb="0" eb="13">
      <t>テンシュツニュウ</t>
    </rPh>
    <phoneticPr fontId="6"/>
  </si>
  <si>
    <t>自　然　  　増加数</t>
    <rPh sb="0" eb="1">
      <t>ジ</t>
    </rPh>
    <rPh sb="2" eb="3">
      <t>ゼン</t>
    </rPh>
    <rPh sb="7" eb="10">
      <t>ゾウカスウ</t>
    </rPh>
    <phoneticPr fontId="6"/>
  </si>
  <si>
    <t>社　会
増加数</t>
    <rPh sb="0" eb="1">
      <t>シャ</t>
    </rPh>
    <rPh sb="2" eb="3">
      <t>カイ</t>
    </rPh>
    <rPh sb="4" eb="7">
      <t>ゾウカスウ</t>
    </rPh>
    <phoneticPr fontId="6"/>
  </si>
  <si>
    <t>県内市町村</t>
    <rPh sb="0" eb="2">
      <t>ケンナイ</t>
    </rPh>
    <rPh sb="2" eb="5">
      <t>シチョウソン</t>
    </rPh>
    <phoneticPr fontId="6"/>
  </si>
  <si>
    <t>他都道府県</t>
    <rPh sb="0" eb="1">
      <t>タ</t>
    </rPh>
    <rPh sb="1" eb="5">
      <t>トドウフケン</t>
    </rPh>
    <phoneticPr fontId="6"/>
  </si>
  <si>
    <t>転入超過率 1)</t>
    <rPh sb="0" eb="1">
      <t>テン</t>
    </rPh>
    <rPh sb="1" eb="2">
      <t>イ</t>
    </rPh>
    <rPh sb="2" eb="5">
      <t>チョウカリツ</t>
    </rPh>
    <phoneticPr fontId="6"/>
  </si>
  <si>
    <t>間の転出入</t>
    <rPh sb="0" eb="1">
      <t>カン</t>
    </rPh>
    <rPh sb="2" eb="5">
      <t>テンシュツニュウ</t>
    </rPh>
    <phoneticPr fontId="6"/>
  </si>
  <si>
    <t>からの転入</t>
    <rPh sb="3" eb="5">
      <t>テンニュウ</t>
    </rPh>
    <phoneticPr fontId="6"/>
  </si>
  <si>
    <t>への転出</t>
    <rPh sb="2" eb="4">
      <t>テンシュツ</t>
    </rPh>
    <phoneticPr fontId="6"/>
  </si>
  <si>
    <t>出生・死亡・婚姻・離婚は、日本における日本人のみの集計。転出入は日本人移動者。</t>
    <rPh sb="0" eb="2">
      <t>シュッショウ</t>
    </rPh>
    <rPh sb="3" eb="5">
      <t>シボウ</t>
    </rPh>
    <rPh sb="6" eb="8">
      <t>コンイン</t>
    </rPh>
    <rPh sb="9" eb="11">
      <t>リコン</t>
    </rPh>
    <rPh sb="13" eb="15">
      <t>ニホン</t>
    </rPh>
    <rPh sb="19" eb="22">
      <t>ニホンジン</t>
    </rPh>
    <rPh sb="25" eb="27">
      <t>シュウケイ</t>
    </rPh>
    <rPh sb="28" eb="29">
      <t>テン</t>
    </rPh>
    <rPh sb="29" eb="31">
      <t>シュツニュウ</t>
    </rPh>
    <rPh sb="32" eb="35">
      <t>ニホンジン</t>
    </rPh>
    <rPh sb="35" eb="37">
      <t>イドウ</t>
    </rPh>
    <rPh sb="37" eb="38">
      <t>シャ</t>
    </rPh>
    <phoneticPr fontId="6"/>
  </si>
  <si>
    <t>合計特殊出生率とは、その年次の15歳から49歳までの女性の年齢別出生率を合計したもので、1人の女性が仮にその年次の年齢別</t>
    <rPh sb="0" eb="2">
      <t>ゴウケイ</t>
    </rPh>
    <rPh sb="2" eb="4">
      <t>トクシュ</t>
    </rPh>
    <rPh sb="4" eb="7">
      <t>シュッセイリツ</t>
    </rPh>
    <rPh sb="12" eb="14">
      <t>ネンジ</t>
    </rPh>
    <rPh sb="17" eb="18">
      <t>サイ</t>
    </rPh>
    <rPh sb="22" eb="23">
      <t>サイ</t>
    </rPh>
    <rPh sb="26" eb="28">
      <t>ジョセイ</t>
    </rPh>
    <rPh sb="29" eb="31">
      <t>ネンレイ</t>
    </rPh>
    <rPh sb="31" eb="32">
      <t>ベツ</t>
    </rPh>
    <rPh sb="32" eb="34">
      <t>シュッショウ</t>
    </rPh>
    <rPh sb="34" eb="35">
      <t>リツ</t>
    </rPh>
    <rPh sb="36" eb="38">
      <t>ゴウケイ</t>
    </rPh>
    <rPh sb="45" eb="46">
      <t>ヒト</t>
    </rPh>
    <rPh sb="47" eb="49">
      <t>ジョセイ</t>
    </rPh>
    <rPh sb="50" eb="51">
      <t>カリ</t>
    </rPh>
    <phoneticPr fontId="6"/>
  </si>
  <si>
    <t>出生率で一生の間に生むとしたときの子どもの数に相当する。</t>
    <rPh sb="0" eb="2">
      <t>シュッショウ</t>
    </rPh>
    <rPh sb="2" eb="3">
      <t>リツ</t>
    </rPh>
    <rPh sb="4" eb="6">
      <t>イッショウ</t>
    </rPh>
    <rPh sb="7" eb="8">
      <t>アイダ</t>
    </rPh>
    <rPh sb="9" eb="10">
      <t>ウ</t>
    </rPh>
    <rPh sb="17" eb="18">
      <t>コ</t>
    </rPh>
    <rPh sb="21" eb="22">
      <t>カズ</t>
    </rPh>
    <rPh sb="23" eb="25">
      <t>ソウトウ</t>
    </rPh>
    <phoneticPr fontId="6"/>
  </si>
  <si>
    <t>注1)  ▲は転出超過率である。</t>
    <rPh sb="0" eb="1">
      <t>チュウ</t>
    </rPh>
    <rPh sb="7" eb="9">
      <t>テンシュツ</t>
    </rPh>
    <rPh sb="9" eb="11">
      <t>チョウカ</t>
    </rPh>
    <rPh sb="11" eb="12">
      <t>リツ</t>
    </rPh>
    <phoneticPr fontId="6"/>
  </si>
  <si>
    <t>資料　厚生労働省「人口動態統計（確定数）」、総務省統計局「住民基本台帳人口移動報告年報」</t>
    <rPh sb="0" eb="2">
      <t>シリョウ</t>
    </rPh>
    <rPh sb="9" eb="11">
      <t>ジンコウ</t>
    </rPh>
    <rPh sb="11" eb="13">
      <t>ドウタイ</t>
    </rPh>
    <rPh sb="13" eb="15">
      <t>トウケイ</t>
    </rPh>
    <rPh sb="16" eb="18">
      <t>カクテイ</t>
    </rPh>
    <rPh sb="18" eb="19">
      <t>スウ</t>
    </rPh>
    <phoneticPr fontId="6"/>
  </si>
  <si>
    <t>都道府県</t>
    <rPh sb="0" eb="4">
      <t>トドウフケン</t>
    </rPh>
    <phoneticPr fontId="6"/>
  </si>
  <si>
    <t>他都道府県からの転入者数</t>
    <rPh sb="0" eb="1">
      <t>タ</t>
    </rPh>
    <rPh sb="1" eb="5">
      <t>トドウフケン</t>
    </rPh>
    <rPh sb="8" eb="11">
      <t>テンニュウシャ</t>
    </rPh>
    <rPh sb="11" eb="12">
      <t>スウ</t>
    </rPh>
    <phoneticPr fontId="6"/>
  </si>
  <si>
    <t>他都道府県への転出者数</t>
    <rPh sb="0" eb="1">
      <t>タ</t>
    </rPh>
    <rPh sb="1" eb="5">
      <t>トドウフケン</t>
    </rPh>
    <rPh sb="7" eb="10">
      <t>テンシュツシャ</t>
    </rPh>
    <rPh sb="10" eb="11">
      <t>スウ</t>
    </rPh>
    <phoneticPr fontId="6"/>
  </si>
  <si>
    <t>本県への転</t>
    <rPh sb="0" eb="2">
      <t>ホンケン</t>
    </rPh>
    <rPh sb="4" eb="5">
      <t>テン</t>
    </rPh>
    <phoneticPr fontId="6"/>
  </si>
  <si>
    <t>総数</t>
    <rPh sb="0" eb="1">
      <t>ソウ</t>
    </rPh>
    <rPh sb="1" eb="2">
      <t>スウ</t>
    </rPh>
    <phoneticPr fontId="6"/>
  </si>
  <si>
    <t>入超過数1)</t>
    <rPh sb="0" eb="1">
      <t>イリ</t>
    </rPh>
    <rPh sb="1" eb="3">
      <t>チョウカ</t>
    </rPh>
    <rPh sb="3" eb="4">
      <t>スウ</t>
    </rPh>
    <phoneticPr fontId="6"/>
  </si>
  <si>
    <t>総数</t>
  </si>
  <si>
    <t>北海道</t>
    <phoneticPr fontId="16"/>
  </si>
  <si>
    <t>青森</t>
  </si>
  <si>
    <t>岩手</t>
  </si>
  <si>
    <t>宮城</t>
  </si>
  <si>
    <t>秋田</t>
  </si>
  <si>
    <t>山形</t>
  </si>
  <si>
    <t>福島</t>
  </si>
  <si>
    <t>茨城</t>
  </si>
  <si>
    <t>栃木</t>
  </si>
  <si>
    <t>群馬</t>
  </si>
  <si>
    <t>埼玉</t>
  </si>
  <si>
    <t>千葉</t>
  </si>
  <si>
    <t>東京</t>
  </si>
  <si>
    <t>神奈川</t>
    <phoneticPr fontId="16"/>
  </si>
  <si>
    <t>新潟</t>
  </si>
  <si>
    <t>富山</t>
  </si>
  <si>
    <t>石川</t>
  </si>
  <si>
    <t>福井</t>
  </si>
  <si>
    <t>山梨</t>
  </si>
  <si>
    <t>長野</t>
  </si>
  <si>
    <t>岐阜</t>
  </si>
  <si>
    <t>静岡</t>
  </si>
  <si>
    <t>愛知</t>
  </si>
  <si>
    <t>三重</t>
  </si>
  <si>
    <t>滋賀</t>
  </si>
  <si>
    <t>京都</t>
  </si>
  <si>
    <t>大阪</t>
  </si>
  <si>
    <t>兵庫</t>
  </si>
  <si>
    <t>奈良</t>
  </si>
  <si>
    <t>和歌山</t>
    <phoneticPr fontId="16"/>
  </si>
  <si>
    <t>鳥取</t>
  </si>
  <si>
    <t>島根</t>
  </si>
  <si>
    <t>岡山</t>
  </si>
  <si>
    <t>広島</t>
  </si>
  <si>
    <t>山口</t>
  </si>
  <si>
    <t>徳島</t>
  </si>
  <si>
    <t>香川</t>
  </si>
  <si>
    <t>愛媛</t>
  </si>
  <si>
    <t>高知</t>
  </si>
  <si>
    <t>福岡</t>
    <phoneticPr fontId="16"/>
  </si>
  <si>
    <t>－</t>
    <phoneticPr fontId="6"/>
  </si>
  <si>
    <t>－</t>
  </si>
  <si>
    <t>佐賀</t>
  </si>
  <si>
    <t>長崎</t>
  </si>
  <si>
    <t>熊本</t>
  </si>
  <si>
    <t>大分</t>
  </si>
  <si>
    <t>宮崎</t>
  </si>
  <si>
    <t>鹿児島</t>
    <phoneticPr fontId="16"/>
  </si>
  <si>
    <t>沖縄</t>
  </si>
  <si>
    <t>日本の国籍を有しない者、従前の住所地が国外の者、従前の住所が不詳の者、国外へ転出した者は含まれていない。</t>
    <rPh sb="0" eb="2">
      <t>ニホン</t>
    </rPh>
    <rPh sb="3" eb="5">
      <t>コクセキ</t>
    </rPh>
    <rPh sb="6" eb="7">
      <t>ユウ</t>
    </rPh>
    <rPh sb="10" eb="11">
      <t>モノ</t>
    </rPh>
    <rPh sb="12" eb="14">
      <t>ジュウゼン</t>
    </rPh>
    <rPh sb="15" eb="17">
      <t>ジュウショ</t>
    </rPh>
    <rPh sb="17" eb="18">
      <t>チ</t>
    </rPh>
    <rPh sb="19" eb="21">
      <t>コクガイ</t>
    </rPh>
    <phoneticPr fontId="6"/>
  </si>
  <si>
    <t>注1)  ▲は転出超過数である。</t>
    <rPh sb="0" eb="1">
      <t>チュウ</t>
    </rPh>
    <rPh sb="7" eb="9">
      <t>テンシュツ</t>
    </rPh>
    <rPh sb="9" eb="11">
      <t>チョウカ</t>
    </rPh>
    <rPh sb="11" eb="12">
      <t>スウ</t>
    </rPh>
    <phoneticPr fontId="6"/>
  </si>
  <si>
    <t>資料　総務省統計局「住民基本台帳人口移動報告年報」</t>
    <phoneticPr fontId="6"/>
  </si>
  <si>
    <t>7　経営組織別事業所数、従業者数の推移</t>
    <phoneticPr fontId="6"/>
  </si>
  <si>
    <t>民営</t>
    <rPh sb="0" eb="1">
      <t>タミ</t>
    </rPh>
    <rPh sb="1" eb="2">
      <t>エイ</t>
    </rPh>
    <phoneticPr fontId="6"/>
  </si>
  <si>
    <t>国</t>
    <rPh sb="0" eb="1">
      <t>クニ</t>
    </rPh>
    <phoneticPr fontId="6"/>
  </si>
  <si>
    <t>地方公共
団　　体</t>
    <rPh sb="0" eb="2">
      <t>チホウ</t>
    </rPh>
    <rPh sb="2" eb="4">
      <t>コウキョウ</t>
    </rPh>
    <rPh sb="5" eb="6">
      <t>ダン</t>
    </rPh>
    <rPh sb="8" eb="9">
      <t>カラダ</t>
    </rPh>
    <phoneticPr fontId="6"/>
  </si>
  <si>
    <t>個人</t>
    <rPh sb="0" eb="1">
      <t>コ</t>
    </rPh>
    <rPh sb="1" eb="2">
      <t>ヒト</t>
    </rPh>
    <phoneticPr fontId="6"/>
  </si>
  <si>
    <t>法人</t>
    <rPh sb="0" eb="1">
      <t>ホウ</t>
    </rPh>
    <rPh sb="1" eb="2">
      <t>ヒト</t>
    </rPh>
    <phoneticPr fontId="6"/>
  </si>
  <si>
    <t>事業所数</t>
    <rPh sb="0" eb="3">
      <t>ジギョウショ</t>
    </rPh>
    <rPh sb="3" eb="4">
      <t>スウ</t>
    </rPh>
    <phoneticPr fontId="6"/>
  </si>
  <si>
    <t>（単位　事業所）</t>
    <rPh sb="1" eb="3">
      <t>タンイ</t>
    </rPh>
    <rPh sb="4" eb="7">
      <t>ジギョウショ</t>
    </rPh>
    <phoneticPr fontId="6"/>
  </si>
  <si>
    <t>従業者数</t>
    <rPh sb="0" eb="2">
      <t>ジュウギョウ</t>
    </rPh>
    <rPh sb="2" eb="3">
      <t>シャ</t>
    </rPh>
    <rPh sb="3" eb="4">
      <t>スウ</t>
    </rPh>
    <phoneticPr fontId="6"/>
  </si>
  <si>
    <t>（単位　人）</t>
    <rPh sb="1" eb="3">
      <t>タンイ</t>
    </rPh>
    <rPh sb="4" eb="5">
      <t>ニン</t>
    </rPh>
    <phoneticPr fontId="6"/>
  </si>
  <si>
    <t>資料　総務省統計局「経済センサス-基礎調査」、総務省・経済産業省「経済センサス-活動調査」</t>
  </si>
  <si>
    <t>8　産業（大分類）別事業所数、従業者数（民営）</t>
    <phoneticPr fontId="6"/>
  </si>
  <si>
    <t>区  　　　　　分</t>
    <rPh sb="0" eb="1">
      <t>ク</t>
    </rPh>
    <rPh sb="8" eb="9">
      <t>ブン</t>
    </rPh>
    <phoneticPr fontId="6"/>
  </si>
  <si>
    <t>事　業　所　数</t>
    <rPh sb="0" eb="5">
      <t>ジギョウショ</t>
    </rPh>
    <rPh sb="6" eb="7">
      <t>スウ</t>
    </rPh>
    <phoneticPr fontId="6"/>
  </si>
  <si>
    <t>従　　業　　者　　数</t>
    <phoneticPr fontId="6"/>
  </si>
  <si>
    <t>平成26年</t>
    <phoneticPr fontId="6"/>
  </si>
  <si>
    <t>平成28年</t>
    <phoneticPr fontId="6"/>
  </si>
  <si>
    <t>令和3年</t>
    <rPh sb="0" eb="2">
      <t>レイワ</t>
    </rPh>
    <rPh sb="3" eb="4">
      <t>ネン</t>
    </rPh>
    <phoneticPr fontId="6"/>
  </si>
  <si>
    <t>平成26年</t>
    <rPh sb="0" eb="2">
      <t>ヘイセイ</t>
    </rPh>
    <rPh sb="4" eb="5">
      <t>ネン</t>
    </rPh>
    <phoneticPr fontId="6"/>
  </si>
  <si>
    <t>平成28年</t>
    <rPh sb="0" eb="2">
      <t>ヘイセイ</t>
    </rPh>
    <rPh sb="4" eb="5">
      <t>ネン</t>
    </rPh>
    <phoneticPr fontId="6"/>
  </si>
  <si>
    <t>事業所</t>
    <rPh sb="0" eb="3">
      <t>ジギョウショ</t>
    </rPh>
    <phoneticPr fontId="6"/>
  </si>
  <si>
    <t>全産業</t>
    <rPh sb="0" eb="1">
      <t>ゼン</t>
    </rPh>
    <rPh sb="1" eb="3">
      <t>サンギョウ</t>
    </rPh>
    <phoneticPr fontId="6"/>
  </si>
  <si>
    <t>農業，林業</t>
    <phoneticPr fontId="6"/>
  </si>
  <si>
    <t>漁業</t>
    <phoneticPr fontId="6"/>
  </si>
  <si>
    <t>鉱業，採石業，砂利採取業</t>
    <phoneticPr fontId="6"/>
  </si>
  <si>
    <t>建設業</t>
    <phoneticPr fontId="6"/>
  </si>
  <si>
    <t>製造業</t>
    <phoneticPr fontId="6"/>
  </si>
  <si>
    <t>電気・ガス・熱供給・水道業</t>
    <phoneticPr fontId="6"/>
  </si>
  <si>
    <t>情報通信業</t>
    <phoneticPr fontId="6"/>
  </si>
  <si>
    <t>運輸業，郵便業</t>
    <phoneticPr fontId="6"/>
  </si>
  <si>
    <t>卸売業，小売業</t>
    <phoneticPr fontId="6"/>
  </si>
  <si>
    <t>金融業，保険業</t>
    <phoneticPr fontId="6"/>
  </si>
  <si>
    <t>不動産業，物品賃貸業</t>
    <phoneticPr fontId="6"/>
  </si>
  <si>
    <t>学術研究，専門・技術サービス業</t>
    <phoneticPr fontId="6"/>
  </si>
  <si>
    <t>宿泊業，飲食サービス業</t>
    <phoneticPr fontId="6"/>
  </si>
  <si>
    <t>生活関連サービス業，娯楽業</t>
    <phoneticPr fontId="6"/>
  </si>
  <si>
    <t>教育，学習支援業</t>
    <phoneticPr fontId="6"/>
  </si>
  <si>
    <t>医療，福祉</t>
    <phoneticPr fontId="6"/>
  </si>
  <si>
    <t>複合サービス事業</t>
    <phoneticPr fontId="6"/>
  </si>
  <si>
    <t>サービス業（他に分類されないもの）</t>
    <phoneticPr fontId="6"/>
  </si>
  <si>
    <t>資料　総務省統計局「経済センサス-基礎調査」、総務省・経済産業省「経済センサス-活動調査」</t>
    <phoneticPr fontId="6"/>
  </si>
  <si>
    <t>9　農家数、農家人口及び耕地面積</t>
    <phoneticPr fontId="6"/>
  </si>
  <si>
    <t>農家数 1)　　</t>
    <rPh sb="0" eb="2">
      <t>ノウカ</t>
    </rPh>
    <rPh sb="2" eb="3">
      <t>スウ</t>
    </rPh>
    <phoneticPr fontId="6"/>
  </si>
  <si>
    <t>農家人口　2)</t>
    <rPh sb="0" eb="2">
      <t>ノウカ</t>
    </rPh>
    <rPh sb="2" eb="4">
      <t>ジンコウ</t>
    </rPh>
    <phoneticPr fontId="6"/>
  </si>
  <si>
    <t>耕　　地　　面　　積</t>
    <rPh sb="0" eb="1">
      <t>コウ</t>
    </rPh>
    <rPh sb="3" eb="4">
      <t>チ</t>
    </rPh>
    <rPh sb="6" eb="7">
      <t>メン</t>
    </rPh>
    <rPh sb="9" eb="10">
      <t>セキ</t>
    </rPh>
    <phoneticPr fontId="6"/>
  </si>
  <si>
    <t>基幹的農業</t>
    <rPh sb="0" eb="3">
      <t>キカンテキ</t>
    </rPh>
    <rPh sb="3" eb="5">
      <t>ノウギョウ</t>
    </rPh>
    <phoneticPr fontId="6"/>
  </si>
  <si>
    <t>総　数</t>
    <rPh sb="0" eb="1">
      <t>フサ</t>
    </rPh>
    <rPh sb="2" eb="3">
      <t>カズ</t>
    </rPh>
    <phoneticPr fontId="6"/>
  </si>
  <si>
    <t>田</t>
    <rPh sb="0" eb="1">
      <t>タ</t>
    </rPh>
    <phoneticPr fontId="6"/>
  </si>
  <si>
    <t>普通畑・
牧草地</t>
    <rPh sb="0" eb="2">
      <t>フツウ</t>
    </rPh>
    <rPh sb="2" eb="3">
      <t>ハタ</t>
    </rPh>
    <rPh sb="5" eb="8">
      <t>ボクソウチ</t>
    </rPh>
    <phoneticPr fontId="6"/>
  </si>
  <si>
    <t>樹園地</t>
    <rPh sb="0" eb="1">
      <t>ジュ</t>
    </rPh>
    <rPh sb="1" eb="2">
      <t>エン</t>
    </rPh>
    <rPh sb="2" eb="3">
      <t>チ</t>
    </rPh>
    <phoneticPr fontId="6"/>
  </si>
  <si>
    <t>従事者数　3)</t>
    <rPh sb="0" eb="4">
      <t>ジュウジシャスウ</t>
    </rPh>
    <phoneticPr fontId="6"/>
  </si>
  <si>
    <t>百戸</t>
    <phoneticPr fontId="6"/>
  </si>
  <si>
    <t>百人</t>
    <phoneticPr fontId="6"/>
  </si>
  <si>
    <t>ha</t>
    <phoneticPr fontId="6"/>
  </si>
  <si>
    <t>農家数及び農家人口は各年2月1日現在の数値である。また、耕地面積は平成12年以前は8月1日現在、平成17年以降は7月15日現在の数値である。</t>
    <rPh sb="0" eb="2">
      <t>ノウカ</t>
    </rPh>
    <rPh sb="2" eb="3">
      <t>スウ</t>
    </rPh>
    <rPh sb="3" eb="4">
      <t>オヨ</t>
    </rPh>
    <rPh sb="5" eb="7">
      <t>ノウカ</t>
    </rPh>
    <rPh sb="7" eb="9">
      <t>ジンコウ</t>
    </rPh>
    <rPh sb="10" eb="12">
      <t>カクネン</t>
    </rPh>
    <rPh sb="13" eb="14">
      <t>ガツ</t>
    </rPh>
    <rPh sb="15" eb="16">
      <t>ニチ</t>
    </rPh>
    <rPh sb="16" eb="18">
      <t>ゲンザイ</t>
    </rPh>
    <rPh sb="19" eb="21">
      <t>スウチ</t>
    </rPh>
    <rPh sb="38" eb="40">
      <t>イゼン</t>
    </rPh>
    <phoneticPr fontId="6"/>
  </si>
  <si>
    <t>注1)　販売農家と自給的農家の合計である。</t>
    <rPh sb="0" eb="1">
      <t>チュウ</t>
    </rPh>
    <rPh sb="4" eb="6">
      <t>ハンバイ</t>
    </rPh>
    <rPh sb="6" eb="8">
      <t>ノウカ</t>
    </rPh>
    <rPh sb="9" eb="12">
      <t>ジキュウテキ</t>
    </rPh>
    <rPh sb="12" eb="14">
      <t>ノウカ</t>
    </rPh>
    <rPh sb="15" eb="17">
      <t>ゴウケイ</t>
    </rPh>
    <phoneticPr fontId="6"/>
  </si>
  <si>
    <t xml:space="preserve">  2)　平成22年度以前は販売農家、平成27年以降は個人経営体についての数値である。</t>
    <rPh sb="5" eb="7">
      <t>ヘイセイ</t>
    </rPh>
    <rPh sb="9" eb="13">
      <t>ネンドイゼン</t>
    </rPh>
    <rPh sb="14" eb="18">
      <t>ハンバイノウカ</t>
    </rPh>
    <rPh sb="19" eb="21">
      <t>ヘイセイ</t>
    </rPh>
    <rPh sb="23" eb="26">
      <t>ネンイコウ</t>
    </rPh>
    <rPh sb="27" eb="32">
      <t>コジンケイエイタイ</t>
    </rPh>
    <rPh sb="37" eb="39">
      <t>スウチ</t>
    </rPh>
    <phoneticPr fontId="6"/>
  </si>
  <si>
    <t xml:space="preserve">  3)　農業就業人口(自営農業に主として従事した世帯員)のうち、ふだん仕事として主に自営農業に従事している者についての</t>
    <rPh sb="5" eb="11">
      <t>ノウギョウシュウギョウジンコウ</t>
    </rPh>
    <rPh sb="12" eb="16">
      <t>ジエイノウギョウ</t>
    </rPh>
    <rPh sb="17" eb="18">
      <t>シュ</t>
    </rPh>
    <rPh sb="21" eb="23">
      <t>ジュウジ</t>
    </rPh>
    <rPh sb="25" eb="28">
      <t>セタイイン</t>
    </rPh>
    <rPh sb="36" eb="38">
      <t>シゴト</t>
    </rPh>
    <rPh sb="41" eb="42">
      <t>オモ</t>
    </rPh>
    <rPh sb="43" eb="47">
      <t>ジエイノウギョウ</t>
    </rPh>
    <rPh sb="48" eb="50">
      <t>ジュウジ</t>
    </rPh>
    <phoneticPr fontId="6"/>
  </si>
  <si>
    <t>　  数値である。平成2年は16歳以上、平成7年以降は15歳以上である。</t>
    <rPh sb="9" eb="11">
      <t>ヘイセイ</t>
    </rPh>
    <rPh sb="12" eb="13">
      <t>ネン</t>
    </rPh>
    <rPh sb="16" eb="19">
      <t>サイイジョウ</t>
    </rPh>
    <rPh sb="20" eb="22">
      <t>ヘイセイ</t>
    </rPh>
    <rPh sb="23" eb="26">
      <t>ネンイコウ</t>
    </rPh>
    <rPh sb="29" eb="32">
      <t>サイイジョウ</t>
    </rPh>
    <phoneticPr fontId="6"/>
  </si>
  <si>
    <t>資料　農林水産省「農林業センサス」、「耕地及び作付面積統計(令和7年は速報　令和6年以前は確報)」</t>
    <rPh sb="0" eb="2">
      <t>シリョウ</t>
    </rPh>
    <rPh sb="3" eb="5">
      <t>ノウリン</t>
    </rPh>
    <rPh sb="5" eb="8">
      <t>スイサンショウ</t>
    </rPh>
    <rPh sb="9" eb="12">
      <t>ノウリンギョウ</t>
    </rPh>
    <rPh sb="19" eb="21">
      <t>コウチ</t>
    </rPh>
    <rPh sb="21" eb="22">
      <t>オヨ</t>
    </rPh>
    <rPh sb="23" eb="25">
      <t>サクツケ</t>
    </rPh>
    <rPh sb="25" eb="27">
      <t>メンセキ</t>
    </rPh>
    <rPh sb="27" eb="29">
      <t>トウケイ</t>
    </rPh>
    <rPh sb="30" eb="32">
      <t>レイワ</t>
    </rPh>
    <rPh sb="33" eb="35">
      <t>ネンド</t>
    </rPh>
    <rPh sb="35" eb="37">
      <t>ソクホウ</t>
    </rPh>
    <rPh sb="38" eb="40">
      <t>レイワ</t>
    </rPh>
    <rPh sb="41" eb="44">
      <t>ネンイゼン</t>
    </rPh>
    <rPh sb="42" eb="44">
      <t>イゼン</t>
    </rPh>
    <rPh sb="45" eb="47">
      <t>カクホウ</t>
    </rPh>
    <phoneticPr fontId="6"/>
  </si>
  <si>
    <t xml:space="preserve">     </t>
    <phoneticPr fontId="6"/>
  </si>
  <si>
    <t>10　森林面積、造林及び伐採面積</t>
    <phoneticPr fontId="6"/>
  </si>
  <si>
    <t>（単位　ha）</t>
    <phoneticPr fontId="6"/>
  </si>
  <si>
    <t>年度</t>
    <rPh sb="0" eb="1">
      <t>トシ</t>
    </rPh>
    <rPh sb="1" eb="2">
      <t>ド</t>
    </rPh>
    <phoneticPr fontId="6"/>
  </si>
  <si>
    <t>森林面積1)</t>
    <phoneticPr fontId="6"/>
  </si>
  <si>
    <t>造林面積</t>
    <rPh sb="0" eb="2">
      <t>ゾウリン</t>
    </rPh>
    <rPh sb="2" eb="4">
      <t>メンセキ</t>
    </rPh>
    <phoneticPr fontId="6"/>
  </si>
  <si>
    <t>伐採面積（主伐）</t>
    <rPh sb="0" eb="2">
      <t>バッサイ</t>
    </rPh>
    <rPh sb="2" eb="4">
      <t>メンセキ</t>
    </rPh>
    <rPh sb="5" eb="6">
      <t>シュ</t>
    </rPh>
    <rPh sb="6" eb="7">
      <t>バツ</t>
    </rPh>
    <phoneticPr fontId="6"/>
  </si>
  <si>
    <t>国有林</t>
    <rPh sb="0" eb="3">
      <t>コクユウリン</t>
    </rPh>
    <phoneticPr fontId="6"/>
  </si>
  <si>
    <t>民有林</t>
    <rPh sb="0" eb="3">
      <t>ミンユウリン</t>
    </rPh>
    <phoneticPr fontId="6"/>
  </si>
  <si>
    <t>公有林</t>
    <rPh sb="0" eb="3">
      <t>コウユウリン</t>
    </rPh>
    <phoneticPr fontId="6"/>
  </si>
  <si>
    <t>私有林</t>
    <rPh sb="0" eb="3">
      <t>シユウリン</t>
    </rPh>
    <phoneticPr fontId="6"/>
  </si>
  <si>
    <t>年度</t>
    <rPh sb="0" eb="2">
      <t>ネンド</t>
    </rPh>
    <phoneticPr fontId="6"/>
  </si>
  <si>
    <t>森林面積は各年度末現在、造林面積及び伐採面積（主伐）は各年度合計の数値である。</t>
    <rPh sb="0" eb="2">
      <t>シンリン</t>
    </rPh>
    <rPh sb="2" eb="4">
      <t>メンセキ</t>
    </rPh>
    <rPh sb="5" eb="6">
      <t>カク</t>
    </rPh>
    <rPh sb="6" eb="9">
      <t>ネンドマツ</t>
    </rPh>
    <rPh sb="9" eb="11">
      <t>ゲンザイ</t>
    </rPh>
    <rPh sb="12" eb="14">
      <t>ゾウリン</t>
    </rPh>
    <rPh sb="14" eb="16">
      <t>メンセキ</t>
    </rPh>
    <rPh sb="16" eb="17">
      <t>オヨ</t>
    </rPh>
    <rPh sb="18" eb="20">
      <t>バッサイ</t>
    </rPh>
    <rPh sb="20" eb="22">
      <t>メンセキ</t>
    </rPh>
    <rPh sb="23" eb="24">
      <t>シュ</t>
    </rPh>
    <rPh sb="24" eb="25">
      <t>バツ</t>
    </rPh>
    <rPh sb="27" eb="30">
      <t>カクネンド</t>
    </rPh>
    <rPh sb="30" eb="32">
      <t>ゴウケイ</t>
    </rPh>
    <rPh sb="33" eb="35">
      <t>スウチ</t>
    </rPh>
    <phoneticPr fontId="6"/>
  </si>
  <si>
    <t>注1)　森林法第2条の森林及び林野庁以外のその他省庁の国有林は含まない。</t>
    <rPh sb="0" eb="1">
      <t>チュウ</t>
    </rPh>
    <rPh sb="4" eb="7">
      <t>シンリンホウ</t>
    </rPh>
    <rPh sb="7" eb="8">
      <t>ダイ</t>
    </rPh>
    <rPh sb="9" eb="10">
      <t>ジョウ</t>
    </rPh>
    <rPh sb="11" eb="13">
      <t>シンリン</t>
    </rPh>
    <rPh sb="13" eb="14">
      <t>オヨ</t>
    </rPh>
    <rPh sb="15" eb="17">
      <t>リンヤ</t>
    </rPh>
    <rPh sb="17" eb="18">
      <t>チョウ</t>
    </rPh>
    <rPh sb="18" eb="20">
      <t>イガイ</t>
    </rPh>
    <rPh sb="23" eb="24">
      <t>タ</t>
    </rPh>
    <rPh sb="24" eb="26">
      <t>ショウチョウ</t>
    </rPh>
    <rPh sb="27" eb="30">
      <t>コクユウリン</t>
    </rPh>
    <rPh sb="31" eb="32">
      <t>フク</t>
    </rPh>
    <phoneticPr fontId="6"/>
  </si>
  <si>
    <t>資料　県農林水産政策課「福岡県農林水産業･農山漁村の動向」</t>
    <rPh sb="0" eb="2">
      <t>シリョウ</t>
    </rPh>
    <rPh sb="3" eb="4">
      <t>ケン</t>
    </rPh>
    <rPh sb="4" eb="6">
      <t>ノウリン</t>
    </rPh>
    <rPh sb="6" eb="8">
      <t>スイサン</t>
    </rPh>
    <rPh sb="8" eb="10">
      <t>セイサク</t>
    </rPh>
    <rPh sb="10" eb="11">
      <t>カ</t>
    </rPh>
    <rPh sb="14" eb="15">
      <t>ケン</t>
    </rPh>
    <rPh sb="15" eb="17">
      <t>ノウリン</t>
    </rPh>
    <rPh sb="17" eb="20">
      <t>スイサンギョウ</t>
    </rPh>
    <rPh sb="21" eb="25">
      <t>ノウサンギョソン</t>
    </rPh>
    <phoneticPr fontId="6"/>
  </si>
  <si>
    <t>11　漁業経営体数及び漁獲量</t>
    <phoneticPr fontId="6"/>
  </si>
  <si>
    <t>漁業
経営体数</t>
    <rPh sb="0" eb="1">
      <t>リョウ</t>
    </rPh>
    <rPh sb="1" eb="2">
      <t>ギョウ</t>
    </rPh>
    <rPh sb="3" eb="6">
      <t>ケイエイタイ</t>
    </rPh>
    <rPh sb="6" eb="7">
      <t>スウ</t>
    </rPh>
    <phoneticPr fontId="6"/>
  </si>
  <si>
    <t>漁業
就業者数</t>
    <rPh sb="0" eb="1">
      <t>リョウ</t>
    </rPh>
    <rPh sb="1" eb="2">
      <t>ギョウ</t>
    </rPh>
    <rPh sb="3" eb="6">
      <t>シュウギョウシャ</t>
    </rPh>
    <rPh sb="6" eb="7">
      <t>スウ</t>
    </rPh>
    <phoneticPr fontId="6"/>
  </si>
  <si>
    <t>漁船隻数</t>
    <rPh sb="0" eb="2">
      <t>ギョセン</t>
    </rPh>
    <rPh sb="2" eb="4">
      <t>セキスウ</t>
    </rPh>
    <phoneticPr fontId="6"/>
  </si>
  <si>
    <t>海面漁業漁獲量</t>
    <rPh sb="0" eb="1">
      <t>ウミ</t>
    </rPh>
    <rPh sb="1" eb="2">
      <t>メン</t>
    </rPh>
    <rPh sb="2" eb="3">
      <t>リョウ</t>
    </rPh>
    <rPh sb="3" eb="4">
      <t>ギョウ</t>
    </rPh>
    <rPh sb="4" eb="5">
      <t>リョウ</t>
    </rPh>
    <rPh sb="5" eb="6">
      <t>エ</t>
    </rPh>
    <rPh sb="6" eb="7">
      <t>リョウ</t>
    </rPh>
    <phoneticPr fontId="6"/>
  </si>
  <si>
    <t>内水面漁業
漁獲量1)</t>
    <rPh sb="0" eb="1">
      <t>ナイ</t>
    </rPh>
    <rPh sb="1" eb="3">
      <t>スイメン</t>
    </rPh>
    <rPh sb="3" eb="5">
      <t>ギョギョウ</t>
    </rPh>
    <rPh sb="6" eb="7">
      <t>リョウ</t>
    </rPh>
    <rPh sb="7" eb="8">
      <t>エ</t>
    </rPh>
    <rPh sb="8" eb="9">
      <t>リョウ</t>
    </rPh>
    <phoneticPr fontId="6"/>
  </si>
  <si>
    <t>うち魚類</t>
    <rPh sb="2" eb="4">
      <t>ギョルイ</t>
    </rPh>
    <phoneticPr fontId="6"/>
  </si>
  <si>
    <t>うち貝類</t>
    <rPh sb="2" eb="4">
      <t>カイルイ</t>
    </rPh>
    <phoneticPr fontId="6"/>
  </si>
  <si>
    <t>経営体</t>
    <rPh sb="0" eb="3">
      <t>ケイエイタイ</t>
    </rPh>
    <phoneticPr fontId="6"/>
  </si>
  <si>
    <t>隻</t>
    <phoneticPr fontId="6"/>
  </si>
  <si>
    <t>ｔ</t>
    <phoneticPr fontId="6"/>
  </si>
  <si>
    <t>漁業経営体数、漁業就業者数及び漁船隻数は、各年11月1日現在である。</t>
    <rPh sb="0" eb="2">
      <t>ギョギョウ</t>
    </rPh>
    <rPh sb="13" eb="14">
      <t>オヨ</t>
    </rPh>
    <phoneticPr fontId="6"/>
  </si>
  <si>
    <t>注1)　平成16年より福岡県は筑後川のみ調査対象となったため、平成20年以降は筑後川のデータのみ掲載。</t>
    <rPh sb="0" eb="1">
      <t>チュウ</t>
    </rPh>
    <rPh sb="31" eb="33">
      <t>ヘイセイ</t>
    </rPh>
    <phoneticPr fontId="6"/>
  </si>
  <si>
    <t>　　　農林水産省「漁業・養殖業生産統計（令和６年は速報　令和５年以前は確報）」</t>
    <rPh sb="3" eb="5">
      <t>ノウリン</t>
    </rPh>
    <rPh sb="5" eb="7">
      <t>スイサン</t>
    </rPh>
    <rPh sb="7" eb="8">
      <t>ショウ</t>
    </rPh>
    <phoneticPr fontId="6"/>
  </si>
  <si>
    <t>12　鉱工業生産指数（原指数）</t>
    <phoneticPr fontId="6"/>
  </si>
  <si>
    <t>（令和2年＝100）</t>
    <rPh sb="1" eb="3">
      <t>レイワ</t>
    </rPh>
    <rPh sb="4" eb="5">
      <t>ネン</t>
    </rPh>
    <phoneticPr fontId="6"/>
  </si>
  <si>
    <t>年　　次</t>
    <rPh sb="0" eb="1">
      <t>トシ</t>
    </rPh>
    <rPh sb="3" eb="4">
      <t>ツギ</t>
    </rPh>
    <phoneticPr fontId="6"/>
  </si>
  <si>
    <t>鉱 工 業
総　　合</t>
    <rPh sb="0" eb="1">
      <t>コウ</t>
    </rPh>
    <rPh sb="2" eb="3">
      <t>コウ</t>
    </rPh>
    <rPh sb="4" eb="5">
      <t>ギョウ</t>
    </rPh>
    <rPh sb="6" eb="7">
      <t>フサ</t>
    </rPh>
    <rPh sb="9" eb="10">
      <t>ゴウ</t>
    </rPh>
    <phoneticPr fontId="6"/>
  </si>
  <si>
    <t>製　　造
工　　業</t>
    <rPh sb="0" eb="1">
      <t>セイ</t>
    </rPh>
    <rPh sb="3" eb="4">
      <t>ヅクリ</t>
    </rPh>
    <rPh sb="5" eb="6">
      <t>コウ</t>
    </rPh>
    <rPh sb="8" eb="9">
      <t>ギョウ</t>
    </rPh>
    <phoneticPr fontId="6"/>
  </si>
  <si>
    <t>鉄 鋼 業</t>
    <rPh sb="0" eb="1">
      <t>テツ</t>
    </rPh>
    <rPh sb="2" eb="3">
      <t>コウ</t>
    </rPh>
    <rPh sb="4" eb="5">
      <t>ギョウ</t>
    </rPh>
    <phoneticPr fontId="6"/>
  </si>
  <si>
    <t>非鉄金属
工　　業</t>
    <rPh sb="0" eb="1">
      <t>ヒ</t>
    </rPh>
    <rPh sb="1" eb="2">
      <t>テツ</t>
    </rPh>
    <rPh sb="2" eb="4">
      <t>キンゾク</t>
    </rPh>
    <rPh sb="5" eb="6">
      <t>コウ</t>
    </rPh>
    <rPh sb="8" eb="9">
      <t>ギョウ</t>
    </rPh>
    <phoneticPr fontId="6"/>
  </si>
  <si>
    <t>金属製品
工　　業</t>
    <rPh sb="0" eb="2">
      <t>キンゾク</t>
    </rPh>
    <rPh sb="2" eb="4">
      <t>セイヒン</t>
    </rPh>
    <rPh sb="5" eb="6">
      <t>コウ</t>
    </rPh>
    <rPh sb="8" eb="9">
      <t>ギョウ</t>
    </rPh>
    <phoneticPr fontId="6"/>
  </si>
  <si>
    <t>は ん 用・
生産用機械
工　　業</t>
    <rPh sb="4" eb="5">
      <t>ヨウ</t>
    </rPh>
    <rPh sb="7" eb="10">
      <t>セイサンヨウ</t>
    </rPh>
    <rPh sb="10" eb="12">
      <t>キカイ</t>
    </rPh>
    <rPh sb="13" eb="14">
      <t>コウ</t>
    </rPh>
    <rPh sb="16" eb="17">
      <t>ギョウ</t>
    </rPh>
    <phoneticPr fontId="6"/>
  </si>
  <si>
    <t>電子部品・
デバイス
工　　業</t>
    <rPh sb="0" eb="2">
      <t>デンシ</t>
    </rPh>
    <rPh sb="2" eb="4">
      <t>ブヒン</t>
    </rPh>
    <rPh sb="11" eb="12">
      <t>コウ</t>
    </rPh>
    <rPh sb="14" eb="15">
      <t>ギョウ</t>
    </rPh>
    <phoneticPr fontId="6"/>
  </si>
  <si>
    <t>製　　　　　　　　造　　　　　　　　工　　　　　　　　業　　　　　（つづき）</t>
    <rPh sb="0" eb="1">
      <t>セイ</t>
    </rPh>
    <rPh sb="9" eb="10">
      <t>ヅクリ</t>
    </rPh>
    <rPh sb="18" eb="19">
      <t>タクミ</t>
    </rPh>
    <rPh sb="27" eb="28">
      <t>ギョウ</t>
    </rPh>
    <phoneticPr fontId="6"/>
  </si>
  <si>
    <t>電気機械
工　　業</t>
    <rPh sb="0" eb="2">
      <t>デンキ</t>
    </rPh>
    <rPh sb="2" eb="4">
      <t>キカイ</t>
    </rPh>
    <rPh sb="5" eb="6">
      <t>コウ</t>
    </rPh>
    <rPh sb="8" eb="9">
      <t>ギョウ</t>
    </rPh>
    <phoneticPr fontId="6"/>
  </si>
  <si>
    <t>輸送機械
工　　業</t>
    <rPh sb="0" eb="2">
      <t>ユソウ</t>
    </rPh>
    <rPh sb="2" eb="4">
      <t>キカイ</t>
    </rPh>
    <rPh sb="5" eb="6">
      <t>コウ</t>
    </rPh>
    <rPh sb="8" eb="9">
      <t>ギョウ</t>
    </rPh>
    <phoneticPr fontId="6"/>
  </si>
  <si>
    <t>窯　業・
土石製品
工　　業</t>
    <rPh sb="0" eb="1">
      <t>カマ</t>
    </rPh>
    <rPh sb="2" eb="3">
      <t>ギョウ</t>
    </rPh>
    <rPh sb="5" eb="7">
      <t>ドセキ</t>
    </rPh>
    <rPh sb="7" eb="9">
      <t>セイヒン</t>
    </rPh>
    <rPh sb="10" eb="11">
      <t>コウ</t>
    </rPh>
    <rPh sb="13" eb="14">
      <t>ギョウ</t>
    </rPh>
    <phoneticPr fontId="6"/>
  </si>
  <si>
    <t>化　学・
石炭製品
工　　業</t>
    <rPh sb="0" eb="1">
      <t>カ</t>
    </rPh>
    <rPh sb="2" eb="3">
      <t>ガク</t>
    </rPh>
    <rPh sb="5" eb="7">
      <t>セキタン</t>
    </rPh>
    <rPh sb="7" eb="9">
      <t>セイヒン</t>
    </rPh>
    <rPh sb="10" eb="11">
      <t>コウ</t>
    </rPh>
    <rPh sb="13" eb="14">
      <t>ギョウ</t>
    </rPh>
    <phoneticPr fontId="6"/>
  </si>
  <si>
    <t>ﾌﾟﾗｽﾁｯｸ
製　　品
工　　業</t>
    <rPh sb="8" eb="9">
      <t>　</t>
    </rPh>
    <rPh sb="13" eb="14">
      <t>　</t>
    </rPh>
    <phoneticPr fontId="6"/>
  </si>
  <si>
    <t>ﾊﾟﾙﾌﾟ・紙
・紙加工品
工　　　業</t>
    <rPh sb="6" eb="7">
      <t>カミ</t>
    </rPh>
    <rPh sb="9" eb="10">
      <t>カミ</t>
    </rPh>
    <rPh sb="10" eb="13">
      <t>カコウヒン</t>
    </rPh>
    <rPh sb="14" eb="15">
      <t>　</t>
    </rPh>
    <phoneticPr fontId="6"/>
  </si>
  <si>
    <t>繊維工業</t>
    <rPh sb="0" eb="2">
      <t>センイ</t>
    </rPh>
    <rPh sb="2" eb="4">
      <t>コウギョウ</t>
    </rPh>
    <phoneticPr fontId="6"/>
  </si>
  <si>
    <t>製　　　　　造　　　　　工　　　　　業　　　　（つづき）</t>
    <rPh sb="0" eb="1">
      <t>セイ</t>
    </rPh>
    <rPh sb="6" eb="7">
      <t>ヅクリ</t>
    </rPh>
    <rPh sb="12" eb="13">
      <t>タクミ</t>
    </rPh>
    <rPh sb="18" eb="19">
      <t>ギョウ</t>
    </rPh>
    <phoneticPr fontId="6"/>
  </si>
  <si>
    <t>鉱　　業</t>
    <rPh sb="0" eb="1">
      <t>コウ</t>
    </rPh>
    <rPh sb="3" eb="4">
      <t>ギョウ</t>
    </rPh>
    <phoneticPr fontId="6"/>
  </si>
  <si>
    <t>食 料 品
工　　業</t>
    <rPh sb="0" eb="1">
      <t>ショク</t>
    </rPh>
    <rPh sb="2" eb="3">
      <t>リョウ</t>
    </rPh>
    <rPh sb="4" eb="5">
      <t>ヒン</t>
    </rPh>
    <rPh sb="6" eb="7">
      <t>コウ</t>
    </rPh>
    <rPh sb="9" eb="10">
      <t>ギョウ</t>
    </rPh>
    <phoneticPr fontId="6"/>
  </si>
  <si>
    <t>ゴム製品
工　　業</t>
    <rPh sb="2" eb="4">
      <t>セイヒン</t>
    </rPh>
    <rPh sb="5" eb="6">
      <t>コウ</t>
    </rPh>
    <rPh sb="8" eb="9">
      <t>ギョウ</t>
    </rPh>
    <phoneticPr fontId="6"/>
  </si>
  <si>
    <t>家具工業</t>
    <rPh sb="0" eb="1">
      <t>イエ</t>
    </rPh>
    <rPh sb="1" eb="2">
      <t>グ</t>
    </rPh>
    <rPh sb="2" eb="3">
      <t>コウ</t>
    </rPh>
    <rPh sb="3" eb="4">
      <t>ギョウ</t>
    </rPh>
    <phoneticPr fontId="6"/>
  </si>
  <si>
    <t>印　刷　業</t>
    <rPh sb="0" eb="1">
      <t>イン</t>
    </rPh>
    <rPh sb="2" eb="3">
      <t>サツ</t>
    </rPh>
    <rPh sb="4" eb="5">
      <t>ギョウ</t>
    </rPh>
    <phoneticPr fontId="6"/>
  </si>
  <si>
    <t>木　材・   
木 製 品
工　　業</t>
    <rPh sb="0" eb="1">
      <t>キ</t>
    </rPh>
    <rPh sb="2" eb="3">
      <t>ザイ</t>
    </rPh>
    <rPh sb="8" eb="9">
      <t>キ</t>
    </rPh>
    <rPh sb="10" eb="11">
      <t>セイ</t>
    </rPh>
    <rPh sb="12" eb="13">
      <t>シナ</t>
    </rPh>
    <rPh sb="14" eb="15">
      <t>コウ</t>
    </rPh>
    <rPh sb="17" eb="18">
      <t>ギョウ</t>
    </rPh>
    <phoneticPr fontId="6"/>
  </si>
  <si>
    <t>資料　県調査統計課「福岡県鉱工業指数」</t>
    <rPh sb="0" eb="2">
      <t>シリョウ</t>
    </rPh>
    <rPh sb="3" eb="4">
      <t>ケン</t>
    </rPh>
    <rPh sb="4" eb="6">
      <t>チョウサ</t>
    </rPh>
    <rPh sb="6" eb="8">
      <t>トウケイ</t>
    </rPh>
    <rPh sb="8" eb="9">
      <t>カ</t>
    </rPh>
    <rPh sb="10" eb="13">
      <t>フクオカケン</t>
    </rPh>
    <rPh sb="13" eb="16">
      <t>コウコウギョウ</t>
    </rPh>
    <rPh sb="16" eb="18">
      <t>シスウ</t>
    </rPh>
    <phoneticPr fontId="6"/>
  </si>
  <si>
    <t>13　着工建築物構造別床面積</t>
    <phoneticPr fontId="6"/>
  </si>
  <si>
    <t>（単位　㎡）</t>
    <phoneticPr fontId="6"/>
  </si>
  <si>
    <t>総　　数</t>
    <rPh sb="0" eb="1">
      <t>フサ</t>
    </rPh>
    <rPh sb="3" eb="4">
      <t>カズ</t>
    </rPh>
    <phoneticPr fontId="6"/>
  </si>
  <si>
    <t>木　　造</t>
    <rPh sb="0" eb="1">
      <t>キ</t>
    </rPh>
    <rPh sb="3" eb="4">
      <t>ヅクリ</t>
    </rPh>
    <phoneticPr fontId="6"/>
  </si>
  <si>
    <t>鉄骨鉄筋
ｺﾝｸﾘｰﾄ造</t>
    <rPh sb="0" eb="2">
      <t>テッコツ</t>
    </rPh>
    <rPh sb="2" eb="4">
      <t>テッキン</t>
    </rPh>
    <rPh sb="11" eb="12">
      <t>ツク</t>
    </rPh>
    <phoneticPr fontId="6"/>
  </si>
  <si>
    <t>鉄　　筋
ｺﾝｸﾘｰﾄ造</t>
    <rPh sb="0" eb="1">
      <t>テツ</t>
    </rPh>
    <rPh sb="3" eb="4">
      <t>スジ</t>
    </rPh>
    <rPh sb="11" eb="12">
      <t>ツク</t>
    </rPh>
    <phoneticPr fontId="6"/>
  </si>
  <si>
    <t>鉄 骨 造</t>
    <rPh sb="0" eb="1">
      <t>テツ</t>
    </rPh>
    <rPh sb="2" eb="3">
      <t>ホネ</t>
    </rPh>
    <rPh sb="4" eb="5">
      <t>ツク</t>
    </rPh>
    <phoneticPr fontId="6"/>
  </si>
  <si>
    <t>ｺﾝｸﾘｰﾄ
ﾌﾞﾛｯｸ造</t>
    <rPh sb="12" eb="13">
      <t>ツク</t>
    </rPh>
    <phoneticPr fontId="6"/>
  </si>
  <si>
    <t>そ の 他</t>
    <rPh sb="4" eb="5">
      <t>タ</t>
    </rPh>
    <phoneticPr fontId="6"/>
  </si>
  <si>
    <t>各年計の数値である。　　　資料　国土交通省「建築物着工統計」</t>
    <rPh sb="0" eb="1">
      <t>カク</t>
    </rPh>
    <rPh sb="1" eb="2">
      <t>ネン</t>
    </rPh>
    <rPh sb="2" eb="3">
      <t>ケイ</t>
    </rPh>
    <rPh sb="4" eb="6">
      <t>スウチ</t>
    </rPh>
    <rPh sb="24" eb="25">
      <t>ブツ</t>
    </rPh>
    <phoneticPr fontId="6"/>
  </si>
  <si>
    <t>14　利用関係別、種類別着工新設住宅数</t>
    <phoneticPr fontId="6"/>
  </si>
  <si>
    <t>（単位　戸・件）</t>
    <rPh sb="4" eb="5">
      <t>コ</t>
    </rPh>
    <rPh sb="6" eb="7">
      <t>ケン</t>
    </rPh>
    <phoneticPr fontId="6"/>
  </si>
  <si>
    <t>利　　　用　　　関　　　係　　　別</t>
    <rPh sb="0" eb="1">
      <t>リ</t>
    </rPh>
    <rPh sb="4" eb="5">
      <t>ヨウ</t>
    </rPh>
    <rPh sb="8" eb="9">
      <t>セキ</t>
    </rPh>
    <rPh sb="12" eb="13">
      <t>カカリ</t>
    </rPh>
    <rPh sb="16" eb="17">
      <t>ベツ</t>
    </rPh>
    <phoneticPr fontId="6"/>
  </si>
  <si>
    <t>種　　　　類　　　　別</t>
    <rPh sb="0" eb="1">
      <t>タネ</t>
    </rPh>
    <rPh sb="5" eb="6">
      <t>タグイ</t>
    </rPh>
    <rPh sb="10" eb="11">
      <t>ベツ</t>
    </rPh>
    <phoneticPr fontId="6"/>
  </si>
  <si>
    <t>持　　家</t>
    <rPh sb="0" eb="1">
      <t>モ</t>
    </rPh>
    <rPh sb="3" eb="4">
      <t>イエ</t>
    </rPh>
    <phoneticPr fontId="6"/>
  </si>
  <si>
    <t>貸　　家</t>
    <rPh sb="0" eb="1">
      <t>カ</t>
    </rPh>
    <rPh sb="3" eb="4">
      <t>イエ</t>
    </rPh>
    <phoneticPr fontId="6"/>
  </si>
  <si>
    <t>給与住宅</t>
    <rPh sb="0" eb="2">
      <t>キュウヨ</t>
    </rPh>
    <rPh sb="2" eb="4">
      <t>ジュウタク</t>
    </rPh>
    <phoneticPr fontId="6"/>
  </si>
  <si>
    <t>分譲住宅</t>
    <rPh sb="0" eb="2">
      <t>ブンジョウ</t>
    </rPh>
    <rPh sb="2" eb="4">
      <t>ジュウタク</t>
    </rPh>
    <phoneticPr fontId="6"/>
  </si>
  <si>
    <t>専用住宅</t>
    <rPh sb="0" eb="2">
      <t>センヨウ</t>
    </rPh>
    <rPh sb="2" eb="4">
      <t>ジュウタク</t>
    </rPh>
    <phoneticPr fontId="6"/>
  </si>
  <si>
    <t>併用住宅</t>
    <rPh sb="0" eb="2">
      <t>ヘイヨウ</t>
    </rPh>
    <rPh sb="2" eb="4">
      <t>ジュウタク</t>
    </rPh>
    <phoneticPr fontId="6"/>
  </si>
  <si>
    <t>各年計の数値である。　　　資料　国土交通省「住宅着工統計」</t>
    <rPh sb="0" eb="1">
      <t>カク</t>
    </rPh>
    <rPh sb="1" eb="2">
      <t>ネン</t>
    </rPh>
    <rPh sb="2" eb="3">
      <t>ケイ</t>
    </rPh>
    <rPh sb="4" eb="6">
      <t>スウチ</t>
    </rPh>
    <rPh sb="22" eb="24">
      <t>ジュウタク</t>
    </rPh>
    <rPh sb="24" eb="26">
      <t>チャッコウ</t>
    </rPh>
    <rPh sb="26" eb="28">
      <t>トウケイ</t>
    </rPh>
    <phoneticPr fontId="6"/>
  </si>
  <si>
    <t>15　製造業事業所数、従業者数、製造品出荷額等及び付加価値額の推移（従業者４人以上の事業所）</t>
    <phoneticPr fontId="6"/>
  </si>
  <si>
    <t>事業所数</t>
    <rPh sb="0" eb="1">
      <t>コト</t>
    </rPh>
    <rPh sb="1" eb="2">
      <t>ギョウ</t>
    </rPh>
    <rPh sb="2" eb="3">
      <t>ショ</t>
    </rPh>
    <rPh sb="3" eb="4">
      <t>スウ</t>
    </rPh>
    <phoneticPr fontId="6"/>
  </si>
  <si>
    <t>従業者数 1)</t>
    <rPh sb="0" eb="1">
      <t>ジュウ</t>
    </rPh>
    <rPh sb="1" eb="2">
      <t>ギョウ</t>
    </rPh>
    <rPh sb="2" eb="3">
      <t>シャ</t>
    </rPh>
    <rPh sb="3" eb="4">
      <t>スウ</t>
    </rPh>
    <phoneticPr fontId="6"/>
  </si>
  <si>
    <t>製造品出荷額等</t>
    <rPh sb="0" eb="1">
      <t>セイ</t>
    </rPh>
    <rPh sb="1" eb="2">
      <t>ヅクリ</t>
    </rPh>
    <rPh sb="2" eb="3">
      <t>ヒン</t>
    </rPh>
    <rPh sb="3" eb="4">
      <t>デ</t>
    </rPh>
    <rPh sb="4" eb="5">
      <t>ニ</t>
    </rPh>
    <rPh sb="5" eb="6">
      <t>ガク</t>
    </rPh>
    <rPh sb="6" eb="7">
      <t>トウ</t>
    </rPh>
    <phoneticPr fontId="6"/>
  </si>
  <si>
    <t>付加価値額 2)</t>
    <rPh sb="0" eb="1">
      <t>ツキ</t>
    </rPh>
    <rPh sb="1" eb="2">
      <t>カ</t>
    </rPh>
    <rPh sb="2" eb="3">
      <t>アタイ</t>
    </rPh>
    <rPh sb="3" eb="4">
      <t>アタイ</t>
    </rPh>
    <rPh sb="4" eb="5">
      <t>ガク</t>
    </rPh>
    <phoneticPr fontId="6"/>
  </si>
  <si>
    <t>百万円</t>
    <rPh sb="0" eb="1">
      <t>ヒャク</t>
    </rPh>
    <rPh sb="1" eb="3">
      <t>マンエン</t>
    </rPh>
    <phoneticPr fontId="6"/>
  </si>
  <si>
    <t>事業所数及び従業者数は各年12月31日現在、その他は各年計の数値である。</t>
    <rPh sb="0" eb="3">
      <t>ジギョウショ</t>
    </rPh>
    <rPh sb="3" eb="4">
      <t>スウ</t>
    </rPh>
    <rPh sb="4" eb="5">
      <t>オヨ</t>
    </rPh>
    <rPh sb="6" eb="8">
      <t>ジュウギョウ</t>
    </rPh>
    <rPh sb="8" eb="9">
      <t>シャ</t>
    </rPh>
    <rPh sb="9" eb="10">
      <t>スウ</t>
    </rPh>
    <rPh sb="11" eb="13">
      <t>カクネン</t>
    </rPh>
    <rPh sb="15" eb="16">
      <t>ガツ</t>
    </rPh>
    <rPh sb="18" eb="19">
      <t>ニチ</t>
    </rPh>
    <rPh sb="19" eb="21">
      <t>ゲンザイ</t>
    </rPh>
    <rPh sb="24" eb="25">
      <t>タ</t>
    </rPh>
    <rPh sb="26" eb="27">
      <t>カク</t>
    </rPh>
    <rPh sb="27" eb="28">
      <t>ネン</t>
    </rPh>
    <rPh sb="28" eb="29">
      <t>ケイ</t>
    </rPh>
    <rPh sb="30" eb="32">
      <t>スウチ</t>
    </rPh>
    <phoneticPr fontId="6"/>
  </si>
  <si>
    <t>平成27年以降の事業所数及び従業者数は翌年6月1日現在の数値である。</t>
    <rPh sb="0" eb="2">
      <t>ヘイセイ</t>
    </rPh>
    <rPh sb="4" eb="5">
      <t>ネン</t>
    </rPh>
    <rPh sb="5" eb="7">
      <t>イコウ</t>
    </rPh>
    <rPh sb="8" eb="11">
      <t>ジギョウショ</t>
    </rPh>
    <rPh sb="11" eb="12">
      <t>スウ</t>
    </rPh>
    <rPh sb="12" eb="13">
      <t>オヨ</t>
    </rPh>
    <rPh sb="14" eb="17">
      <t>ジュウギョウシャ</t>
    </rPh>
    <rPh sb="17" eb="18">
      <t>スウ</t>
    </rPh>
    <rPh sb="19" eb="21">
      <t>ヨクトシ</t>
    </rPh>
    <rPh sb="20" eb="21">
      <t>ネン</t>
    </rPh>
    <rPh sb="21" eb="22">
      <t>ヘイネン</t>
    </rPh>
    <phoneticPr fontId="6"/>
  </si>
  <si>
    <t>令和2年以降は個人経営を除く。令和3～5年は推計値。</t>
    <rPh sb="0" eb="2">
      <t>レイワ</t>
    </rPh>
    <rPh sb="3" eb="4">
      <t>ネン</t>
    </rPh>
    <rPh sb="4" eb="6">
      <t>イコウ</t>
    </rPh>
    <rPh sb="7" eb="9">
      <t>コジン</t>
    </rPh>
    <rPh sb="9" eb="11">
      <t>ケイエイ</t>
    </rPh>
    <rPh sb="12" eb="13">
      <t>ノゾ</t>
    </rPh>
    <rPh sb="15" eb="17">
      <t>レイワ</t>
    </rPh>
    <rPh sb="20" eb="21">
      <t>ネン</t>
    </rPh>
    <rPh sb="22" eb="24">
      <t>スイケイ</t>
    </rPh>
    <rPh sb="24" eb="25">
      <t>アタイ</t>
    </rPh>
    <phoneticPr fontId="6"/>
  </si>
  <si>
    <t>注1)　令和元年以前は臨時雇用者を除いた常用労働者、個人事業主及び無給家族従業者の合計である。</t>
    <rPh sb="0" eb="1">
      <t>チュウ</t>
    </rPh>
    <rPh sb="4" eb="6">
      <t>レイワ</t>
    </rPh>
    <rPh sb="6" eb="8">
      <t>ガンネン</t>
    </rPh>
    <rPh sb="8" eb="10">
      <t>イゼン</t>
    </rPh>
    <rPh sb="11" eb="13">
      <t>リンジ</t>
    </rPh>
    <rPh sb="13" eb="16">
      <t>コヨウシャ</t>
    </rPh>
    <rPh sb="17" eb="18">
      <t>ノゾ</t>
    </rPh>
    <rPh sb="26" eb="28">
      <t>コジン</t>
    </rPh>
    <rPh sb="28" eb="31">
      <t>ジギョウヌシ</t>
    </rPh>
    <rPh sb="31" eb="32">
      <t>オヨ</t>
    </rPh>
    <rPh sb="33" eb="35">
      <t>ムキュウ</t>
    </rPh>
    <rPh sb="35" eb="37">
      <t>カゾク</t>
    </rPh>
    <rPh sb="37" eb="40">
      <t>ジュウギョウシャ</t>
    </rPh>
    <rPh sb="41" eb="43">
      <t>ゴウケイ</t>
    </rPh>
    <phoneticPr fontId="6"/>
  </si>
  <si>
    <t>産　　業　　中　　分　　類</t>
    <rPh sb="0" eb="1">
      <t>サン</t>
    </rPh>
    <rPh sb="3" eb="4">
      <t>ギョウ</t>
    </rPh>
    <rPh sb="6" eb="7">
      <t>チュウ</t>
    </rPh>
    <rPh sb="9" eb="10">
      <t>ブン</t>
    </rPh>
    <rPh sb="12" eb="13">
      <t>タグイ</t>
    </rPh>
    <phoneticPr fontId="6"/>
  </si>
  <si>
    <t>事　業　所　数</t>
    <rPh sb="0" eb="1">
      <t>コト</t>
    </rPh>
    <rPh sb="2" eb="3">
      <t>ギョウ</t>
    </rPh>
    <rPh sb="4" eb="5">
      <t>ショ</t>
    </rPh>
    <rPh sb="6" eb="7">
      <t>スウ</t>
    </rPh>
    <phoneticPr fontId="6"/>
  </si>
  <si>
    <t>従 業 者 数</t>
    <rPh sb="0" eb="1">
      <t>ジュウ</t>
    </rPh>
    <rPh sb="2" eb="3">
      <t>ギョウ</t>
    </rPh>
    <rPh sb="4" eb="5">
      <t>シャ</t>
    </rPh>
    <rPh sb="6" eb="7">
      <t>スウ</t>
    </rPh>
    <phoneticPr fontId="6"/>
  </si>
  <si>
    <t>製造品出荷額等</t>
    <rPh sb="0" eb="2">
      <t>セイゾウ</t>
    </rPh>
    <rPh sb="2" eb="3">
      <t>ヒン</t>
    </rPh>
    <rPh sb="3" eb="6">
      <t>シュッカガク</t>
    </rPh>
    <rPh sb="6" eb="7">
      <t>トウ</t>
    </rPh>
    <phoneticPr fontId="6"/>
  </si>
  <si>
    <t>付加価値額　1)</t>
    <rPh sb="0" eb="2">
      <t>フカ</t>
    </rPh>
    <rPh sb="2" eb="4">
      <t>カチ</t>
    </rPh>
    <rPh sb="4" eb="5">
      <t>ガク</t>
    </rPh>
    <phoneticPr fontId="6"/>
  </si>
  <si>
    <t>食料品製造業</t>
  </si>
  <si>
    <t>飲料・たばこ・飼料製造業</t>
  </si>
  <si>
    <t>繊維工業</t>
  </si>
  <si>
    <t>木材・木製品製造業（家具を除く）</t>
    <rPh sb="10" eb="12">
      <t>カグ</t>
    </rPh>
    <rPh sb="13" eb="14">
      <t>ノゾ</t>
    </rPh>
    <phoneticPr fontId="6"/>
  </si>
  <si>
    <t>木材・木製品製造業</t>
  </si>
  <si>
    <t>家具・装備品製造業</t>
  </si>
  <si>
    <t>パルプ・紙・紙加工品製造業</t>
  </si>
  <si>
    <t>印刷・同関連業</t>
  </si>
  <si>
    <t>化学工業</t>
  </si>
  <si>
    <t>石油製品・石炭製品製造業</t>
  </si>
  <si>
    <t>プラスチック製品製造業（別掲を除く）</t>
    <rPh sb="12" eb="14">
      <t>ベッケイ</t>
    </rPh>
    <rPh sb="15" eb="16">
      <t>ノゾ</t>
    </rPh>
    <phoneticPr fontId="6"/>
  </si>
  <si>
    <t>プラスチック製品製造業</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</si>
  <si>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</si>
  <si>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</si>
  <si>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</si>
  <si>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</si>
  <si>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</si>
  <si>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</si>
  <si>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</si>
  <si>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</si>
  <si>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</si>
  <si>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</si>
  <si>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</si>
  <si>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</si>
  <si>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</si>
  <si>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</si>
  <si>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注1)　従業者29人以下の事業所の粗付加価値額と従業者30人以上の事業所の付加価値額の合計である。</t>
    <rPh sb="4" eb="7">
      <t>ジュウギョウシャ</t>
    </rPh>
    <rPh sb="9" eb="10">
      <t>ニン</t>
    </rPh>
    <rPh sb="10" eb="12">
      <t>イカ</t>
    </rPh>
    <rPh sb="13" eb="16">
      <t>ジギョウショ</t>
    </rPh>
    <rPh sb="17" eb="18">
      <t>ホボ</t>
    </rPh>
    <rPh sb="18" eb="20">
      <t>フカ</t>
    </rPh>
    <rPh sb="20" eb="22">
      <t>カチ</t>
    </rPh>
    <rPh sb="22" eb="23">
      <t>ガク</t>
    </rPh>
    <rPh sb="24" eb="27">
      <t>ジュウギョウシャ</t>
    </rPh>
    <rPh sb="29" eb="32">
      <t>ニンイジョウ</t>
    </rPh>
    <rPh sb="33" eb="36">
      <t>ジギョウショ</t>
    </rPh>
    <rPh sb="37" eb="38">
      <t>ツキ</t>
    </rPh>
    <phoneticPr fontId="6"/>
  </si>
  <si>
    <t>資料　経済産業省「経済構造実態調査」</t>
    <rPh sb="3" eb="5">
      <t>ケイザイ</t>
    </rPh>
    <rPh sb="5" eb="8">
      <t>サンギョウショウ</t>
    </rPh>
    <rPh sb="9" eb="11">
      <t>ケイザイ</t>
    </rPh>
    <rPh sb="11" eb="13">
      <t>コウゾウ</t>
    </rPh>
    <rPh sb="13" eb="15">
      <t>ジッタイ</t>
    </rPh>
    <rPh sb="15" eb="17">
      <t>チョウサ</t>
    </rPh>
    <phoneticPr fontId="6"/>
  </si>
  <si>
    <t>17　電気・ガス・水道</t>
    <phoneticPr fontId="6"/>
  </si>
  <si>
    <t>年　　度</t>
    <rPh sb="0" eb="1">
      <t>トシ</t>
    </rPh>
    <rPh sb="3" eb="4">
      <t>タビ</t>
    </rPh>
    <phoneticPr fontId="6"/>
  </si>
  <si>
    <t>使　用　電　力　量
（　電　　 灯　）</t>
    <rPh sb="0" eb="1">
      <t>ツカ</t>
    </rPh>
    <rPh sb="2" eb="3">
      <t>ヨウ</t>
    </rPh>
    <rPh sb="4" eb="5">
      <t>デン</t>
    </rPh>
    <rPh sb="6" eb="7">
      <t>チカラ</t>
    </rPh>
    <rPh sb="8" eb="9">
      <t>リョウ</t>
    </rPh>
    <phoneticPr fontId="6"/>
  </si>
  <si>
    <t>ガス供給量 　1)</t>
    <phoneticPr fontId="6"/>
  </si>
  <si>
    <t>　　　　　水　　　道　　　　</t>
    <rPh sb="5" eb="6">
      <t>ミズ</t>
    </rPh>
    <rPh sb="9" eb="10">
      <t>ミチ</t>
    </rPh>
    <phoneticPr fontId="6"/>
  </si>
  <si>
    <t>事　業　数　2)</t>
    <rPh sb="0" eb="1">
      <t>ジ</t>
    </rPh>
    <rPh sb="2" eb="3">
      <t>ギョウ</t>
    </rPh>
    <rPh sb="4" eb="5">
      <t>カズ</t>
    </rPh>
    <phoneticPr fontId="6"/>
  </si>
  <si>
    <t>普　及　率</t>
    <rPh sb="0" eb="1">
      <t>ススム</t>
    </rPh>
    <rPh sb="2" eb="3">
      <t>オヨブ</t>
    </rPh>
    <rPh sb="4" eb="5">
      <t>リツ</t>
    </rPh>
    <phoneticPr fontId="6"/>
  </si>
  <si>
    <t>億kWｈ</t>
    <rPh sb="0" eb="1">
      <t>オク</t>
    </rPh>
    <phoneticPr fontId="6"/>
  </si>
  <si>
    <t>百万MJ</t>
    <rPh sb="0" eb="2">
      <t>ヒャクマン</t>
    </rPh>
    <phoneticPr fontId="6"/>
  </si>
  <si>
    <t>水道は各年度末現在、その他は各年度計の数値である。</t>
    <rPh sb="0" eb="2">
      <t>スイドウ</t>
    </rPh>
    <rPh sb="3" eb="4">
      <t>カク</t>
    </rPh>
    <rPh sb="4" eb="7">
      <t>ネンドマツ</t>
    </rPh>
    <rPh sb="7" eb="9">
      <t>ゲンザイ</t>
    </rPh>
    <rPh sb="12" eb="13">
      <t>タ</t>
    </rPh>
    <rPh sb="14" eb="15">
      <t>カク</t>
    </rPh>
    <rPh sb="15" eb="16">
      <t>ネン</t>
    </rPh>
    <rPh sb="16" eb="17">
      <t>ド</t>
    </rPh>
    <rPh sb="17" eb="18">
      <t>ケイ</t>
    </rPh>
    <rPh sb="19" eb="21">
      <t>スウチ</t>
    </rPh>
    <phoneticPr fontId="6"/>
  </si>
  <si>
    <t xml:space="preserve">  2) 上水道事業数、水道用水供給事業数、簡易水道事業数及び専用水道設置数の合計である。</t>
    <rPh sb="5" eb="6">
      <t>ジョウ</t>
    </rPh>
    <rPh sb="6" eb="8">
      <t>スイドウ</t>
    </rPh>
    <rPh sb="8" eb="10">
      <t>ジギョウ</t>
    </rPh>
    <rPh sb="10" eb="11">
      <t>カズ</t>
    </rPh>
    <rPh sb="12" eb="14">
      <t>スイドウ</t>
    </rPh>
    <rPh sb="14" eb="16">
      <t>ヨウスイ</t>
    </rPh>
    <rPh sb="16" eb="18">
      <t>キョウキュウ</t>
    </rPh>
    <rPh sb="18" eb="20">
      <t>ジギョウ</t>
    </rPh>
    <rPh sb="20" eb="21">
      <t>カズ</t>
    </rPh>
    <rPh sb="22" eb="24">
      <t>カンイ</t>
    </rPh>
    <rPh sb="24" eb="26">
      <t>スイドウ</t>
    </rPh>
    <rPh sb="26" eb="29">
      <t>ジギョウスウ</t>
    </rPh>
    <rPh sb="29" eb="30">
      <t>オヨ</t>
    </rPh>
    <rPh sb="31" eb="33">
      <t>センヨウ</t>
    </rPh>
    <rPh sb="33" eb="35">
      <t>スイドウ</t>
    </rPh>
    <rPh sb="35" eb="38">
      <t>セッチスウ</t>
    </rPh>
    <rPh sb="39" eb="41">
      <t>ゴウケイ</t>
    </rPh>
    <phoneticPr fontId="6"/>
  </si>
  <si>
    <t>　　　県水資源対策課水道整備室「福岡県の水道」</t>
    <rPh sb="3" eb="4">
      <t>ケン</t>
    </rPh>
    <rPh sb="4" eb="7">
      <t>ミズシゲン</t>
    </rPh>
    <rPh sb="7" eb="10">
      <t>タイサクカ</t>
    </rPh>
    <rPh sb="10" eb="12">
      <t>スイドウ</t>
    </rPh>
    <rPh sb="12" eb="15">
      <t>セイビシツ</t>
    </rPh>
    <rPh sb="16" eb="19">
      <t>フクオカケン</t>
    </rPh>
    <rPh sb="20" eb="22">
      <t>スイドウ</t>
    </rPh>
    <phoneticPr fontId="6"/>
  </si>
  <si>
    <t>18　道路実延長</t>
    <phoneticPr fontId="6"/>
  </si>
  <si>
    <t>（単位　ｋｍ）</t>
    <phoneticPr fontId="6"/>
  </si>
  <si>
    <t>年　　　次</t>
    <rPh sb="0" eb="1">
      <t>トシ</t>
    </rPh>
    <rPh sb="4" eb="5">
      <t>ツギ</t>
    </rPh>
    <phoneticPr fontId="6"/>
  </si>
  <si>
    <t>総　　　数</t>
    <rPh sb="0" eb="1">
      <t>フサ</t>
    </rPh>
    <rPh sb="4" eb="5">
      <t>カズ</t>
    </rPh>
    <phoneticPr fontId="6"/>
  </si>
  <si>
    <t>国道</t>
    <rPh sb="0" eb="1">
      <t>クニ</t>
    </rPh>
    <rPh sb="1" eb="2">
      <t>ドウ</t>
    </rPh>
    <phoneticPr fontId="6"/>
  </si>
  <si>
    <t>県道</t>
    <rPh sb="0" eb="1">
      <t>ケン</t>
    </rPh>
    <rPh sb="1" eb="2">
      <t>ミチ</t>
    </rPh>
    <phoneticPr fontId="6"/>
  </si>
  <si>
    <t>市町村道</t>
    <rPh sb="0" eb="1">
      <t>シ</t>
    </rPh>
    <rPh sb="1" eb="2">
      <t>マチ</t>
    </rPh>
    <rPh sb="2" eb="3">
      <t>ムラ</t>
    </rPh>
    <rPh sb="3" eb="4">
      <t>ミチ</t>
    </rPh>
    <phoneticPr fontId="6"/>
  </si>
  <si>
    <t>一般国道</t>
    <rPh sb="0" eb="1">
      <t>イチ</t>
    </rPh>
    <rPh sb="1" eb="2">
      <t>パン</t>
    </rPh>
    <rPh sb="2" eb="3">
      <t>コク</t>
    </rPh>
    <rPh sb="3" eb="4">
      <t>ミチ</t>
    </rPh>
    <phoneticPr fontId="6"/>
  </si>
  <si>
    <t>高速自動車国道</t>
    <rPh sb="0" eb="1">
      <t>タカ</t>
    </rPh>
    <rPh sb="1" eb="2">
      <t>ハヤシ</t>
    </rPh>
    <rPh sb="2" eb="3">
      <t>ジ</t>
    </rPh>
    <rPh sb="3" eb="4">
      <t>ドウ</t>
    </rPh>
    <rPh sb="4" eb="5">
      <t>クルマ</t>
    </rPh>
    <rPh sb="5" eb="6">
      <t>クニ</t>
    </rPh>
    <rPh sb="6" eb="7">
      <t>ミチ</t>
    </rPh>
    <phoneticPr fontId="6"/>
  </si>
  <si>
    <t>資料　国土交通省「道路統計年報」</t>
    <rPh sb="0" eb="2">
      <t>シリョウ</t>
    </rPh>
    <rPh sb="3" eb="5">
      <t>コクド</t>
    </rPh>
    <rPh sb="5" eb="8">
      <t>コウツウショウ</t>
    </rPh>
    <rPh sb="9" eb="11">
      <t>ドウロ</t>
    </rPh>
    <rPh sb="11" eb="13">
      <t>トウケイ</t>
    </rPh>
    <rPh sb="13" eb="15">
      <t>ネンポウ</t>
    </rPh>
    <phoneticPr fontId="6"/>
  </si>
  <si>
    <t>19　鉄道乗車人員</t>
    <phoneticPr fontId="6"/>
  </si>
  <si>
    <t>（単位　千人）</t>
    <phoneticPr fontId="6"/>
  </si>
  <si>
    <t>年　　　度</t>
    <rPh sb="0" eb="1">
      <t>トシ</t>
    </rPh>
    <rPh sb="4" eb="5">
      <t>ド</t>
    </rPh>
    <phoneticPr fontId="6"/>
  </si>
  <si>
    <t>ＪＲ</t>
    <phoneticPr fontId="6"/>
  </si>
  <si>
    <t>新幹線 1)</t>
    <rPh sb="0" eb="1">
      <t>シン</t>
    </rPh>
    <rPh sb="1" eb="2">
      <t>ミキ</t>
    </rPh>
    <rPh sb="2" eb="3">
      <t>セン</t>
    </rPh>
    <phoneticPr fontId="6"/>
  </si>
  <si>
    <t>鉄道 2)</t>
    <rPh sb="0" eb="1">
      <t>テツ</t>
    </rPh>
    <rPh sb="1" eb="2">
      <t>ミチ</t>
    </rPh>
    <phoneticPr fontId="6"/>
  </si>
  <si>
    <t>路面電車</t>
    <rPh sb="0" eb="2">
      <t>ロメン</t>
    </rPh>
    <rPh sb="2" eb="4">
      <t>デンシャ</t>
    </rPh>
    <phoneticPr fontId="6"/>
  </si>
  <si>
    <t>モノレール</t>
    <phoneticPr fontId="6"/>
  </si>
  <si>
    <t>地下鉄</t>
    <rPh sb="0" eb="1">
      <t>チ</t>
    </rPh>
    <rPh sb="1" eb="2">
      <t>シタ</t>
    </rPh>
    <rPh sb="2" eb="3">
      <t>テツ</t>
    </rPh>
    <phoneticPr fontId="6"/>
  </si>
  <si>
    <t>各年度計の数値である。</t>
    <rPh sb="0" eb="2">
      <t>カクネン</t>
    </rPh>
    <rPh sb="2" eb="3">
      <t>ド</t>
    </rPh>
    <rPh sb="3" eb="4">
      <t>ケイ</t>
    </rPh>
    <rPh sb="5" eb="7">
      <t>スウチ</t>
    </rPh>
    <phoneticPr fontId="6"/>
  </si>
  <si>
    <t>注1) 平成21年度までは博多と小倉から乗車した人数であり、平成22年度以降は九州新幹線の乗車人員を含む。</t>
    <rPh sb="0" eb="1">
      <t>チュウ</t>
    </rPh>
    <rPh sb="4" eb="6">
      <t>ヘイセイ</t>
    </rPh>
    <rPh sb="8" eb="9">
      <t>ネン</t>
    </rPh>
    <rPh sb="9" eb="10">
      <t>ド</t>
    </rPh>
    <rPh sb="13" eb="15">
      <t>ハカタ</t>
    </rPh>
    <rPh sb="16" eb="18">
      <t>コクラ</t>
    </rPh>
    <rPh sb="20" eb="22">
      <t>ジョウシャ</t>
    </rPh>
    <rPh sb="24" eb="26">
      <t>ニンズウ</t>
    </rPh>
    <rPh sb="30" eb="32">
      <t>ヘイセイ</t>
    </rPh>
    <rPh sb="34" eb="36">
      <t>ネンド</t>
    </rPh>
    <rPh sb="36" eb="38">
      <t>イコウ</t>
    </rPh>
    <rPh sb="39" eb="41">
      <t>キュウシュウ</t>
    </rPh>
    <rPh sb="41" eb="44">
      <t>シンカンセン</t>
    </rPh>
    <rPh sb="45" eb="47">
      <t>ジョウシャ</t>
    </rPh>
    <rPh sb="47" eb="49">
      <t>ジンイン</t>
    </rPh>
    <rPh sb="50" eb="51">
      <t>フク</t>
    </rPh>
    <phoneticPr fontId="6"/>
  </si>
  <si>
    <t xml:space="preserve"> 　博多南はＪＲに含む。</t>
    <phoneticPr fontId="6"/>
  </si>
  <si>
    <t>　2) ＪＲを除く。</t>
    <phoneticPr fontId="6"/>
  </si>
  <si>
    <t>資料　九州運輸局</t>
    <rPh sb="0" eb="2">
      <t>シリョウ</t>
    </rPh>
    <rPh sb="3" eb="5">
      <t>キュウシュウ</t>
    </rPh>
    <rPh sb="5" eb="7">
      <t>ウンユ</t>
    </rPh>
    <rPh sb="7" eb="8">
      <t>キョク</t>
    </rPh>
    <phoneticPr fontId="6"/>
  </si>
  <si>
    <t>20　バス・タクシー輸送人員、航空旅客数</t>
    <phoneticPr fontId="6"/>
  </si>
  <si>
    <t>年　　　度</t>
    <rPh sb="0" eb="1">
      <t>トシ</t>
    </rPh>
    <rPh sb="4" eb="5">
      <t>タビ</t>
    </rPh>
    <phoneticPr fontId="6"/>
  </si>
  <si>
    <t>バス輸送人員</t>
    <rPh sb="2" eb="3">
      <t>ユ</t>
    </rPh>
    <rPh sb="3" eb="4">
      <t>ソウ</t>
    </rPh>
    <rPh sb="4" eb="5">
      <t>ジン</t>
    </rPh>
    <rPh sb="5" eb="6">
      <t>イン</t>
    </rPh>
    <phoneticPr fontId="6"/>
  </si>
  <si>
    <t>タクシー</t>
    <phoneticPr fontId="6"/>
  </si>
  <si>
    <t>航空旅客</t>
    <rPh sb="0" eb="1">
      <t>コウ</t>
    </rPh>
    <rPh sb="1" eb="2">
      <t>ソラ</t>
    </rPh>
    <rPh sb="2" eb="3">
      <t>タビ</t>
    </rPh>
    <rPh sb="3" eb="4">
      <t>キャク</t>
    </rPh>
    <phoneticPr fontId="6"/>
  </si>
  <si>
    <t>乗合</t>
    <rPh sb="0" eb="1">
      <t>ノ</t>
    </rPh>
    <rPh sb="1" eb="2">
      <t>ア</t>
    </rPh>
    <phoneticPr fontId="6"/>
  </si>
  <si>
    <t>貸切</t>
    <rPh sb="0" eb="1">
      <t>カ</t>
    </rPh>
    <rPh sb="1" eb="2">
      <t>キ</t>
    </rPh>
    <phoneticPr fontId="6"/>
  </si>
  <si>
    <t>輸送人員</t>
    <rPh sb="0" eb="2">
      <t>ユソウ</t>
    </rPh>
    <rPh sb="2" eb="4">
      <t>ジンイン</t>
    </rPh>
    <phoneticPr fontId="6"/>
  </si>
  <si>
    <t>乗客</t>
    <rPh sb="0" eb="1">
      <t>ジョウ</t>
    </rPh>
    <rPh sb="1" eb="2">
      <t>キャク</t>
    </rPh>
    <phoneticPr fontId="6"/>
  </si>
  <si>
    <t>降客</t>
    <rPh sb="0" eb="1">
      <t>コウ</t>
    </rPh>
    <rPh sb="1" eb="2">
      <t>キャク</t>
    </rPh>
    <phoneticPr fontId="6"/>
  </si>
  <si>
    <t>千人</t>
    <rPh sb="0" eb="2">
      <t>センニン</t>
    </rPh>
    <phoneticPr fontId="6"/>
  </si>
  <si>
    <t>各年度計の数値である。平成30年度からの貸切バスの輸送人員は、道路運送法施行規則第４条で定める「主たる事務所」</t>
    <rPh sb="0" eb="2">
      <t>カクネン</t>
    </rPh>
    <rPh sb="2" eb="3">
      <t>ド</t>
    </rPh>
    <rPh sb="3" eb="4">
      <t>ケイ</t>
    </rPh>
    <rPh sb="5" eb="7">
      <t>スウチ</t>
    </rPh>
    <phoneticPr fontId="6"/>
  </si>
  <si>
    <t>が福岡県内にある事業者に変更。</t>
    <phoneticPr fontId="6"/>
  </si>
  <si>
    <t>21　入港船舶、貨物輸送</t>
    <phoneticPr fontId="6"/>
  </si>
  <si>
    <t>入港船舶1)</t>
    <rPh sb="0" eb="1">
      <t>イリ</t>
    </rPh>
    <rPh sb="1" eb="2">
      <t>ミナト</t>
    </rPh>
    <rPh sb="2" eb="3">
      <t>セン</t>
    </rPh>
    <rPh sb="3" eb="4">
      <t>ハク</t>
    </rPh>
    <phoneticPr fontId="6"/>
  </si>
  <si>
    <t>ＪＲ貨物</t>
    <rPh sb="2" eb="3">
      <t>カ</t>
    </rPh>
    <rPh sb="3" eb="4">
      <t>ブツ</t>
    </rPh>
    <phoneticPr fontId="6"/>
  </si>
  <si>
    <t>海上出入貨物 1)</t>
    <rPh sb="0" eb="1">
      <t>ウミ</t>
    </rPh>
    <rPh sb="1" eb="2">
      <t>ウエ</t>
    </rPh>
    <rPh sb="2" eb="3">
      <t>デ</t>
    </rPh>
    <rPh sb="3" eb="4">
      <t>イリ</t>
    </rPh>
    <rPh sb="4" eb="5">
      <t>カ</t>
    </rPh>
    <rPh sb="5" eb="6">
      <t>ブツ</t>
    </rPh>
    <phoneticPr fontId="6"/>
  </si>
  <si>
    <t>航空貨物</t>
    <rPh sb="0" eb="1">
      <t>コウ</t>
    </rPh>
    <rPh sb="1" eb="2">
      <t>ソラ</t>
    </rPh>
    <rPh sb="2" eb="3">
      <t>カ</t>
    </rPh>
    <rPh sb="3" eb="4">
      <t>ブツ</t>
    </rPh>
    <phoneticPr fontId="6"/>
  </si>
  <si>
    <t>隻数</t>
    <rPh sb="0" eb="1">
      <t>セキ</t>
    </rPh>
    <rPh sb="1" eb="2">
      <t>カズ</t>
    </rPh>
    <phoneticPr fontId="6"/>
  </si>
  <si>
    <t>総トン数</t>
    <rPh sb="0" eb="1">
      <t>ソウ</t>
    </rPh>
    <rPh sb="3" eb="4">
      <t>スウ</t>
    </rPh>
    <phoneticPr fontId="6"/>
  </si>
  <si>
    <t>発送</t>
    <rPh sb="0" eb="1">
      <t>ハツ</t>
    </rPh>
    <rPh sb="1" eb="2">
      <t>ソウ</t>
    </rPh>
    <phoneticPr fontId="6"/>
  </si>
  <si>
    <t>到着</t>
    <rPh sb="0" eb="1">
      <t>イタル</t>
    </rPh>
    <rPh sb="1" eb="2">
      <t>キ</t>
    </rPh>
    <phoneticPr fontId="6"/>
  </si>
  <si>
    <t>輸移出</t>
    <rPh sb="0" eb="1">
      <t>ユ</t>
    </rPh>
    <rPh sb="1" eb="2">
      <t>ウツリ</t>
    </rPh>
    <rPh sb="2" eb="3">
      <t>デ</t>
    </rPh>
    <phoneticPr fontId="6"/>
  </si>
  <si>
    <t>輸移入</t>
    <rPh sb="0" eb="1">
      <t>ユ</t>
    </rPh>
    <rPh sb="1" eb="2">
      <t>ウツリ</t>
    </rPh>
    <rPh sb="2" eb="3">
      <t>ニュウ</t>
    </rPh>
    <phoneticPr fontId="6"/>
  </si>
  <si>
    <t>積荷</t>
    <rPh sb="0" eb="1">
      <t>セキ</t>
    </rPh>
    <rPh sb="1" eb="2">
      <t>ニ</t>
    </rPh>
    <phoneticPr fontId="6"/>
  </si>
  <si>
    <t>卸荷</t>
    <rPh sb="0" eb="1">
      <t>オロシ</t>
    </rPh>
    <rPh sb="1" eb="2">
      <t>ニ</t>
    </rPh>
    <phoneticPr fontId="6"/>
  </si>
  <si>
    <t>隻</t>
    <rPh sb="0" eb="1">
      <t>セキ</t>
    </rPh>
    <phoneticPr fontId="6"/>
  </si>
  <si>
    <t>千ｔ</t>
    <rPh sb="0" eb="1">
      <t>セン</t>
    </rPh>
    <phoneticPr fontId="6"/>
  </si>
  <si>
    <t>注1)　各年次計の数値である。</t>
    <rPh sb="0" eb="1">
      <t>チュウ</t>
    </rPh>
    <rPh sb="4" eb="5">
      <t>カク</t>
    </rPh>
    <rPh sb="5" eb="7">
      <t>ネンジ</t>
    </rPh>
    <rPh sb="7" eb="8">
      <t>ケイ</t>
    </rPh>
    <rPh sb="9" eb="11">
      <t>スウチ</t>
    </rPh>
    <phoneticPr fontId="6"/>
  </si>
  <si>
    <t>資料　日本貨物鉄道（株）、国土交通省航空局「空港管理状況調書」、県港湾課</t>
    <rPh sb="0" eb="2">
      <t>シリョウ</t>
    </rPh>
    <rPh sb="3" eb="5">
      <t>ニホン</t>
    </rPh>
    <rPh sb="5" eb="7">
      <t>カモツ</t>
    </rPh>
    <rPh sb="7" eb="9">
      <t>テツドウ</t>
    </rPh>
    <rPh sb="9" eb="12">
      <t>カブ</t>
    </rPh>
    <rPh sb="18" eb="21">
      <t>コウクウキョク</t>
    </rPh>
    <rPh sb="32" eb="33">
      <t>ケン</t>
    </rPh>
    <rPh sb="33" eb="35">
      <t>コウワン</t>
    </rPh>
    <rPh sb="35" eb="36">
      <t>カ</t>
    </rPh>
    <phoneticPr fontId="6"/>
  </si>
  <si>
    <t>22　自動車保有台数</t>
    <phoneticPr fontId="6"/>
  </si>
  <si>
    <t>（単位　台）</t>
    <phoneticPr fontId="6"/>
  </si>
  <si>
    <t>貨 物 車</t>
    <rPh sb="0" eb="1">
      <t>カ</t>
    </rPh>
    <rPh sb="2" eb="3">
      <t>ブツ</t>
    </rPh>
    <rPh sb="4" eb="5">
      <t>クルマ</t>
    </rPh>
    <phoneticPr fontId="6"/>
  </si>
  <si>
    <t>乗 合 車</t>
    <rPh sb="0" eb="1">
      <t>ジョウ</t>
    </rPh>
    <rPh sb="2" eb="3">
      <t>ゴウ</t>
    </rPh>
    <rPh sb="4" eb="5">
      <t>シャ</t>
    </rPh>
    <phoneticPr fontId="6"/>
  </si>
  <si>
    <t>乗　　　用　　　車</t>
    <rPh sb="0" eb="1">
      <t>ジョウ</t>
    </rPh>
    <rPh sb="4" eb="5">
      <t>ヨウ</t>
    </rPh>
    <rPh sb="8" eb="9">
      <t>クルマ</t>
    </rPh>
    <phoneticPr fontId="6"/>
  </si>
  <si>
    <t>特種・
特殊車</t>
    <rPh sb="0" eb="2">
      <t>トクシュ</t>
    </rPh>
    <rPh sb="4" eb="7">
      <t>トクシュシャ</t>
    </rPh>
    <phoneticPr fontId="6"/>
  </si>
  <si>
    <t>二 輪 車</t>
    <rPh sb="0" eb="1">
      <t>ニ</t>
    </rPh>
    <rPh sb="2" eb="3">
      <t>ワ</t>
    </rPh>
    <rPh sb="4" eb="5">
      <t>クルマ</t>
    </rPh>
    <phoneticPr fontId="6"/>
  </si>
  <si>
    <t>うち普通車</t>
    <rPh sb="2" eb="5">
      <t>フツウシャ</t>
    </rPh>
    <phoneticPr fontId="6"/>
  </si>
  <si>
    <t>各年度末現在の数値である。軽自動車を含む。      資料　九州運輸局</t>
    <rPh sb="0" eb="3">
      <t>カクネンド</t>
    </rPh>
    <rPh sb="3" eb="4">
      <t>マツ</t>
    </rPh>
    <rPh sb="4" eb="6">
      <t>ゲンザイ</t>
    </rPh>
    <rPh sb="7" eb="9">
      <t>スウチ</t>
    </rPh>
    <phoneticPr fontId="6"/>
  </si>
  <si>
    <t>23　郵便局数、電話加入数</t>
    <phoneticPr fontId="6"/>
  </si>
  <si>
    <t>郵便局数 1)</t>
    <rPh sb="0" eb="2">
      <t>ユウビン</t>
    </rPh>
    <rPh sb="2" eb="4">
      <t>キョクスウ</t>
    </rPh>
    <phoneticPr fontId="6"/>
  </si>
  <si>
    <t>一般電話等
加入数 2)</t>
    <rPh sb="0" eb="1">
      <t>イチ</t>
    </rPh>
    <rPh sb="1" eb="2">
      <t>パン</t>
    </rPh>
    <rPh sb="2" eb="3">
      <t>デン</t>
    </rPh>
    <rPh sb="3" eb="4">
      <t>ハナシ</t>
    </rPh>
    <rPh sb="4" eb="5">
      <t>トウ</t>
    </rPh>
    <rPh sb="6" eb="9">
      <t>カニュウスウ</t>
    </rPh>
    <phoneticPr fontId="6"/>
  </si>
  <si>
    <t>携帯電話
加入数 3)</t>
    <rPh sb="0" eb="1">
      <t>タズサ</t>
    </rPh>
    <rPh sb="1" eb="2">
      <t>オビ</t>
    </rPh>
    <rPh sb="2" eb="4">
      <t>デンワ</t>
    </rPh>
    <rPh sb="5" eb="6">
      <t>カ</t>
    </rPh>
    <rPh sb="6" eb="7">
      <t>イリ</t>
    </rPh>
    <rPh sb="7" eb="8">
      <t>カズ</t>
    </rPh>
    <phoneticPr fontId="6"/>
  </si>
  <si>
    <t>ＦＴＴＨ
契 約 数</t>
    <rPh sb="5" eb="6">
      <t>チギリ</t>
    </rPh>
    <rPh sb="7" eb="8">
      <t>ヤク</t>
    </rPh>
    <rPh sb="9" eb="10">
      <t>カズ</t>
    </rPh>
    <phoneticPr fontId="6"/>
  </si>
  <si>
    <t>ＣＡＴＶ
ｲﾝﾀｰﾈｯﾄ
契 約 数</t>
    <rPh sb="13" eb="14">
      <t>チギリ</t>
    </rPh>
    <rPh sb="15" eb="16">
      <t>ヤク</t>
    </rPh>
    <rPh sb="17" eb="18">
      <t>カズ</t>
    </rPh>
    <phoneticPr fontId="6"/>
  </si>
  <si>
    <t>Ｄ Ｓ Ｌ
契 約 数</t>
    <rPh sb="6" eb="7">
      <t>チギリ</t>
    </rPh>
    <rPh sb="8" eb="9">
      <t>ヤク</t>
    </rPh>
    <rPh sb="10" eb="11">
      <t>カズ</t>
    </rPh>
    <phoneticPr fontId="6"/>
  </si>
  <si>
    <t>局</t>
    <rPh sb="0" eb="1">
      <t>キョク</t>
    </rPh>
    <phoneticPr fontId="6"/>
  </si>
  <si>
    <t>各年度末現在の数値である。</t>
    <rPh sb="0" eb="3">
      <t>カクネンド</t>
    </rPh>
    <rPh sb="3" eb="4">
      <t>マツ</t>
    </rPh>
    <rPh sb="4" eb="6">
      <t>ゲンザイ</t>
    </rPh>
    <rPh sb="7" eb="9">
      <t>スウチ</t>
    </rPh>
    <phoneticPr fontId="6"/>
  </si>
  <si>
    <t>注1)  一時閉鎖局を含む。</t>
    <rPh sb="5" eb="7">
      <t>イチジ</t>
    </rPh>
    <rPh sb="7" eb="9">
      <t>ヘイサ</t>
    </rPh>
    <rPh sb="9" eb="10">
      <t>キョク</t>
    </rPh>
    <rPh sb="11" eb="12">
      <t>フク</t>
    </rPh>
    <phoneticPr fontId="6"/>
  </si>
  <si>
    <t xml:space="preserve">  2)  数字は西日本電信電話株式会社（NTT西日本）のみ。なお総務省の「日本電信電話株式会社等に関する法律第二条</t>
    <rPh sb="6" eb="8">
      <t>スウジ</t>
    </rPh>
    <rPh sb="9" eb="12">
      <t>ニシニホン</t>
    </rPh>
    <rPh sb="12" eb="14">
      <t>デンシン</t>
    </rPh>
    <rPh sb="14" eb="16">
      <t>デンワ</t>
    </rPh>
    <rPh sb="16" eb="18">
      <t>カブシキ</t>
    </rPh>
    <rPh sb="18" eb="20">
      <t>ガイシャ</t>
    </rPh>
    <rPh sb="24" eb="27">
      <t>ニシニホン</t>
    </rPh>
    <rPh sb="33" eb="36">
      <t>ソウムショウ</t>
    </rPh>
    <phoneticPr fontId="6"/>
  </si>
  <si>
    <t xml:space="preserve">    第三項第一号の区域を定める省令」により、NTT西日本における福岡県域と「行政区域」としての福岡県域は異なる。</t>
    <rPh sb="27" eb="30">
      <t>ニシニホン</t>
    </rPh>
    <phoneticPr fontId="6"/>
  </si>
  <si>
    <t xml:space="preserve">  3)  PHSは含まない。</t>
    <rPh sb="10" eb="11">
      <t>フク</t>
    </rPh>
    <phoneticPr fontId="6"/>
  </si>
  <si>
    <t>資料 日本郵政株式会社Webサイト、NTT西日本「電気通信役務契約等状況報告」、九州総合通信局「情報通信統計」</t>
    <rPh sb="0" eb="2">
      <t>シリョウ</t>
    </rPh>
    <rPh sb="3" eb="5">
      <t>ニホン</t>
    </rPh>
    <rPh sb="5" eb="7">
      <t>ユウセイ</t>
    </rPh>
    <rPh sb="7" eb="11">
      <t>カブシキガイシャ</t>
    </rPh>
    <rPh sb="21" eb="22">
      <t>ニシ</t>
    </rPh>
    <rPh sb="22" eb="24">
      <t>ニホン</t>
    </rPh>
    <rPh sb="25" eb="27">
      <t>デンキ</t>
    </rPh>
    <rPh sb="27" eb="29">
      <t>ツウシン</t>
    </rPh>
    <phoneticPr fontId="6"/>
  </si>
  <si>
    <t>24　事業所数、従業者数及び年間販売額の推移</t>
    <phoneticPr fontId="6"/>
  </si>
  <si>
    <t>年次</t>
    <rPh sb="0" eb="2">
      <t>ネンジ</t>
    </rPh>
    <phoneticPr fontId="6"/>
  </si>
  <si>
    <t>卸売業</t>
    <rPh sb="0" eb="1">
      <t>オロシ</t>
    </rPh>
    <rPh sb="1" eb="2">
      <t>バイ</t>
    </rPh>
    <rPh sb="2" eb="3">
      <t>ギョウ</t>
    </rPh>
    <phoneticPr fontId="6"/>
  </si>
  <si>
    <t>小売業</t>
    <rPh sb="0" eb="1">
      <t>ショウ</t>
    </rPh>
    <rPh sb="1" eb="2">
      <t>バイ</t>
    </rPh>
    <rPh sb="2" eb="3">
      <t>ギョウ</t>
    </rPh>
    <phoneticPr fontId="6"/>
  </si>
  <si>
    <t>事業所数 1)</t>
    <rPh sb="0" eb="3">
      <t>ジギョウショ</t>
    </rPh>
    <rPh sb="3" eb="4">
      <t>スウ</t>
    </rPh>
    <phoneticPr fontId="6"/>
  </si>
  <si>
    <t>従業者数 1)</t>
    <rPh sb="0" eb="3">
      <t>ジュウギョウシャ</t>
    </rPh>
    <rPh sb="3" eb="4">
      <t>スウ</t>
    </rPh>
    <phoneticPr fontId="6"/>
  </si>
  <si>
    <t>年間販売額 2)</t>
    <rPh sb="0" eb="1">
      <t>トシ</t>
    </rPh>
    <rPh sb="1" eb="2">
      <t>カン</t>
    </rPh>
    <rPh sb="2" eb="3">
      <t>ハン</t>
    </rPh>
    <rPh sb="3" eb="4">
      <t>バイ</t>
    </rPh>
    <rPh sb="4" eb="5">
      <t>ガク</t>
    </rPh>
    <phoneticPr fontId="6"/>
  </si>
  <si>
    <t>3)</t>
    <phoneticPr fontId="6"/>
  </si>
  <si>
    <t>3)4)</t>
    <phoneticPr fontId="6"/>
  </si>
  <si>
    <t>注1)　各年下記の日付現在の数値である。</t>
    <rPh sb="0" eb="1">
      <t>チュウ</t>
    </rPh>
    <rPh sb="4" eb="6">
      <t>カクネン</t>
    </rPh>
    <rPh sb="6" eb="8">
      <t>カキ</t>
    </rPh>
    <rPh sb="9" eb="11">
      <t>ヒヅケ</t>
    </rPh>
    <rPh sb="11" eb="13">
      <t>ゲンザイ</t>
    </rPh>
    <rPh sb="14" eb="16">
      <t>スウチ</t>
    </rPh>
    <phoneticPr fontId="6"/>
  </si>
  <si>
    <t>　　　平成11年：7月1日、14年：6月1日、16年：6月1日、19年：6月1日、24年：2月1日、26年：7月1日、28年：6月1日
　　　令和3年：6月1日</t>
    <rPh sb="3" eb="5">
      <t>ヘイセイ</t>
    </rPh>
    <rPh sb="7" eb="8">
      <t>ネン</t>
    </rPh>
    <rPh sb="10" eb="11">
      <t>ガツ</t>
    </rPh>
    <rPh sb="12" eb="13">
      <t>ニチ</t>
    </rPh>
    <rPh sb="16" eb="17">
      <t>ネン</t>
    </rPh>
    <rPh sb="19" eb="20">
      <t>ガツ</t>
    </rPh>
    <rPh sb="21" eb="22">
      <t>ニチ</t>
    </rPh>
    <rPh sb="25" eb="26">
      <t>ネン</t>
    </rPh>
    <rPh sb="28" eb="29">
      <t>ガツ</t>
    </rPh>
    <rPh sb="30" eb="31">
      <t>ニチ</t>
    </rPh>
    <rPh sb="34" eb="35">
      <t>ネン</t>
    </rPh>
    <rPh sb="37" eb="38">
      <t>ガツ</t>
    </rPh>
    <rPh sb="39" eb="40">
      <t>ニチ</t>
    </rPh>
    <rPh sb="43" eb="44">
      <t>ネン</t>
    </rPh>
    <rPh sb="46" eb="47">
      <t>ガツ</t>
    </rPh>
    <rPh sb="48" eb="49">
      <t>ニチ</t>
    </rPh>
    <rPh sb="52" eb="53">
      <t>ネン</t>
    </rPh>
    <rPh sb="55" eb="56">
      <t>ガツ</t>
    </rPh>
    <rPh sb="57" eb="58">
      <t>ニチ</t>
    </rPh>
    <rPh sb="61" eb="62">
      <t>ネン</t>
    </rPh>
    <rPh sb="64" eb="65">
      <t>ガツ</t>
    </rPh>
    <rPh sb="66" eb="67">
      <t>ニチ</t>
    </rPh>
    <rPh sb="71" eb="73">
      <t>レイワ</t>
    </rPh>
    <rPh sb="74" eb="75">
      <t>ネン</t>
    </rPh>
    <rPh sb="77" eb="78">
      <t>ガツ</t>
    </rPh>
    <rPh sb="79" eb="80">
      <t>ニチ</t>
    </rPh>
    <phoneticPr fontId="6"/>
  </si>
  <si>
    <t xml:space="preserve">  2)　平成11年～平成19年調査は前年度1年間、平成24年調査以降は前年1年間の数値である。</t>
    <rPh sb="5" eb="7">
      <t>ヘイセイ</t>
    </rPh>
    <rPh sb="9" eb="10">
      <t>ネン</t>
    </rPh>
    <rPh sb="11" eb="13">
      <t>ヘイセイ</t>
    </rPh>
    <rPh sb="15" eb="16">
      <t>ネン</t>
    </rPh>
    <rPh sb="16" eb="18">
      <t>チョウサ</t>
    </rPh>
    <rPh sb="19" eb="22">
      <t>ゼンネンド</t>
    </rPh>
    <rPh sb="23" eb="25">
      <t>ネンカン</t>
    </rPh>
    <phoneticPr fontId="6"/>
  </si>
  <si>
    <t xml:space="preserve">    の数値とは接続しない。</t>
    <rPh sb="5" eb="7">
      <t>スウチ</t>
    </rPh>
    <rPh sb="9" eb="11">
      <t>セツゾク</t>
    </rPh>
    <phoneticPr fontId="6"/>
  </si>
  <si>
    <t>産　　　　　　　　業　　　　　　　　分　　　　　　　　類</t>
    <rPh sb="0" eb="1">
      <t>サン</t>
    </rPh>
    <rPh sb="9" eb="10">
      <t>ギョウ</t>
    </rPh>
    <rPh sb="18" eb="19">
      <t>ブン</t>
    </rPh>
    <rPh sb="27" eb="28">
      <t>タグイ</t>
    </rPh>
    <phoneticPr fontId="6"/>
  </si>
  <si>
    <t>事 業 所 数</t>
    <rPh sb="0" eb="1">
      <t>コト</t>
    </rPh>
    <rPh sb="2" eb="3">
      <t>ギョウ</t>
    </rPh>
    <rPh sb="4" eb="5">
      <t>ショ</t>
    </rPh>
    <rPh sb="6" eb="7">
      <t>スウ</t>
    </rPh>
    <phoneticPr fontId="6"/>
  </si>
  <si>
    <t>年 間 販 売 額</t>
    <rPh sb="0" eb="1">
      <t>トシ</t>
    </rPh>
    <rPh sb="2" eb="3">
      <t>カン</t>
    </rPh>
    <rPh sb="4" eb="5">
      <t>ハン</t>
    </rPh>
    <rPh sb="6" eb="7">
      <t>バイ</t>
    </rPh>
    <rPh sb="8" eb="9">
      <t>ガク</t>
    </rPh>
    <phoneticPr fontId="6"/>
  </si>
  <si>
    <t>百万円</t>
    <phoneticPr fontId="6"/>
  </si>
  <si>
    <t>卸売業</t>
    <rPh sb="0" eb="3">
      <t>オロシウリギョウ</t>
    </rPh>
    <phoneticPr fontId="6"/>
  </si>
  <si>
    <t>各種商品卸売業</t>
    <rPh sb="0" eb="2">
      <t>カクシュ</t>
    </rPh>
    <rPh sb="2" eb="4">
      <t>ショウヒン</t>
    </rPh>
    <rPh sb="4" eb="7">
      <t>オロシウリギョウ</t>
    </rPh>
    <phoneticPr fontId="6"/>
  </si>
  <si>
    <t>繊維・衣服等卸売業</t>
    <rPh sb="0" eb="2">
      <t>センイ</t>
    </rPh>
    <rPh sb="3" eb="5">
      <t>イフク</t>
    </rPh>
    <rPh sb="5" eb="6">
      <t>トウ</t>
    </rPh>
    <rPh sb="6" eb="9">
      <t>オロシウリギョウ</t>
    </rPh>
    <phoneticPr fontId="6"/>
  </si>
  <si>
    <t>飲食料品卸売業</t>
    <rPh sb="0" eb="2">
      <t>インショク</t>
    </rPh>
    <rPh sb="2" eb="3">
      <t>リョウ</t>
    </rPh>
    <rPh sb="3" eb="4">
      <t>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</si>
  <si>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</si>
  <si>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</si>
  <si>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</si>
  <si>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小売業</t>
    <rPh sb="0" eb="2">
      <t>コウリ</t>
    </rPh>
    <rPh sb="2" eb="3">
      <t>ギョウ</t>
    </rPh>
    <phoneticPr fontId="6"/>
  </si>
  <si>
    <t>各種商品小売業</t>
    <rPh sb="0" eb="2">
      <t>カクシュ</t>
    </rPh>
    <rPh sb="2" eb="4">
      <t>ショウヒン</t>
    </rPh>
    <rPh sb="4" eb="7">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</si>
  <si>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</si>
  <si>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2">
      <t>インショク</t>
    </rPh>
    <rPh sb="2" eb="3">
      <t>リョウ</t>
    </rPh>
    <rPh sb="3" eb="4">
      <t>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</si>
  <si>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</si>
  <si>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</si>
  <si>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</si>
  <si>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管理，補助的経済活動のみを行う事業所、産業細分類が格付不能の事業所等は含まない。</t>
    <phoneticPr fontId="6"/>
  </si>
  <si>
    <t>26　業種別飲食店数、従業者数</t>
    <phoneticPr fontId="6"/>
  </si>
  <si>
    <t>業　　　　　　　　　種</t>
    <rPh sb="0" eb="1">
      <t>ギョウ</t>
    </rPh>
    <rPh sb="10" eb="11">
      <t>タネ</t>
    </rPh>
    <phoneticPr fontId="6"/>
  </si>
  <si>
    <t>従業者数</t>
    <rPh sb="0" eb="1">
      <t>ジュウ</t>
    </rPh>
    <rPh sb="1" eb="2">
      <t>ギョウ</t>
    </rPh>
    <rPh sb="2" eb="3">
      <t>シャ</t>
    </rPh>
    <rPh sb="3" eb="4">
      <t>スウ</t>
    </rPh>
    <phoneticPr fontId="6"/>
  </si>
  <si>
    <t>平成28年</t>
    <rPh sb="4" eb="5">
      <t>ネン</t>
    </rPh>
    <phoneticPr fontId="6"/>
  </si>
  <si>
    <t>管理，補助的経済活動を行う事業所</t>
    <phoneticPr fontId="6"/>
  </si>
  <si>
    <t>食堂，レストラン</t>
  </si>
  <si>
    <t>専門料理店</t>
  </si>
  <si>
    <t>日本料理店</t>
  </si>
  <si>
    <t>中華料理店</t>
  </si>
  <si>
    <t>焼肉店</t>
  </si>
  <si>
    <t>その他の専門料理店</t>
  </si>
  <si>
    <t>そば・うどん店</t>
  </si>
  <si>
    <t>すし店</t>
  </si>
  <si>
    <t>酒場，ビヤホール</t>
  </si>
  <si>
    <t>バー，キャバレー，ナイトクラブ</t>
  </si>
  <si>
    <t>喫茶店</t>
  </si>
  <si>
    <t>その他の飲食店</t>
  </si>
  <si>
    <t>ハンバーガー店</t>
  </si>
  <si>
    <t>お好み焼・焼きそば・たこ焼店</t>
  </si>
  <si>
    <t>他に分類されないその他の飲食店</t>
    <phoneticPr fontId="6"/>
  </si>
  <si>
    <t>平成26年は7月1日現在、平成28年及び令和3年は6月1日現在の数値である。</t>
    <rPh sb="0" eb="2">
      <t>ヘイセイ</t>
    </rPh>
    <rPh sb="13" eb="15">
      <t>ヘイセイ</t>
    </rPh>
    <rPh sb="17" eb="18">
      <t>ネン</t>
    </rPh>
    <rPh sb="18" eb="19">
      <t>オヨ</t>
    </rPh>
    <rPh sb="20" eb="22">
      <t>レイワ</t>
    </rPh>
    <rPh sb="23" eb="24">
      <t>ネン</t>
    </rPh>
    <rPh sb="26" eb="27">
      <t>ガツ</t>
    </rPh>
    <rPh sb="28" eb="29">
      <t>ニチ</t>
    </rPh>
    <rPh sb="29" eb="31">
      <t>ゲンザイ</t>
    </rPh>
    <rPh sb="32" eb="34">
      <t>スウチ</t>
    </rPh>
    <phoneticPr fontId="6"/>
  </si>
  <si>
    <t>平成28年の調査については、民営事業所のみの数値である。</t>
    <rPh sb="0" eb="2">
      <t>ヘイセイ</t>
    </rPh>
    <rPh sb="4" eb="5">
      <t>ネン</t>
    </rPh>
    <rPh sb="6" eb="8">
      <t>チョウサ</t>
    </rPh>
    <rPh sb="14" eb="16">
      <t>ミンエイ</t>
    </rPh>
    <rPh sb="16" eb="19">
      <t>ジギョウショ</t>
    </rPh>
    <rPh sb="22" eb="24">
      <t>スウチ</t>
    </rPh>
    <phoneticPr fontId="6"/>
  </si>
  <si>
    <t>資料　総務省統計局「経済センサス-基礎調査」、総務省・経済産業省「経済センサス-活動調査」</t>
    <rPh sb="3" eb="6">
      <t>ソウムショウ</t>
    </rPh>
    <rPh sb="6" eb="9">
      <t>トウケイキョク</t>
    </rPh>
    <phoneticPr fontId="6"/>
  </si>
  <si>
    <t>27　預金、現金、貸出金（国内銀行）</t>
    <phoneticPr fontId="6"/>
  </si>
  <si>
    <t>（単位　億円）</t>
    <rPh sb="1" eb="3">
      <t>タンイ</t>
    </rPh>
    <rPh sb="4" eb="6">
      <t>オクエン</t>
    </rPh>
    <phoneticPr fontId="6"/>
  </si>
  <si>
    <t>預金</t>
    <rPh sb="0" eb="2">
      <t>ヨキン</t>
    </rPh>
    <phoneticPr fontId="6"/>
  </si>
  <si>
    <t>譲渡性　　預金</t>
    <rPh sb="0" eb="3">
      <t>ジョウトセイ</t>
    </rPh>
    <rPh sb="5" eb="7">
      <t>ヨキン</t>
    </rPh>
    <phoneticPr fontId="6"/>
  </si>
  <si>
    <t>金融機関　保有現金</t>
    <rPh sb="0" eb="2">
      <t>キンユウ</t>
    </rPh>
    <rPh sb="2" eb="4">
      <t>キカン</t>
    </rPh>
    <rPh sb="5" eb="7">
      <t>ホユウ</t>
    </rPh>
    <rPh sb="7" eb="9">
      <t>ゲンキン</t>
    </rPh>
    <phoneticPr fontId="6"/>
  </si>
  <si>
    <t>貸出金</t>
    <rPh sb="0" eb="3">
      <t>カシダシキン</t>
    </rPh>
    <phoneticPr fontId="6"/>
  </si>
  <si>
    <t>一般預金</t>
    <rPh sb="0" eb="2">
      <t>イッパン</t>
    </rPh>
    <rPh sb="2" eb="4">
      <t>ヨキン</t>
    </rPh>
    <phoneticPr fontId="6"/>
  </si>
  <si>
    <t>公金預金</t>
    <rPh sb="0" eb="2">
      <t>コウキン</t>
    </rPh>
    <rPh sb="2" eb="4">
      <t>ヨキン</t>
    </rPh>
    <phoneticPr fontId="6"/>
  </si>
  <si>
    <t>金融機関　預金</t>
    <rPh sb="0" eb="2">
      <t>キンユウ</t>
    </rPh>
    <rPh sb="2" eb="4">
      <t>キカン</t>
    </rPh>
    <rPh sb="5" eb="7">
      <t>ヨキン</t>
    </rPh>
    <phoneticPr fontId="6"/>
  </si>
  <si>
    <t>政府関係　預り金</t>
    <rPh sb="0" eb="2">
      <t>セイフ</t>
    </rPh>
    <rPh sb="2" eb="4">
      <t>カンケイ</t>
    </rPh>
    <rPh sb="5" eb="6">
      <t>アズ</t>
    </rPh>
    <rPh sb="7" eb="8">
      <t>キン</t>
    </rPh>
    <phoneticPr fontId="6"/>
  </si>
  <si>
    <t>資料　日本銀行「預金・貸出関連統計」</t>
    <rPh sb="8" eb="10">
      <t>ヨキン</t>
    </rPh>
    <rPh sb="11" eb="13">
      <t>カシダシ</t>
    </rPh>
    <rPh sb="13" eb="15">
      <t>カンレン</t>
    </rPh>
    <rPh sb="15" eb="17">
      <t>トウケイ</t>
    </rPh>
    <phoneticPr fontId="6"/>
  </si>
  <si>
    <t>28　港別輸出入高</t>
    <phoneticPr fontId="6"/>
  </si>
  <si>
    <t>（単位　百万円）</t>
    <phoneticPr fontId="6"/>
  </si>
  <si>
    <t xml:space="preserve">  　輸　出</t>
    <rPh sb="3" eb="4">
      <t>ユ</t>
    </rPh>
    <rPh sb="5" eb="6">
      <t>デ</t>
    </rPh>
    <phoneticPr fontId="6"/>
  </si>
  <si>
    <t>門司港</t>
    <rPh sb="0" eb="3">
      <t>モジコウ</t>
    </rPh>
    <phoneticPr fontId="6"/>
  </si>
  <si>
    <t>戸畑港</t>
    <rPh sb="0" eb="2">
      <t>トバタ</t>
    </rPh>
    <rPh sb="2" eb="3">
      <t>コウ</t>
    </rPh>
    <phoneticPr fontId="6"/>
  </si>
  <si>
    <t>博多港</t>
    <rPh sb="0" eb="2">
      <t>ハカタ</t>
    </rPh>
    <rPh sb="2" eb="3">
      <t>コウ</t>
    </rPh>
    <phoneticPr fontId="6"/>
  </si>
  <si>
    <t>三池港</t>
    <rPh sb="0" eb="2">
      <t>ミイケ</t>
    </rPh>
    <rPh sb="2" eb="3">
      <t>コウ</t>
    </rPh>
    <phoneticPr fontId="6"/>
  </si>
  <si>
    <t>苅田港</t>
    <rPh sb="0" eb="1">
      <t>ガイ</t>
    </rPh>
    <rPh sb="1" eb="2">
      <t>タ</t>
    </rPh>
    <rPh sb="2" eb="3">
      <t>ミナト</t>
    </rPh>
    <phoneticPr fontId="6"/>
  </si>
  <si>
    <t>福岡空港</t>
    <rPh sb="0" eb="2">
      <t>フクオカ</t>
    </rPh>
    <rPh sb="2" eb="4">
      <t>クウコウ</t>
    </rPh>
    <phoneticPr fontId="6"/>
  </si>
  <si>
    <t>北九州空港</t>
    <rPh sb="0" eb="5">
      <t>キタキュウシュウクウコウ</t>
    </rPh>
    <phoneticPr fontId="6"/>
  </si>
  <si>
    <t xml:space="preserve">  　輸　入</t>
    <rPh sb="3" eb="4">
      <t>ユ</t>
    </rPh>
    <rPh sb="5" eb="6">
      <t>ニュウ</t>
    </rPh>
    <phoneticPr fontId="6"/>
  </si>
  <si>
    <t>各年計の数値である。</t>
    <rPh sb="0" eb="1">
      <t>カク</t>
    </rPh>
    <rPh sb="1" eb="2">
      <t>ネン</t>
    </rPh>
    <rPh sb="2" eb="3">
      <t>ケイ</t>
    </rPh>
    <rPh sb="4" eb="6">
      <t>スウチ</t>
    </rPh>
    <phoneticPr fontId="6"/>
  </si>
  <si>
    <t>資料　門司税関「九州経済圏各県別の貿易」、財務省「貿易統計」</t>
    <rPh sb="0" eb="2">
      <t>シリョウ</t>
    </rPh>
    <rPh sb="3" eb="5">
      <t>モジ</t>
    </rPh>
    <rPh sb="5" eb="7">
      <t>ゼイカン</t>
    </rPh>
    <rPh sb="8" eb="10">
      <t>キュウシュウ</t>
    </rPh>
    <rPh sb="10" eb="13">
      <t>ケイザイケン</t>
    </rPh>
    <rPh sb="13" eb="16">
      <t>カクケンベツ</t>
    </rPh>
    <rPh sb="17" eb="19">
      <t>ボウエキ</t>
    </rPh>
    <rPh sb="21" eb="24">
      <t>ザイムショウ</t>
    </rPh>
    <rPh sb="25" eb="27">
      <t>ボウエキ</t>
    </rPh>
    <rPh sb="27" eb="29">
      <t>トウケイ</t>
    </rPh>
    <phoneticPr fontId="6"/>
  </si>
  <si>
    <t>29　消費者物価指数（福岡市）</t>
    <phoneticPr fontId="6"/>
  </si>
  <si>
    <t>（令和2年＝100 ）</t>
    <rPh sb="1" eb="3">
      <t>レイワ</t>
    </rPh>
    <phoneticPr fontId="6"/>
  </si>
  <si>
    <t>区　　　　　　　　分</t>
    <rPh sb="0" eb="1">
      <t>ク</t>
    </rPh>
    <rPh sb="9" eb="10">
      <t>ブン</t>
    </rPh>
    <phoneticPr fontId="6"/>
  </si>
  <si>
    <t>令和2年</t>
    <rPh sb="0" eb="2">
      <t>レイワ</t>
    </rPh>
    <rPh sb="3" eb="4">
      <t>ネン</t>
    </rPh>
    <phoneticPr fontId="6"/>
  </si>
  <si>
    <t>総合</t>
    <rPh sb="0" eb="2">
      <t>ソウゴウ</t>
    </rPh>
    <phoneticPr fontId="6"/>
  </si>
  <si>
    <t>食料</t>
    <rPh sb="0" eb="2">
      <t>ショクリョウ</t>
    </rPh>
    <phoneticPr fontId="6"/>
  </si>
  <si>
    <t>住居</t>
    <rPh sb="0" eb="2">
      <t>ジュウキョ</t>
    </rPh>
    <phoneticPr fontId="6"/>
  </si>
  <si>
    <t>光熱・水道</t>
    <rPh sb="0" eb="2">
      <t>コウネツ</t>
    </rPh>
    <rPh sb="3" eb="5">
      <t>スイドウ</t>
    </rPh>
    <phoneticPr fontId="6"/>
  </si>
  <si>
    <t>家具・家事用品</t>
    <rPh sb="0" eb="2">
      <t>カグ</t>
    </rPh>
    <rPh sb="3" eb="5">
      <t>カジ</t>
    </rPh>
    <rPh sb="5" eb="7">
      <t>ヨウヒン</t>
    </rPh>
    <phoneticPr fontId="6"/>
  </si>
  <si>
    <t>被服及び履物</t>
    <rPh sb="0" eb="2">
      <t>ヒフク</t>
    </rPh>
    <rPh sb="2" eb="3">
      <t>オヨ</t>
    </rPh>
    <rPh sb="4" eb="6">
      <t>ハキモノ</t>
    </rPh>
    <phoneticPr fontId="6"/>
  </si>
  <si>
    <t>交通・通信</t>
    <rPh sb="0" eb="2">
      <t>コウツウ</t>
    </rPh>
    <rPh sb="3" eb="5">
      <t>ツウシン</t>
    </rPh>
    <phoneticPr fontId="6"/>
  </si>
  <si>
    <t>教育</t>
    <rPh sb="0" eb="2">
      <t>キョウイク</t>
    </rPh>
    <phoneticPr fontId="6"/>
  </si>
  <si>
    <t>教養娯楽</t>
    <rPh sb="0" eb="2">
      <t>キョウヨウ</t>
    </rPh>
    <rPh sb="2" eb="4">
      <t>ゴラク</t>
    </rPh>
    <phoneticPr fontId="6"/>
  </si>
  <si>
    <t>諸雑費</t>
    <rPh sb="0" eb="1">
      <t>ショ</t>
    </rPh>
    <rPh sb="1" eb="3">
      <t>ザッピ</t>
    </rPh>
    <phoneticPr fontId="6"/>
  </si>
  <si>
    <t>各年平均の数値である。</t>
    <rPh sb="0" eb="2">
      <t>カクネン</t>
    </rPh>
    <rPh sb="2" eb="4">
      <t>ヘイキン</t>
    </rPh>
    <rPh sb="5" eb="7">
      <t>スウチ</t>
    </rPh>
    <phoneticPr fontId="6"/>
  </si>
  <si>
    <t>資料　総務省統計局「消費者物価指数」</t>
    <rPh sb="0" eb="2">
      <t>シリョウ</t>
    </rPh>
    <rPh sb="3" eb="6">
      <t>ソウムショウ</t>
    </rPh>
    <rPh sb="6" eb="9">
      <t>トウケイキョク</t>
    </rPh>
    <phoneticPr fontId="6"/>
  </si>
  <si>
    <t>30　１世帯当たりの貯蓄・負債（２人以上の世帯のうち勤労者世帯）</t>
    <rPh sb="4" eb="6">
      <t>セタイ</t>
    </rPh>
    <rPh sb="6" eb="7">
      <t>ア</t>
    </rPh>
    <rPh sb="10" eb="12">
      <t>チョチク</t>
    </rPh>
    <rPh sb="13" eb="15">
      <t>フサイ</t>
    </rPh>
    <rPh sb="17" eb="18">
      <t>ヒト</t>
    </rPh>
    <rPh sb="18" eb="20">
      <t>イジョウ</t>
    </rPh>
    <rPh sb="21" eb="23">
      <t>セタイ</t>
    </rPh>
    <rPh sb="26" eb="28">
      <t>キンロウ</t>
    </rPh>
    <rPh sb="28" eb="29">
      <t>シャ</t>
    </rPh>
    <rPh sb="29" eb="31">
      <t>セタイ</t>
    </rPh>
    <phoneticPr fontId="6"/>
  </si>
  <si>
    <t>世帯主
年齢</t>
    <rPh sb="0" eb="3">
      <t>セタイヌシ</t>
    </rPh>
    <rPh sb="4" eb="6">
      <t>ネンレイ</t>
    </rPh>
    <phoneticPr fontId="6"/>
  </si>
  <si>
    <t>年間収入</t>
    <rPh sb="0" eb="2">
      <t>ネンカン</t>
    </rPh>
    <rPh sb="2" eb="4">
      <t>シュウニュウ</t>
    </rPh>
    <phoneticPr fontId="6"/>
  </si>
  <si>
    <t>持家率</t>
    <rPh sb="0" eb="1">
      <t>モ</t>
    </rPh>
    <rPh sb="1" eb="2">
      <t>イエ</t>
    </rPh>
    <rPh sb="2" eb="3">
      <t>リツ</t>
    </rPh>
    <phoneticPr fontId="6"/>
  </si>
  <si>
    <t>貯蓄現在高</t>
    <rPh sb="0" eb="2">
      <t>チョチク</t>
    </rPh>
    <rPh sb="2" eb="5">
      <t>ゲンザイダカ</t>
    </rPh>
    <phoneticPr fontId="6"/>
  </si>
  <si>
    <t>負債現在高</t>
    <rPh sb="0" eb="2">
      <t>フサイ</t>
    </rPh>
    <rPh sb="2" eb="5">
      <t>ゲンザイダカ</t>
    </rPh>
    <phoneticPr fontId="6"/>
  </si>
  <si>
    <t>うち
通貨性預貯金</t>
    <rPh sb="5" eb="6">
      <t>セイ</t>
    </rPh>
    <phoneticPr fontId="6"/>
  </si>
  <si>
    <t>うち
住宅・土地のため</t>
    <rPh sb="3" eb="5">
      <t>ジュウタク</t>
    </rPh>
    <rPh sb="6" eb="8">
      <t>トチ</t>
    </rPh>
    <phoneticPr fontId="6"/>
  </si>
  <si>
    <t>千円</t>
    <rPh sb="0" eb="2">
      <t>センエン</t>
    </rPh>
    <phoneticPr fontId="6"/>
  </si>
  <si>
    <t>-</t>
    <phoneticPr fontId="6"/>
  </si>
  <si>
    <t>資料　総務省統計局「全国消費実態調査」(Ｈ1～26)、「全国家計構造調査」(Ｒ1)</t>
    <rPh sb="0" eb="2">
      <t>シリョウ</t>
    </rPh>
    <rPh sb="3" eb="6">
      <t>ソウムショウ</t>
    </rPh>
    <rPh sb="6" eb="9">
      <t>トウケイキョク</t>
    </rPh>
    <rPh sb="10" eb="12">
      <t>ゼンコク</t>
    </rPh>
    <rPh sb="12" eb="14">
      <t>ショウヒ</t>
    </rPh>
    <rPh sb="14" eb="16">
      <t>ジッタイ</t>
    </rPh>
    <rPh sb="16" eb="18">
      <t>チョウサ</t>
    </rPh>
    <rPh sb="30" eb="34">
      <t>カケイコウゾウ</t>
    </rPh>
    <phoneticPr fontId="6"/>
  </si>
  <si>
    <t>31 1世帯当たり１か月間の収入と支出（勤労者世帯、福岡市）</t>
    <phoneticPr fontId="6"/>
  </si>
  <si>
    <t>（単位円）</t>
  </si>
  <si>
    <t>実収入</t>
    <rPh sb="0" eb="1">
      <t>ジツ</t>
    </rPh>
    <rPh sb="1" eb="2">
      <t>オサム</t>
    </rPh>
    <rPh sb="2" eb="3">
      <t>イリ</t>
    </rPh>
    <phoneticPr fontId="6"/>
  </si>
  <si>
    <t>実支出</t>
    <rPh sb="0" eb="1">
      <t>ジツ</t>
    </rPh>
    <rPh sb="1" eb="2">
      <t>ササ</t>
    </rPh>
    <rPh sb="2" eb="3">
      <t>デ</t>
    </rPh>
    <phoneticPr fontId="6"/>
  </si>
  <si>
    <t>うち消費支出</t>
    <rPh sb="2" eb="3">
      <t>ケ</t>
    </rPh>
    <rPh sb="3" eb="4">
      <t>ヒ</t>
    </rPh>
    <rPh sb="4" eb="5">
      <t>ササ</t>
    </rPh>
    <rPh sb="5" eb="6">
      <t>デ</t>
    </rPh>
    <phoneticPr fontId="6"/>
  </si>
  <si>
    <t>総額</t>
    <rPh sb="0" eb="1">
      <t>フサ</t>
    </rPh>
    <rPh sb="1" eb="2">
      <t>ガク</t>
    </rPh>
    <phoneticPr fontId="6"/>
  </si>
  <si>
    <t>食料</t>
    <rPh sb="0" eb="1">
      <t>ショク</t>
    </rPh>
    <rPh sb="1" eb="2">
      <t>リョウ</t>
    </rPh>
    <phoneticPr fontId="6"/>
  </si>
  <si>
    <t>住居</t>
    <rPh sb="0" eb="1">
      <t>ジュウ</t>
    </rPh>
    <rPh sb="1" eb="2">
      <t>キョ</t>
    </rPh>
    <phoneticPr fontId="6"/>
  </si>
  <si>
    <t>家　具・
家事用品</t>
    <rPh sb="0" eb="1">
      <t>イエ</t>
    </rPh>
    <rPh sb="2" eb="3">
      <t>グ</t>
    </rPh>
    <rPh sb="5" eb="6">
      <t>イエ</t>
    </rPh>
    <rPh sb="6" eb="7">
      <t>コト</t>
    </rPh>
    <rPh sb="7" eb="8">
      <t>ヨウ</t>
    </rPh>
    <rPh sb="8" eb="9">
      <t>シナ</t>
    </rPh>
    <phoneticPr fontId="6"/>
  </si>
  <si>
    <t>うち消費支出（つづき）</t>
    <rPh sb="2" eb="3">
      <t>ケ</t>
    </rPh>
    <rPh sb="3" eb="4">
      <t>ヒ</t>
    </rPh>
    <rPh sb="4" eb="5">
      <t>ササ</t>
    </rPh>
    <rPh sb="5" eb="6">
      <t>デ</t>
    </rPh>
    <phoneticPr fontId="6"/>
  </si>
  <si>
    <t>非消費支出</t>
    <rPh sb="0" eb="1">
      <t>ヒ</t>
    </rPh>
    <rPh sb="1" eb="3">
      <t>ショウヒ</t>
    </rPh>
    <rPh sb="3" eb="4">
      <t>ササ</t>
    </rPh>
    <rPh sb="4" eb="5">
      <t>デ</t>
    </rPh>
    <phoneticPr fontId="6"/>
  </si>
  <si>
    <t>可処分所得</t>
    <rPh sb="0" eb="3">
      <t>カショブン</t>
    </rPh>
    <rPh sb="3" eb="4">
      <t>ショ</t>
    </rPh>
    <rPh sb="4" eb="5">
      <t>トク</t>
    </rPh>
    <phoneticPr fontId="6"/>
  </si>
  <si>
    <t>被服及
び履物</t>
    <rPh sb="0" eb="1">
      <t>ヒ</t>
    </rPh>
    <rPh sb="1" eb="2">
      <t>フク</t>
    </rPh>
    <rPh sb="2" eb="3">
      <t>オヨ</t>
    </rPh>
    <rPh sb="5" eb="6">
      <t>クツ</t>
    </rPh>
    <rPh sb="6" eb="7">
      <t>ブツ</t>
    </rPh>
    <phoneticPr fontId="6"/>
  </si>
  <si>
    <t>保健医療</t>
    <rPh sb="0" eb="1">
      <t>タモツ</t>
    </rPh>
    <rPh sb="1" eb="2">
      <t>ケン</t>
    </rPh>
    <rPh sb="2" eb="3">
      <t>イ</t>
    </rPh>
    <rPh sb="3" eb="4">
      <t>リョウ</t>
    </rPh>
    <phoneticPr fontId="6"/>
  </si>
  <si>
    <t>教養娯楽</t>
    <rPh sb="0" eb="1">
      <t>キョウ</t>
    </rPh>
    <rPh sb="1" eb="2">
      <t>オサム</t>
    </rPh>
    <rPh sb="2" eb="3">
      <t>ゴ</t>
    </rPh>
    <rPh sb="3" eb="4">
      <t>ラク</t>
    </rPh>
    <phoneticPr fontId="6"/>
  </si>
  <si>
    <t>その他の
消費支出</t>
    <rPh sb="2" eb="3">
      <t>タ</t>
    </rPh>
    <rPh sb="5" eb="7">
      <t>ショウヒ</t>
    </rPh>
    <rPh sb="7" eb="9">
      <t>シシュツ</t>
    </rPh>
    <phoneticPr fontId="6"/>
  </si>
  <si>
    <t>　平成12年以前は二人以上の世帯（農林漁家世帯を除く）のうち勤労者世帯についての数値であり、平成17年以降は単身世帯（農林漁家世帯を含む）と二人以上の世帯（農林漁家世帯を含む）をあわせた総世帯のうち勤労者世帯についての数値である。</t>
    <rPh sb="1" eb="3">
      <t>ヘイセイ</t>
    </rPh>
    <rPh sb="5" eb="6">
      <t>ネン</t>
    </rPh>
    <rPh sb="6" eb="8">
      <t>イゼン</t>
    </rPh>
    <rPh sb="9" eb="11">
      <t>フタリ</t>
    </rPh>
    <rPh sb="11" eb="13">
      <t>イジョウ</t>
    </rPh>
    <rPh sb="14" eb="16">
      <t>セタイ</t>
    </rPh>
    <rPh sb="17" eb="19">
      <t>ノウリン</t>
    </rPh>
    <rPh sb="19" eb="21">
      <t>ギョカ</t>
    </rPh>
    <rPh sb="21" eb="23">
      <t>セタイ</t>
    </rPh>
    <rPh sb="24" eb="25">
      <t>ノゾ</t>
    </rPh>
    <rPh sb="30" eb="33">
      <t>キンロウシャ</t>
    </rPh>
    <rPh sb="33" eb="35">
      <t>セタイ</t>
    </rPh>
    <rPh sb="40" eb="42">
      <t>スウチ</t>
    </rPh>
    <phoneticPr fontId="6"/>
  </si>
  <si>
    <t>資料総務省統計局「家計調査」</t>
  </si>
  <si>
    <t>32　月間現金給与総額（常用労働者1人平均）</t>
    <phoneticPr fontId="6"/>
  </si>
  <si>
    <t>（単位　円）</t>
    <phoneticPr fontId="6"/>
  </si>
  <si>
    <t>産  業  分  類</t>
    <rPh sb="0" eb="1">
      <t>サン</t>
    </rPh>
    <rPh sb="3" eb="4">
      <t>ギョウ</t>
    </rPh>
    <rPh sb="6" eb="7">
      <t>ブン</t>
    </rPh>
    <rPh sb="9" eb="10">
      <t>タグイ</t>
    </rPh>
    <phoneticPr fontId="6"/>
  </si>
  <si>
    <t>調査産業計</t>
    <rPh sb="0" eb="2">
      <t>チョウサ</t>
    </rPh>
    <rPh sb="2" eb="4">
      <t>サンギョウ</t>
    </rPh>
    <rPh sb="4" eb="5">
      <t>ケイ</t>
    </rPh>
    <phoneticPr fontId="6"/>
  </si>
  <si>
    <t>建設業</t>
    <rPh sb="0" eb="3">
      <t>ケンセツギョウ</t>
    </rPh>
    <phoneticPr fontId="6"/>
  </si>
  <si>
    <t>製造業</t>
    <rPh sb="0" eb="3">
      <t>セイゾウギョウ</t>
    </rPh>
    <phoneticPr fontId="6"/>
  </si>
  <si>
    <t>電気･ｶﾞｽ・熱供給・水道業</t>
    <rPh sb="0" eb="2">
      <t>デンキ</t>
    </rPh>
    <rPh sb="7" eb="8">
      <t>ネツ</t>
    </rPh>
    <rPh sb="8" eb="10">
      <t>キョウキュウ</t>
    </rPh>
    <rPh sb="11" eb="14">
      <t>スイドウギョウ</t>
    </rPh>
    <phoneticPr fontId="6"/>
  </si>
  <si>
    <t>情報通信業</t>
    <rPh sb="0" eb="2">
      <t>ジョウホウ</t>
    </rPh>
    <rPh sb="2" eb="5">
      <t>ツウシンギョウ</t>
    </rPh>
    <phoneticPr fontId="6"/>
  </si>
  <si>
    <t>運輸業,郵便業</t>
    <rPh sb="0" eb="3">
      <t>ウンユギョウ</t>
    </rPh>
    <rPh sb="4" eb="6">
      <t>ユウビン</t>
    </rPh>
    <rPh sb="6" eb="7">
      <t>ギョウ</t>
    </rPh>
    <phoneticPr fontId="6"/>
  </si>
  <si>
    <t>卸売業,小売業</t>
    <rPh sb="0" eb="2">
      <t>オロシウ</t>
    </rPh>
    <rPh sb="2" eb="3">
      <t>ギョウ</t>
    </rPh>
    <rPh sb="4" eb="7">
      <t>コウリギョウ</t>
    </rPh>
    <phoneticPr fontId="6"/>
  </si>
  <si>
    <t>金融業,保険業</t>
    <rPh sb="0" eb="2">
      <t>キンユウ</t>
    </rPh>
    <rPh sb="2" eb="3">
      <t>ギョウ</t>
    </rPh>
    <rPh sb="4" eb="7">
      <t>ホケンギョウ</t>
    </rPh>
    <phoneticPr fontId="6"/>
  </si>
  <si>
    <t>不動産業,物品賃貸業</t>
    <rPh sb="0" eb="3">
      <t>フドウサン</t>
    </rPh>
    <rPh sb="3" eb="4">
      <t>ギョウ</t>
    </rPh>
    <rPh sb="5" eb="7">
      <t>ブッピン</t>
    </rPh>
    <rPh sb="7" eb="10">
      <t>チンタイギョウ</t>
    </rPh>
    <phoneticPr fontId="6"/>
  </si>
  <si>
    <t>学術研究,専門・技術サービス業</t>
    <rPh sb="0" eb="2">
      <t>ガクジュツ</t>
    </rPh>
    <rPh sb="2" eb="4">
      <t>ケンキュウ</t>
    </rPh>
    <rPh sb="5" eb="7">
      <t>センモン</t>
    </rPh>
    <rPh sb="8" eb="10">
      <t>ギジュツ</t>
    </rPh>
    <rPh sb="14" eb="15">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</si>
  <si>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</si>
  <si>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3">
      <t>ゴラクギョウ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</si>
  <si>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</si>
  <si>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</si>
  <si>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複合サービス事業</t>
    <rPh sb="0" eb="2">
      <t>フクゴウ</t>
    </rPh>
    <rPh sb="6" eb="8">
      <t>ジギョウ</t>
    </rPh>
    <phoneticPr fontId="6"/>
  </si>
  <si>
    <t>サービス業(他に分類されないもの)</t>
    <phoneticPr fontId="6"/>
  </si>
  <si>
    <t>資料　県調査統計課「毎月勤労統計調査地方調査年報」</t>
    <rPh sb="0" eb="2">
      <t>シリョウ</t>
    </rPh>
    <rPh sb="3" eb="4">
      <t>ケン</t>
    </rPh>
    <rPh sb="4" eb="6">
      <t>チョウサ</t>
    </rPh>
    <rPh sb="6" eb="8">
      <t>トウケイ</t>
    </rPh>
    <rPh sb="8" eb="9">
      <t>カ</t>
    </rPh>
    <rPh sb="10" eb="12">
      <t>マイツキ</t>
    </rPh>
    <rPh sb="12" eb="14">
      <t>キンロウ</t>
    </rPh>
    <rPh sb="14" eb="16">
      <t>トウケイ</t>
    </rPh>
    <rPh sb="16" eb="18">
      <t>チョウサ</t>
    </rPh>
    <rPh sb="18" eb="20">
      <t>チホウ</t>
    </rPh>
    <rPh sb="20" eb="22">
      <t>チョウサ</t>
    </rPh>
    <rPh sb="22" eb="24">
      <t>ネンポウ</t>
    </rPh>
    <phoneticPr fontId="6"/>
  </si>
  <si>
    <t>33　月間実労働時間（常用労働者１人平均）</t>
    <phoneticPr fontId="6"/>
  </si>
  <si>
    <t>（単位　時間）</t>
    <phoneticPr fontId="6"/>
  </si>
  <si>
    <t>34　労働力状態別（15歳以上）人口　(モデル推計による年平均）</t>
    <phoneticPr fontId="6"/>
  </si>
  <si>
    <t>労働力人口</t>
    <rPh sb="0" eb="1">
      <t>ロウ</t>
    </rPh>
    <rPh sb="1" eb="2">
      <t>ハタラキ</t>
    </rPh>
    <rPh sb="2" eb="3">
      <t>チカラ</t>
    </rPh>
    <rPh sb="3" eb="4">
      <t>ジン</t>
    </rPh>
    <rPh sb="4" eb="5">
      <t>クチ</t>
    </rPh>
    <phoneticPr fontId="6"/>
  </si>
  <si>
    <t>非労働力人口</t>
    <rPh sb="0" eb="1">
      <t>ヒ</t>
    </rPh>
    <rPh sb="1" eb="4">
      <t>ロウドウリョク</t>
    </rPh>
    <rPh sb="4" eb="6">
      <t>ジンコウ</t>
    </rPh>
    <phoneticPr fontId="6"/>
  </si>
  <si>
    <t>完全失業率 1)</t>
    <rPh sb="0" eb="2">
      <t>カンゼン</t>
    </rPh>
    <rPh sb="2" eb="4">
      <t>シツギョウ</t>
    </rPh>
    <rPh sb="4" eb="5">
      <t>リツ</t>
    </rPh>
    <phoneticPr fontId="6"/>
  </si>
  <si>
    <t>就業者数</t>
    <rPh sb="0" eb="3">
      <t>シュウギョウシャ</t>
    </rPh>
    <rPh sb="3" eb="4">
      <t>スウ</t>
    </rPh>
    <phoneticPr fontId="6"/>
  </si>
  <si>
    <t>完全失業者数</t>
    <rPh sb="0" eb="2">
      <t>カンゼン</t>
    </rPh>
    <rPh sb="2" eb="4">
      <t>シツギョウ</t>
    </rPh>
    <rPh sb="4" eb="5">
      <t>シャ</t>
    </rPh>
    <rPh sb="5" eb="6">
      <t>スウ</t>
    </rPh>
    <phoneticPr fontId="6"/>
  </si>
  <si>
    <t>千人</t>
    <rPh sb="0" eb="1">
      <t>セン</t>
    </rPh>
    <rPh sb="1" eb="2">
      <t>ニン</t>
    </rPh>
    <phoneticPr fontId="6"/>
  </si>
  <si>
    <t>←さかのぼって改定される場合がある</t>
    <rPh sb="7" eb="9">
      <t>カイテイ</t>
    </rPh>
    <rPh sb="12" eb="14">
      <t>バアイ</t>
    </rPh>
    <phoneticPr fontId="6"/>
  </si>
  <si>
    <t>労働力調査の年平均結果は遡及改定されるので、前年度報告書と数値が異なることがある。</t>
    <rPh sb="12" eb="14">
      <t>ソキュウ</t>
    </rPh>
    <rPh sb="14" eb="16">
      <t>カイテイ</t>
    </rPh>
    <rPh sb="22" eb="25">
      <t>ゼンネンド</t>
    </rPh>
    <rPh sb="25" eb="28">
      <t>ホウコクショ</t>
    </rPh>
    <rPh sb="29" eb="31">
      <t>スウチ</t>
    </rPh>
    <rPh sb="32" eb="33">
      <t>コト</t>
    </rPh>
    <phoneticPr fontId="6"/>
  </si>
  <si>
    <t>注1)  完全失業率＝「完全失業者数」÷「労働力人口（総数）」×100</t>
    <rPh sb="0" eb="1">
      <t>チュウ</t>
    </rPh>
    <rPh sb="27" eb="29">
      <t>ソウスウ</t>
    </rPh>
    <phoneticPr fontId="6"/>
  </si>
  <si>
    <t>資料　総務省統計局「労働力調査」</t>
    <phoneticPr fontId="6"/>
  </si>
  <si>
    <t>35　産業別就業者数（15歳以上）の推移</t>
    <phoneticPr fontId="6"/>
  </si>
  <si>
    <t>産　　業　　分　　類</t>
    <rPh sb="0" eb="4">
      <t>サンギョウ</t>
    </rPh>
    <rPh sb="6" eb="10">
      <t>ブンルイ</t>
    </rPh>
    <phoneticPr fontId="6"/>
  </si>
  <si>
    <t>平成12年</t>
    <rPh sb="0" eb="2">
      <t>ヘイセイ</t>
    </rPh>
    <rPh sb="4" eb="5">
      <t>ネン</t>
    </rPh>
    <phoneticPr fontId="6"/>
  </si>
  <si>
    <t>第1次産業</t>
    <rPh sb="0" eb="1">
      <t>ダイ</t>
    </rPh>
    <rPh sb="2" eb="3">
      <t>ジ</t>
    </rPh>
    <rPh sb="3" eb="5">
      <t>サンギョウ</t>
    </rPh>
    <phoneticPr fontId="6"/>
  </si>
  <si>
    <t>農業</t>
    <rPh sb="0" eb="2">
      <t>ノウギョウ</t>
    </rPh>
    <phoneticPr fontId="6"/>
  </si>
  <si>
    <t>林業</t>
    <rPh sb="0" eb="2">
      <t>リンギョウ</t>
    </rPh>
    <phoneticPr fontId="6"/>
  </si>
  <si>
    <t>農業，林業</t>
    <rPh sb="0" eb="2">
      <t>ノウギョウ</t>
    </rPh>
    <rPh sb="3" eb="5">
      <t>リンギョウ</t>
    </rPh>
    <phoneticPr fontId="6"/>
  </si>
  <si>
    <t>漁業</t>
    <rPh sb="0" eb="2">
      <t>ギョギョウ</t>
    </rPh>
    <phoneticPr fontId="6"/>
  </si>
  <si>
    <t>第２次産業</t>
    <rPh sb="0" eb="1">
      <t>ダイ</t>
    </rPh>
    <rPh sb="2" eb="3">
      <t>ジ</t>
    </rPh>
    <rPh sb="3" eb="5">
      <t>サンギョウ</t>
    </rPh>
    <phoneticPr fontId="6"/>
  </si>
  <si>
    <t>鉱業</t>
    <rPh sb="0" eb="2">
      <t>コウギョウ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</si>
  <si>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</si>
  <si>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第３次産業</t>
    <rPh sb="0" eb="1">
      <t>ダイ</t>
    </rPh>
    <rPh sb="2" eb="3">
      <t>ジ</t>
    </rPh>
    <rPh sb="3" eb="5">
      <t>サンギョウ</t>
    </rPh>
    <phoneticPr fontId="6"/>
  </si>
  <si>
    <t>電気･ｶﾞｽ･熱供給･水道業</t>
    <rPh sb="0" eb="2">
      <t>デンキ</t>
    </rPh>
    <rPh sb="7" eb="8">
      <t>ネツ</t>
    </rPh>
    <rPh sb="8" eb="10">
      <t>キョウキュウ</t>
    </rPh>
    <rPh sb="11" eb="14">
      <t>スイドウギョウ</t>
    </rPh>
    <phoneticPr fontId="6"/>
  </si>
  <si>
    <t>運輸・通信業</t>
    <rPh sb="0" eb="2">
      <t>ウンユ</t>
    </rPh>
    <rPh sb="3" eb="5">
      <t>ツウシン</t>
    </rPh>
    <rPh sb="5" eb="6">
      <t>ギョウ</t>
    </rPh>
    <phoneticPr fontId="6"/>
  </si>
  <si>
    <t>運輸業，郵便業</t>
    <rPh sb="0" eb="3">
      <t>ウンユギョウ</t>
    </rPh>
    <rPh sb="4" eb="6">
      <t>ユウビン</t>
    </rPh>
    <rPh sb="6" eb="7">
      <t>ギョウ</t>
    </rPh>
    <phoneticPr fontId="6"/>
  </si>
  <si>
    <t>卸売・小売業，飲食店</t>
    <rPh sb="0" eb="2">
      <t>オロシウ</t>
    </rPh>
    <rPh sb="3" eb="6">
      <t>コウリギョウ</t>
    </rPh>
    <rPh sb="7" eb="9">
      <t>インショク</t>
    </rPh>
    <rPh sb="9" eb="10">
      <t>テン</t>
    </rPh>
    <phoneticPr fontId="6"/>
  </si>
  <si>
    <t>卸売業，小売業</t>
    <rPh sb="0" eb="2">
      <t>オロシウ</t>
    </rPh>
    <rPh sb="2" eb="3">
      <t>ギョウ</t>
    </rPh>
    <rPh sb="4" eb="7">
      <t>コウリギョウ</t>
    </rPh>
    <phoneticPr fontId="6"/>
  </si>
  <si>
    <t>金融・保険業</t>
    <rPh sb="0" eb="2">
      <t>キンユウ</t>
    </rPh>
    <rPh sb="3" eb="6">
      <t>ホケンギョウ</t>
    </rPh>
    <phoneticPr fontId="6"/>
  </si>
  <si>
    <t>金融業，保険業</t>
    <rPh sb="0" eb="2">
      <t>キンユウ</t>
    </rPh>
    <rPh sb="2" eb="3">
      <t>ギョウ</t>
    </rPh>
    <rPh sb="4" eb="7">
      <t>ホケンギョウ</t>
    </rPh>
    <phoneticPr fontId="6"/>
  </si>
  <si>
    <t>不動産業</t>
    <rPh sb="0" eb="3">
      <t>フドウサン</t>
    </rPh>
    <rPh sb="3" eb="4">
      <t>ギョウ</t>
    </rPh>
    <phoneticPr fontId="6"/>
  </si>
  <si>
    <t>不動産業，物品賃貸業</t>
    <rPh sb="0" eb="3">
      <t>フドウサン</t>
    </rPh>
    <rPh sb="3" eb="4">
      <t>ギョウ</t>
    </rPh>
    <rPh sb="5" eb="7">
      <t>ブッピン</t>
    </rPh>
    <rPh sb="7" eb="10">
      <t>チンタイギョウ</t>
    </rPh>
    <phoneticPr fontId="6"/>
  </si>
  <si>
    <t>学術研究，専門・技術サービス業</t>
    <rPh sb="0" eb="2">
      <t>ガクジュツ</t>
    </rPh>
    <rPh sb="2" eb="4">
      <t>ケンキュウ</t>
    </rPh>
    <rPh sb="5" eb="7">
      <t>センモン</t>
    </rPh>
    <rPh sb="8" eb="10">
      <t>ギジュツ</t>
    </rPh>
    <rPh sb="14" eb="15">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</si>
  <si>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</si>
  <si>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3">
      <t>ゴラクギョウ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</si>
  <si>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</si>
  <si>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</si>
  <si>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サービス業</t>
    <rPh sb="4" eb="5">
      <t>ギョウ</t>
    </rPh>
    <phoneticPr fontId="6"/>
  </si>
  <si>
    <t>サービス業（他に分類されないもの）</t>
    <rPh sb="4" eb="5">
      <t>ギョウ</t>
    </rPh>
    <rPh sb="6" eb="7">
      <t>タ</t>
    </rPh>
    <rPh sb="8" eb="10">
      <t>ブンルイ</t>
    </rPh>
    <phoneticPr fontId="6"/>
  </si>
  <si>
    <t>公務(他に分類されないもの)</t>
    <rPh sb="0" eb="2">
      <t>コウム</t>
    </rPh>
    <rPh sb="3" eb="4">
      <t>ホカ</t>
    </rPh>
    <rPh sb="5" eb="7">
      <t>ブンルイ</t>
    </rPh>
    <phoneticPr fontId="6"/>
  </si>
  <si>
    <t>公務(他に分類されるものを除く)</t>
    <rPh sb="0" eb="2">
      <t>コウム</t>
    </rPh>
    <rPh sb="3" eb="4">
      <t>ホカ</t>
    </rPh>
    <rPh sb="5" eb="7">
      <t>ブンルイ</t>
    </rPh>
    <rPh sb="13" eb="14">
      <t>ノゾ</t>
    </rPh>
    <phoneticPr fontId="6"/>
  </si>
  <si>
    <t>分類不能の産業</t>
    <rPh sb="0" eb="2">
      <t>ブンルイ</t>
    </rPh>
    <rPh sb="2" eb="4">
      <t>フノウ</t>
    </rPh>
    <rPh sb="5" eb="7">
      <t>サンギョウ</t>
    </rPh>
    <phoneticPr fontId="6"/>
  </si>
  <si>
    <t>　各年10月1日現在の数値である。なお、平成12年は平成12年産業分類による集計であり、平成17年以降は平成22年国勢調査に</t>
    <rPh sb="11" eb="13">
      <t>スウチ</t>
    </rPh>
    <rPh sb="20" eb="22">
      <t>ヘイセイ</t>
    </rPh>
    <rPh sb="24" eb="25">
      <t>ネン</t>
    </rPh>
    <rPh sb="26" eb="28">
      <t>ヘイセイ</t>
    </rPh>
    <rPh sb="30" eb="31">
      <t>ネン</t>
    </rPh>
    <rPh sb="31" eb="33">
      <t>サンギョウ</t>
    </rPh>
    <rPh sb="33" eb="35">
      <t>ブンルイ</t>
    </rPh>
    <rPh sb="38" eb="40">
      <t>シュウケイ</t>
    </rPh>
    <rPh sb="44" eb="46">
      <t>ヘイセイ</t>
    </rPh>
    <rPh sb="48" eb="49">
      <t>ネン</t>
    </rPh>
    <rPh sb="49" eb="51">
      <t>イコウ</t>
    </rPh>
    <rPh sb="52" eb="53">
      <t>ヒラ</t>
    </rPh>
    <phoneticPr fontId="6"/>
  </si>
  <si>
    <t>用いられた産業分類による集計である。</t>
    <phoneticPr fontId="6"/>
  </si>
  <si>
    <t>資料　総務省統計局「国勢調査」</t>
    <phoneticPr fontId="6"/>
  </si>
  <si>
    <t>39　生活保護</t>
    <phoneticPr fontId="6"/>
  </si>
  <si>
    <t>被保護
世帯数</t>
    <rPh sb="0" eb="1">
      <t>ヒ</t>
    </rPh>
    <rPh sb="1" eb="2">
      <t>ホ</t>
    </rPh>
    <rPh sb="2" eb="3">
      <t>ユズル</t>
    </rPh>
    <rPh sb="4" eb="5">
      <t>ヨ</t>
    </rPh>
    <rPh sb="5" eb="6">
      <t>オビ</t>
    </rPh>
    <rPh sb="6" eb="7">
      <t>カズ</t>
    </rPh>
    <phoneticPr fontId="6"/>
  </si>
  <si>
    <t>被保護
人　員</t>
    <rPh sb="0" eb="1">
      <t>ヒ</t>
    </rPh>
    <rPh sb="1" eb="2">
      <t>ホ</t>
    </rPh>
    <rPh sb="2" eb="3">
      <t>ユズル</t>
    </rPh>
    <rPh sb="4" eb="5">
      <t>ヒト</t>
    </rPh>
    <rPh sb="6" eb="7">
      <t>イン</t>
    </rPh>
    <phoneticPr fontId="6"/>
  </si>
  <si>
    <t>保護費
総　額</t>
    <rPh sb="0" eb="3">
      <t>ホゴヒ</t>
    </rPh>
    <rPh sb="4" eb="5">
      <t>フサ</t>
    </rPh>
    <rPh sb="6" eb="7">
      <t>ガク</t>
    </rPh>
    <phoneticPr fontId="6"/>
  </si>
  <si>
    <t>保護率</t>
    <rPh sb="0" eb="1">
      <t>タモツ</t>
    </rPh>
    <rPh sb="1" eb="2">
      <t>ユズル</t>
    </rPh>
    <rPh sb="2" eb="3">
      <t>リツ</t>
    </rPh>
    <phoneticPr fontId="6"/>
  </si>
  <si>
    <t>うち高齢
者世帯 1)</t>
    <rPh sb="2" eb="4">
      <t>コウレイ</t>
    </rPh>
    <rPh sb="5" eb="6">
      <t>モノ</t>
    </rPh>
    <rPh sb="6" eb="8">
      <t>セタイ</t>
    </rPh>
    <phoneticPr fontId="6"/>
  </si>
  <si>
    <t>うち母子
世帯 1)</t>
    <rPh sb="2" eb="4">
      <t>ボシ</t>
    </rPh>
    <rPh sb="5" eb="6">
      <t>ヨ</t>
    </rPh>
    <rPh sb="6" eb="7">
      <t>オビ</t>
    </rPh>
    <phoneticPr fontId="6"/>
  </si>
  <si>
    <t>うち傷病・障
害者世帯 1)</t>
    <rPh sb="2" eb="4">
      <t>ショウビョウ</t>
    </rPh>
    <rPh sb="5" eb="6">
      <t>サワ</t>
    </rPh>
    <rPh sb="7" eb="8">
      <t>ガイ</t>
    </rPh>
    <rPh sb="8" eb="9">
      <t>シャ</t>
    </rPh>
    <rPh sb="9" eb="11">
      <t>セタイ</t>
    </rPh>
    <phoneticPr fontId="6"/>
  </si>
  <si>
    <t>‰</t>
    <phoneticPr fontId="6"/>
  </si>
  <si>
    <t>保護費総額は年度計、その他は月平均の数値である。</t>
    <rPh sb="0" eb="3">
      <t>ホゴヒ</t>
    </rPh>
    <rPh sb="3" eb="5">
      <t>ソウガク</t>
    </rPh>
    <rPh sb="6" eb="8">
      <t>ネンド</t>
    </rPh>
    <rPh sb="8" eb="9">
      <t>ケイ</t>
    </rPh>
    <rPh sb="12" eb="13">
      <t>タ</t>
    </rPh>
    <rPh sb="14" eb="15">
      <t>ツキ</t>
    </rPh>
    <rPh sb="15" eb="17">
      <t>ヘイキン</t>
    </rPh>
    <rPh sb="18" eb="20">
      <t>スウチ</t>
    </rPh>
    <phoneticPr fontId="6"/>
  </si>
  <si>
    <t>注1)  保護停止中の世帯は除く。</t>
    <rPh sb="0" eb="1">
      <t>チュウ</t>
    </rPh>
    <rPh sb="5" eb="7">
      <t>ホゴ</t>
    </rPh>
    <rPh sb="7" eb="9">
      <t>テイシ</t>
    </rPh>
    <rPh sb="9" eb="10">
      <t>チュウ</t>
    </rPh>
    <rPh sb="11" eb="13">
      <t>セタイ</t>
    </rPh>
    <rPh sb="14" eb="15">
      <t>ノゾ</t>
    </rPh>
    <phoneticPr fontId="6"/>
  </si>
  <si>
    <t>資料　県保護・援護課「福岡県の生活保護」、「生活保護速報」</t>
    <rPh sb="0" eb="2">
      <t>シリョウ</t>
    </rPh>
    <rPh sb="3" eb="4">
      <t>ケン</t>
    </rPh>
    <rPh sb="4" eb="6">
      <t>ホゴ</t>
    </rPh>
    <rPh sb="7" eb="9">
      <t>エンゴ</t>
    </rPh>
    <rPh sb="9" eb="10">
      <t>カ</t>
    </rPh>
    <rPh sb="11" eb="14">
      <t>フクオカケン</t>
    </rPh>
    <rPh sb="15" eb="17">
      <t>セイカツ</t>
    </rPh>
    <rPh sb="17" eb="19">
      <t>ホゴ</t>
    </rPh>
    <rPh sb="22" eb="24">
      <t>セイカツ</t>
    </rPh>
    <rPh sb="24" eb="26">
      <t>ホゴ</t>
    </rPh>
    <rPh sb="26" eb="28">
      <t>ソクホウ</t>
    </rPh>
    <phoneticPr fontId="6"/>
  </si>
  <si>
    <t>40　雇用保険</t>
    <phoneticPr fontId="6"/>
  </si>
  <si>
    <t>適用</t>
    <rPh sb="0" eb="2">
      <t>テキヨウ</t>
    </rPh>
    <phoneticPr fontId="6"/>
  </si>
  <si>
    <t>一般求職者給付 1)</t>
    <rPh sb="0" eb="2">
      <t>イッパン</t>
    </rPh>
    <rPh sb="2" eb="4">
      <t>キュウショク</t>
    </rPh>
    <rPh sb="4" eb="5">
      <t>シャ</t>
    </rPh>
    <rPh sb="5" eb="7">
      <t>キュウフ</t>
    </rPh>
    <phoneticPr fontId="6"/>
  </si>
  <si>
    <t>日雇労働求職者給付</t>
    <rPh sb="0" eb="2">
      <t>ヒヤト</t>
    </rPh>
    <rPh sb="2" eb="4">
      <t>ロウドウ</t>
    </rPh>
    <rPh sb="4" eb="6">
      <t>キュウショク</t>
    </rPh>
    <rPh sb="6" eb="7">
      <t>シャ</t>
    </rPh>
    <rPh sb="7" eb="9">
      <t>キュウフ</t>
    </rPh>
    <phoneticPr fontId="6"/>
  </si>
  <si>
    <t>被保険者数</t>
    <rPh sb="0" eb="4">
      <t>ヒホケンシャ</t>
    </rPh>
    <rPh sb="4" eb="5">
      <t>スウ</t>
    </rPh>
    <phoneticPr fontId="6"/>
  </si>
  <si>
    <t>受給者
実人員</t>
    <rPh sb="0" eb="1">
      <t>ウケ</t>
    </rPh>
    <rPh sb="1" eb="2">
      <t>キュウ</t>
    </rPh>
    <rPh sb="2" eb="3">
      <t>シャ</t>
    </rPh>
    <rPh sb="4" eb="5">
      <t>ミ</t>
    </rPh>
    <rPh sb="5" eb="6">
      <t>ジン</t>
    </rPh>
    <rPh sb="6" eb="7">
      <t>イン</t>
    </rPh>
    <phoneticPr fontId="6"/>
  </si>
  <si>
    <t>支給額</t>
    <rPh sb="0" eb="1">
      <t>ササ</t>
    </rPh>
    <rPh sb="1" eb="2">
      <t>キュウ</t>
    </rPh>
    <rPh sb="2" eb="3">
      <t>ガク</t>
    </rPh>
    <phoneticPr fontId="6"/>
  </si>
  <si>
    <t>被保険者手帳交付件数</t>
    <rPh sb="0" eb="1">
      <t>ヒ</t>
    </rPh>
    <rPh sb="1" eb="2">
      <t>ホ</t>
    </rPh>
    <rPh sb="2" eb="3">
      <t>ケン</t>
    </rPh>
    <rPh sb="3" eb="4">
      <t>シャ</t>
    </rPh>
    <rPh sb="4" eb="6">
      <t>テチョウ</t>
    </rPh>
    <rPh sb="6" eb="8">
      <t>コウフ</t>
    </rPh>
    <rPh sb="8" eb="9">
      <t>ケン</t>
    </rPh>
    <rPh sb="9" eb="10">
      <t>スウ</t>
    </rPh>
    <phoneticPr fontId="6"/>
  </si>
  <si>
    <t>事業所数・被保険者数は年度末現在、受給者実人員は月平均、手帳交付件数・支給額は年度計の数値である。</t>
    <rPh sb="0" eb="3">
      <t>ジギョウショ</t>
    </rPh>
    <rPh sb="3" eb="4">
      <t>スウ</t>
    </rPh>
    <rPh sb="5" eb="6">
      <t>ヒ</t>
    </rPh>
    <rPh sb="6" eb="8">
      <t>ホケン</t>
    </rPh>
    <rPh sb="8" eb="9">
      <t>シャ</t>
    </rPh>
    <rPh sb="9" eb="10">
      <t>カズ</t>
    </rPh>
    <rPh sb="11" eb="14">
      <t>ネンドマツ</t>
    </rPh>
    <rPh sb="14" eb="16">
      <t>ゲンザイ</t>
    </rPh>
    <rPh sb="17" eb="20">
      <t>ジュキュウシャ</t>
    </rPh>
    <rPh sb="20" eb="21">
      <t>ジツ</t>
    </rPh>
    <rPh sb="21" eb="23">
      <t>ジンイン</t>
    </rPh>
    <rPh sb="24" eb="25">
      <t>ツキ</t>
    </rPh>
    <rPh sb="25" eb="27">
      <t>ヘイキン</t>
    </rPh>
    <rPh sb="28" eb="30">
      <t>テチョウ</t>
    </rPh>
    <rPh sb="30" eb="32">
      <t>コウフ</t>
    </rPh>
    <rPh sb="32" eb="33">
      <t>ケン</t>
    </rPh>
    <rPh sb="33" eb="34">
      <t>カズ</t>
    </rPh>
    <rPh sb="35" eb="37">
      <t>シキュウ</t>
    </rPh>
    <rPh sb="37" eb="38">
      <t>ガク</t>
    </rPh>
    <rPh sb="43" eb="45">
      <t>スウチ</t>
    </rPh>
    <phoneticPr fontId="6"/>
  </si>
  <si>
    <t>注1)  基本手当に係る数値である。</t>
    <rPh sb="0" eb="1">
      <t>チュウ</t>
    </rPh>
    <rPh sb="5" eb="7">
      <t>キホン</t>
    </rPh>
    <rPh sb="7" eb="9">
      <t>テアテ</t>
    </rPh>
    <rPh sb="10" eb="11">
      <t>カカ</t>
    </rPh>
    <rPh sb="12" eb="14">
      <t>スウチ</t>
    </rPh>
    <phoneticPr fontId="6"/>
  </si>
  <si>
    <t>資料　福岡労働局「職業安定業務年報」</t>
    <phoneticPr fontId="6"/>
  </si>
  <si>
    <t>41　医療保険</t>
    <phoneticPr fontId="6"/>
  </si>
  <si>
    <t>国民健康保険 1)</t>
    <rPh sb="0" eb="2">
      <t>コクミン</t>
    </rPh>
    <rPh sb="2" eb="4">
      <t>ケンコウ</t>
    </rPh>
    <rPh sb="4" eb="6">
      <t>ホケン</t>
    </rPh>
    <phoneticPr fontId="6"/>
  </si>
  <si>
    <t>被保険
者数</t>
    <rPh sb="0" eb="1">
      <t>ヒ</t>
    </rPh>
    <rPh sb="1" eb="2">
      <t>ホ</t>
    </rPh>
    <rPh sb="2" eb="3">
      <t>ケン</t>
    </rPh>
    <rPh sb="4" eb="5">
      <t>シャ</t>
    </rPh>
    <rPh sb="5" eb="6">
      <t>スウ</t>
    </rPh>
    <phoneticPr fontId="6"/>
  </si>
  <si>
    <t>保険
給付費</t>
    <rPh sb="0" eb="1">
      <t>タモツ</t>
    </rPh>
    <rPh sb="1" eb="2">
      <t>ケン</t>
    </rPh>
    <rPh sb="3" eb="4">
      <t>キュウ</t>
    </rPh>
    <rPh sb="4" eb="5">
      <t>ヅケ</t>
    </rPh>
    <rPh sb="5" eb="6">
      <t>ヒ</t>
    </rPh>
    <phoneticPr fontId="6"/>
  </si>
  <si>
    <t>有効手帳
所有者数
（被保険者数）</t>
    <rPh sb="0" eb="2">
      <t>ユウコウ</t>
    </rPh>
    <rPh sb="2" eb="4">
      <t>テチョウ</t>
    </rPh>
    <rPh sb="5" eb="8">
      <t>ショユウシャ</t>
    </rPh>
    <rPh sb="8" eb="9">
      <t>スウ</t>
    </rPh>
    <rPh sb="15" eb="16">
      <t>スウ</t>
    </rPh>
    <phoneticPr fontId="6"/>
  </si>
  <si>
    <t>保険
給付額</t>
    <rPh sb="0" eb="1">
      <t>タモツ</t>
    </rPh>
    <rPh sb="1" eb="2">
      <t>ケン</t>
    </rPh>
    <rPh sb="3" eb="4">
      <t>キュウ</t>
    </rPh>
    <rPh sb="4" eb="5">
      <t>ヅケ</t>
    </rPh>
    <rPh sb="5" eb="6">
      <t>ガク</t>
    </rPh>
    <phoneticPr fontId="6"/>
  </si>
  <si>
    <t>後期高齢者医療2)</t>
    <rPh sb="0" eb="2">
      <t>コウキ</t>
    </rPh>
    <rPh sb="2" eb="5">
      <t>コウレイシャ</t>
    </rPh>
    <rPh sb="5" eb="7">
      <t>イリョウ</t>
    </rPh>
    <phoneticPr fontId="6"/>
  </si>
  <si>
    <t>組合管掌健康保険3)</t>
    <rPh sb="0" eb="2">
      <t>クミアイ</t>
    </rPh>
    <rPh sb="2" eb="4">
      <t>カンショウ</t>
    </rPh>
    <rPh sb="4" eb="6">
      <t>ケンコウ</t>
    </rPh>
    <rPh sb="6" eb="8">
      <t>ホケン</t>
    </rPh>
    <phoneticPr fontId="6"/>
  </si>
  <si>
    <t>医療費</t>
    <rPh sb="0" eb="3">
      <t>イリョウヒ</t>
    </rPh>
    <phoneticPr fontId="6"/>
  </si>
  <si>
    <t>組合数</t>
    <rPh sb="0" eb="1">
      <t>クミ</t>
    </rPh>
    <rPh sb="1" eb="2">
      <t>ゴウ</t>
    </rPh>
    <rPh sb="2" eb="3">
      <t>カズ</t>
    </rPh>
    <phoneticPr fontId="6"/>
  </si>
  <si>
    <t>被保険者数 4)</t>
    <rPh sb="0" eb="4">
      <t>ヒホケンシャ</t>
    </rPh>
    <rPh sb="4" eb="5">
      <t>スウ</t>
    </rPh>
    <phoneticPr fontId="6"/>
  </si>
  <si>
    <t>保険給付費</t>
    <rPh sb="0" eb="2">
      <t>ホケン</t>
    </rPh>
    <rPh sb="2" eb="4">
      <t>キュウフ</t>
    </rPh>
    <rPh sb="4" eb="5">
      <t>ヒ</t>
    </rPh>
    <phoneticPr fontId="6"/>
  </si>
  <si>
    <t>うち診療費(入院)</t>
    <rPh sb="2" eb="5">
      <t>シンリョウヒ</t>
    </rPh>
    <rPh sb="6" eb="8">
      <t>ニュウイン</t>
    </rPh>
    <phoneticPr fontId="6"/>
  </si>
  <si>
    <t>保険給付費(額）･医療費は年度計、被保険者数（後期高齢者医療）は月平均、被保険者数（組合管掌健康保険）は</t>
    <rPh sb="0" eb="2">
      <t>ホケン</t>
    </rPh>
    <rPh sb="2" eb="4">
      <t>キュウフ</t>
    </rPh>
    <rPh sb="4" eb="5">
      <t>ヒ</t>
    </rPh>
    <rPh sb="6" eb="7">
      <t>ガク</t>
    </rPh>
    <rPh sb="9" eb="12">
      <t>イリョウヒ</t>
    </rPh>
    <rPh sb="13" eb="15">
      <t>ネンド</t>
    </rPh>
    <rPh sb="15" eb="16">
      <t>ケイ</t>
    </rPh>
    <rPh sb="17" eb="21">
      <t>ヒホケンシャ</t>
    </rPh>
    <rPh sb="21" eb="22">
      <t>スウ</t>
    </rPh>
    <rPh sb="23" eb="25">
      <t>コウキ</t>
    </rPh>
    <rPh sb="25" eb="28">
      <t>コウレイシャ</t>
    </rPh>
    <rPh sb="28" eb="30">
      <t>イリョウ</t>
    </rPh>
    <rPh sb="32" eb="33">
      <t>ツキ</t>
    </rPh>
    <rPh sb="33" eb="35">
      <t>ヘイキン</t>
    </rPh>
    <phoneticPr fontId="6"/>
  </si>
  <si>
    <t>年度平均、その他は年度末現在の数値である。</t>
    <phoneticPr fontId="6"/>
  </si>
  <si>
    <t>資料　全国健康保険協会「事業年報」「協会けんぽ月報」、県医療保険課、</t>
    <rPh sb="12" eb="14">
      <t>ジギョウ</t>
    </rPh>
    <rPh sb="14" eb="16">
      <t>ネンポウ</t>
    </rPh>
    <phoneticPr fontId="6"/>
  </si>
  <si>
    <t>　　　厚生労働省「後期高齢者医療事業状況報告（年報・月報）」、健康保険組合連合会</t>
    <rPh sb="23" eb="25">
      <t>ネンポウ</t>
    </rPh>
    <rPh sb="26" eb="28">
      <t>ゲッポウ</t>
    </rPh>
    <phoneticPr fontId="6"/>
  </si>
  <si>
    <t>42　公的年金</t>
    <phoneticPr fontId="6"/>
  </si>
  <si>
    <t>年　　度</t>
    <rPh sb="0" eb="1">
      <t>トシ</t>
    </rPh>
    <rPh sb="3" eb="4">
      <t>ド</t>
    </rPh>
    <phoneticPr fontId="6"/>
  </si>
  <si>
    <t>国民年金</t>
    <rPh sb="0" eb="2">
      <t>コクミン</t>
    </rPh>
    <rPh sb="2" eb="4">
      <t>ネンキン</t>
    </rPh>
    <phoneticPr fontId="6"/>
  </si>
  <si>
    <t>老齢年金・通算老齢年金</t>
    <rPh sb="0" eb="2">
      <t>ロウレイ</t>
    </rPh>
    <rPh sb="2" eb="4">
      <t>ネンキン</t>
    </rPh>
    <rPh sb="5" eb="7">
      <t>ツウサン</t>
    </rPh>
    <rPh sb="7" eb="9">
      <t>ロウレイ</t>
    </rPh>
    <rPh sb="9" eb="11">
      <t>ネンキン</t>
    </rPh>
    <phoneticPr fontId="6"/>
  </si>
  <si>
    <t>障害年金</t>
    <rPh sb="0" eb="2">
      <t>ショウガイ</t>
    </rPh>
    <rPh sb="2" eb="4">
      <t>ネンキン</t>
    </rPh>
    <phoneticPr fontId="6"/>
  </si>
  <si>
    <t>遺族年金</t>
    <rPh sb="0" eb="1">
      <t>イ</t>
    </rPh>
    <rPh sb="1" eb="2">
      <t>ゾク</t>
    </rPh>
    <rPh sb="2" eb="3">
      <t>ネン</t>
    </rPh>
    <rPh sb="3" eb="4">
      <t>キン</t>
    </rPh>
    <phoneticPr fontId="6"/>
  </si>
  <si>
    <t>受給権者数</t>
    <rPh sb="0" eb="3">
      <t>ジュキュウケン</t>
    </rPh>
    <rPh sb="3" eb="4">
      <t>シャ</t>
    </rPh>
    <rPh sb="4" eb="5">
      <t>スウ</t>
    </rPh>
    <phoneticPr fontId="6"/>
  </si>
  <si>
    <t>年金額</t>
    <rPh sb="0" eb="1">
      <t>トシ</t>
    </rPh>
    <rPh sb="1" eb="2">
      <t>キン</t>
    </rPh>
    <rPh sb="2" eb="3">
      <t>ガク</t>
    </rPh>
    <phoneticPr fontId="6"/>
  </si>
  <si>
    <t>国民年金（つづき）</t>
    <rPh sb="0" eb="2">
      <t>コクミン</t>
    </rPh>
    <rPh sb="2" eb="4">
      <t>ネンキン</t>
    </rPh>
    <phoneticPr fontId="6"/>
  </si>
  <si>
    <t>厚生年金保険</t>
    <rPh sb="0" eb="2">
      <t>コウセイ</t>
    </rPh>
    <rPh sb="2" eb="4">
      <t>ネンキン</t>
    </rPh>
    <rPh sb="4" eb="6">
      <t>ホケン</t>
    </rPh>
    <phoneticPr fontId="6"/>
  </si>
  <si>
    <t>遺族年金(つづき)</t>
    <rPh sb="0" eb="2">
      <t>イゾク</t>
    </rPh>
    <rPh sb="2" eb="4">
      <t>ネンキン</t>
    </rPh>
    <phoneticPr fontId="6"/>
  </si>
  <si>
    <t>老齢福祉年金</t>
    <rPh sb="0" eb="2">
      <t>ロウレイ</t>
    </rPh>
    <rPh sb="2" eb="4">
      <t>フクシ</t>
    </rPh>
    <rPh sb="4" eb="6">
      <t>ネンキン</t>
    </rPh>
    <phoneticPr fontId="6"/>
  </si>
  <si>
    <t>受給権者数</t>
    <rPh sb="0" eb="3">
      <t>ジュキュウケン</t>
    </rPh>
    <rPh sb="3" eb="4">
      <t>シャ</t>
    </rPh>
    <rPh sb="4" eb="5">
      <t>カズ</t>
    </rPh>
    <phoneticPr fontId="6"/>
  </si>
  <si>
    <t>各年度末現在の数値である。</t>
    <rPh sb="0" eb="1">
      <t>カク</t>
    </rPh>
    <rPh sb="1" eb="4">
      <t>ネンドマツ</t>
    </rPh>
    <rPh sb="3" eb="4">
      <t>マツ</t>
    </rPh>
    <rPh sb="4" eb="6">
      <t>ゲンザイ</t>
    </rPh>
    <rPh sb="7" eb="9">
      <t>スウチ</t>
    </rPh>
    <phoneticPr fontId="6"/>
  </si>
  <si>
    <t>36　雇用形態別有業者数</t>
    <rPh sb="3" eb="5">
      <t>コヨウ</t>
    </rPh>
    <rPh sb="5" eb="8">
      <t>ケイタイベツ</t>
    </rPh>
    <rPh sb="8" eb="9">
      <t>ユウ</t>
    </rPh>
    <rPh sb="9" eb="12">
      <t>ギョウシャスウ</t>
    </rPh>
    <phoneticPr fontId="6"/>
  </si>
  <si>
    <t>正規の職員・従業員</t>
    <rPh sb="0" eb="2">
      <t>セイキ</t>
    </rPh>
    <rPh sb="3" eb="5">
      <t>ショクイン</t>
    </rPh>
    <rPh sb="6" eb="9">
      <t>ジュウギョウイン</t>
    </rPh>
    <phoneticPr fontId="6"/>
  </si>
  <si>
    <t>非正規の職員・従業員</t>
    <rPh sb="0" eb="3">
      <t>ヒセイキ</t>
    </rPh>
    <rPh sb="4" eb="6">
      <t>ショクイン</t>
    </rPh>
    <rPh sb="7" eb="10">
      <t>ジュウギョウイン</t>
    </rPh>
    <phoneticPr fontId="6"/>
  </si>
  <si>
    <t>雇用者に占める割合</t>
    <rPh sb="0" eb="3">
      <t>コヨウシャ</t>
    </rPh>
    <rPh sb="4" eb="5">
      <t>シ</t>
    </rPh>
    <rPh sb="7" eb="9">
      <t>ワリアイ</t>
    </rPh>
    <phoneticPr fontId="6"/>
  </si>
  <si>
    <t>各年10月1日現在の数値である。</t>
    <rPh sb="0" eb="1">
      <t>カク</t>
    </rPh>
    <rPh sb="1" eb="2">
      <t>ネン</t>
    </rPh>
    <rPh sb="4" eb="5">
      <t>ガツ</t>
    </rPh>
    <rPh sb="6" eb="7">
      <t>ニチ</t>
    </rPh>
    <rPh sb="7" eb="9">
      <t>ゲンザイ</t>
    </rPh>
    <rPh sb="10" eb="12">
      <t>スウチ</t>
    </rPh>
    <phoneticPr fontId="6"/>
  </si>
  <si>
    <t>資料　総務省統計局「就業構造基本調査」</t>
    <rPh sb="0" eb="2">
      <t>シリョウ</t>
    </rPh>
    <rPh sb="3" eb="6">
      <t>ソウムショウ</t>
    </rPh>
    <rPh sb="6" eb="9">
      <t>トウケイキョク</t>
    </rPh>
    <rPh sb="10" eb="12">
      <t>シュウギョウ</t>
    </rPh>
    <rPh sb="12" eb="14">
      <t>コウゾウ</t>
    </rPh>
    <rPh sb="14" eb="16">
      <t>キホン</t>
    </rPh>
    <rPh sb="16" eb="18">
      <t>チョウサ</t>
    </rPh>
    <phoneticPr fontId="6"/>
  </si>
  <si>
    <t>37　一般職業紹介状況</t>
    <phoneticPr fontId="6"/>
  </si>
  <si>
    <t>有効
求職者数</t>
    <rPh sb="0" eb="1">
      <t>ユウ</t>
    </rPh>
    <rPh sb="1" eb="2">
      <t>コウ</t>
    </rPh>
    <rPh sb="3" eb="5">
      <t>キュウショク</t>
    </rPh>
    <rPh sb="5" eb="6">
      <t>シャ</t>
    </rPh>
    <rPh sb="6" eb="7">
      <t>スウ</t>
    </rPh>
    <phoneticPr fontId="6"/>
  </si>
  <si>
    <t>有効
求人数</t>
    <rPh sb="0" eb="1">
      <t>ユウ</t>
    </rPh>
    <rPh sb="1" eb="2">
      <t>コウ</t>
    </rPh>
    <rPh sb="3" eb="4">
      <t>モトム</t>
    </rPh>
    <rPh sb="4" eb="5">
      <t>ヒト</t>
    </rPh>
    <rPh sb="5" eb="6">
      <t>カズ</t>
    </rPh>
    <phoneticPr fontId="6"/>
  </si>
  <si>
    <t>有効
求人倍率</t>
    <rPh sb="0" eb="1">
      <t>ユウ</t>
    </rPh>
    <rPh sb="1" eb="2">
      <t>コウ</t>
    </rPh>
    <rPh sb="3" eb="5">
      <t>キュウジン</t>
    </rPh>
    <rPh sb="5" eb="6">
      <t>バイ</t>
    </rPh>
    <rPh sb="6" eb="7">
      <t>リツ</t>
    </rPh>
    <phoneticPr fontId="6"/>
  </si>
  <si>
    <t>就職件数</t>
    <rPh sb="0" eb="2">
      <t>シュウショク</t>
    </rPh>
    <rPh sb="2" eb="4">
      <t>ケンスウ</t>
    </rPh>
    <phoneticPr fontId="6"/>
  </si>
  <si>
    <t>就職率</t>
    <rPh sb="0" eb="1">
      <t>シュウ</t>
    </rPh>
    <rPh sb="1" eb="2">
      <t>ショク</t>
    </rPh>
    <rPh sb="2" eb="3">
      <t>リツ</t>
    </rPh>
    <phoneticPr fontId="6"/>
  </si>
  <si>
    <t>充足数</t>
    <rPh sb="0" eb="1">
      <t>ミツル</t>
    </rPh>
    <rPh sb="1" eb="2">
      <t>アシ</t>
    </rPh>
    <rPh sb="2" eb="3">
      <t>スウ</t>
    </rPh>
    <phoneticPr fontId="6"/>
  </si>
  <si>
    <t>充足率</t>
    <rPh sb="0" eb="1">
      <t>ミツル</t>
    </rPh>
    <rPh sb="1" eb="2">
      <t>アシ</t>
    </rPh>
    <rPh sb="2" eb="3">
      <t>リツ</t>
    </rPh>
    <phoneticPr fontId="6"/>
  </si>
  <si>
    <t>倍</t>
    <rPh sb="0" eb="1">
      <t>バイ</t>
    </rPh>
    <phoneticPr fontId="6"/>
  </si>
  <si>
    <t>新規学卒者を除き、パートタイムを含む。</t>
    <rPh sb="0" eb="2">
      <t>シンキ</t>
    </rPh>
    <rPh sb="2" eb="5">
      <t>ガクソツシャ</t>
    </rPh>
    <rPh sb="6" eb="7">
      <t>ノゾ</t>
    </rPh>
    <rPh sb="16" eb="17">
      <t>フク</t>
    </rPh>
    <phoneticPr fontId="6"/>
  </si>
  <si>
    <t>有効求職者数・有効求人数・就職件数・充足数は月平均の数値である。</t>
    <rPh sb="0" eb="2">
      <t>ユウコウ</t>
    </rPh>
    <rPh sb="2" eb="4">
      <t>キュウショク</t>
    </rPh>
    <rPh sb="4" eb="5">
      <t>シャ</t>
    </rPh>
    <rPh sb="5" eb="6">
      <t>スウ</t>
    </rPh>
    <rPh sb="7" eb="9">
      <t>ユウコウ</t>
    </rPh>
    <rPh sb="9" eb="12">
      <t>キュウジンスウ</t>
    </rPh>
    <rPh sb="13" eb="15">
      <t>シュウショク</t>
    </rPh>
    <rPh sb="15" eb="17">
      <t>ケンスウ</t>
    </rPh>
    <rPh sb="18" eb="20">
      <t>ジュウソク</t>
    </rPh>
    <rPh sb="20" eb="21">
      <t>スウ</t>
    </rPh>
    <rPh sb="22" eb="23">
      <t>ツキ</t>
    </rPh>
    <rPh sb="23" eb="25">
      <t>ヘイキン</t>
    </rPh>
    <rPh sb="26" eb="28">
      <t>スウチ</t>
    </rPh>
    <phoneticPr fontId="6"/>
  </si>
  <si>
    <t>就職率は、就職件数を新規求職者数で除したもの。充足率は、充足数を新規求人数で除したもの。</t>
    <rPh sb="0" eb="2">
      <t>シュウショク</t>
    </rPh>
    <rPh sb="5" eb="7">
      <t>シュウショク</t>
    </rPh>
    <rPh sb="7" eb="9">
      <t>ケンスウ</t>
    </rPh>
    <rPh sb="13" eb="14">
      <t>ショク</t>
    </rPh>
    <rPh sb="14" eb="15">
      <t>シャ</t>
    </rPh>
    <rPh sb="15" eb="16">
      <t>カズ</t>
    </rPh>
    <phoneticPr fontId="6"/>
  </si>
  <si>
    <t>38　新規学校卒業者の職業紹介状況</t>
    <phoneticPr fontId="6"/>
  </si>
  <si>
    <t>中学校</t>
    <rPh sb="0" eb="3">
      <t>チュウガッコウ</t>
    </rPh>
    <phoneticPr fontId="6"/>
  </si>
  <si>
    <t>高等学校</t>
    <rPh sb="0" eb="2">
      <t>コウトウ</t>
    </rPh>
    <rPh sb="2" eb="4">
      <t>ガッコウ</t>
    </rPh>
    <phoneticPr fontId="6"/>
  </si>
  <si>
    <t>求 職 者 数</t>
    <rPh sb="0" eb="1">
      <t>キュウ</t>
    </rPh>
    <rPh sb="2" eb="3">
      <t>ショク</t>
    </rPh>
    <rPh sb="4" eb="5">
      <t>シャ</t>
    </rPh>
    <rPh sb="6" eb="7">
      <t>スウ</t>
    </rPh>
    <phoneticPr fontId="6"/>
  </si>
  <si>
    <t>求　人　数</t>
    <rPh sb="0" eb="1">
      <t>モトム</t>
    </rPh>
    <rPh sb="2" eb="3">
      <t>ジン</t>
    </rPh>
    <rPh sb="4" eb="5">
      <t>カズ</t>
    </rPh>
    <phoneticPr fontId="6"/>
  </si>
  <si>
    <t>就 職 者 数</t>
    <rPh sb="0" eb="1">
      <t>シュウ</t>
    </rPh>
    <rPh sb="2" eb="3">
      <t>ショク</t>
    </rPh>
    <rPh sb="4" eb="5">
      <t>シャ</t>
    </rPh>
    <rPh sb="6" eb="7">
      <t>スウ</t>
    </rPh>
    <phoneticPr fontId="6"/>
  </si>
  <si>
    <t>各年度3月卒業者の翌年度6月末日現在の数値である。</t>
    <rPh sb="0" eb="3">
      <t>カクネンド</t>
    </rPh>
    <rPh sb="4" eb="5">
      <t>ガツ</t>
    </rPh>
    <rPh sb="5" eb="8">
      <t>ソツギョウシャ</t>
    </rPh>
    <rPh sb="9" eb="12">
      <t>ヨクネンド</t>
    </rPh>
    <rPh sb="13" eb="15">
      <t>ガツマツ</t>
    </rPh>
    <rPh sb="15" eb="16">
      <t>ヒ</t>
    </rPh>
    <rPh sb="16" eb="18">
      <t>ゲンザイ</t>
    </rPh>
    <rPh sb="19" eb="21">
      <t>スウチ</t>
    </rPh>
    <phoneticPr fontId="6"/>
  </si>
  <si>
    <t>資料　福岡労働局「職業安定業務年報」</t>
    <rPh sb="0" eb="2">
      <t>シリョウ</t>
    </rPh>
    <rPh sb="3" eb="5">
      <t>フクオカ</t>
    </rPh>
    <rPh sb="5" eb="7">
      <t>ロウドウ</t>
    </rPh>
    <rPh sb="7" eb="8">
      <t>キョク</t>
    </rPh>
    <rPh sb="9" eb="11">
      <t>ショクギョウ</t>
    </rPh>
    <rPh sb="11" eb="13">
      <t>アンテイ</t>
    </rPh>
    <rPh sb="13" eb="15">
      <t>ギョウム</t>
    </rPh>
    <rPh sb="15" eb="17">
      <t>ネンポウ</t>
    </rPh>
    <phoneticPr fontId="6"/>
  </si>
  <si>
    <t>43　県民経済計算の推移</t>
    <phoneticPr fontId="6"/>
  </si>
  <si>
    <t>年度</t>
    <rPh sb="0" eb="1">
      <t>トシ</t>
    </rPh>
    <rPh sb="1" eb="2">
      <t>タビ</t>
    </rPh>
    <phoneticPr fontId="6"/>
  </si>
  <si>
    <t>県内総生産（名目）</t>
    <rPh sb="0" eb="2">
      <t>ケンナイ</t>
    </rPh>
    <rPh sb="2" eb="5">
      <t>ソウセイサン</t>
    </rPh>
    <rPh sb="6" eb="8">
      <t>メイモク</t>
    </rPh>
    <phoneticPr fontId="6"/>
  </si>
  <si>
    <t>県内総生産（実質）1)</t>
    <rPh sb="0" eb="2">
      <t>ケンナイ</t>
    </rPh>
    <rPh sb="2" eb="5">
      <t>ソウセイサン</t>
    </rPh>
    <rPh sb="6" eb="8">
      <t>ジッシツ</t>
    </rPh>
    <phoneticPr fontId="6"/>
  </si>
  <si>
    <t>県民所得</t>
    <rPh sb="0" eb="2">
      <t>ケンミン</t>
    </rPh>
    <rPh sb="2" eb="4">
      <t>ショトク</t>
    </rPh>
    <phoneticPr fontId="6"/>
  </si>
  <si>
    <t>対前年度</t>
    <phoneticPr fontId="6"/>
  </si>
  <si>
    <t>１人当たり</t>
  </si>
  <si>
    <t>増加率</t>
    <rPh sb="0" eb="1">
      <t>ゾウ</t>
    </rPh>
    <rPh sb="1" eb="2">
      <t>カ</t>
    </rPh>
    <rPh sb="2" eb="3">
      <t>リツ</t>
    </rPh>
    <phoneticPr fontId="6"/>
  </si>
  <si>
    <t>県民所得 2)</t>
    <rPh sb="0" eb="1">
      <t>ケン</t>
    </rPh>
    <rPh sb="1" eb="2">
      <t>ミン</t>
    </rPh>
    <rPh sb="2" eb="3">
      <t>ショ</t>
    </rPh>
    <rPh sb="3" eb="4">
      <t>トク</t>
    </rPh>
    <phoneticPr fontId="6"/>
  </si>
  <si>
    <t>行間２７</t>
    <rPh sb="0" eb="2">
      <t>ギョウカン</t>
    </rPh>
    <phoneticPr fontId="6"/>
  </si>
  <si>
    <t>県民経済計算は遡及改定されるので、前年度報告書と数値が異なることがある。</t>
    <rPh sb="0" eb="2">
      <t>ケンミン</t>
    </rPh>
    <rPh sb="2" eb="4">
      <t>ケイザイ</t>
    </rPh>
    <rPh sb="4" eb="6">
      <t>ケイサン</t>
    </rPh>
    <rPh sb="7" eb="9">
      <t>ソキュウ</t>
    </rPh>
    <rPh sb="9" eb="11">
      <t>カイテイ</t>
    </rPh>
    <rPh sb="17" eb="20">
      <t>ゼンネンド</t>
    </rPh>
    <rPh sb="20" eb="22">
      <t>ホウコク</t>
    </rPh>
    <rPh sb="22" eb="23">
      <t>ショ</t>
    </rPh>
    <rPh sb="24" eb="26">
      <t>スウチ</t>
    </rPh>
    <rPh sb="27" eb="28">
      <t>コト</t>
    </rPh>
    <phoneticPr fontId="6"/>
  </si>
  <si>
    <t>1) 県内総生産（実質）は、連鎖方式（平成27暦年連鎖価格）の数値である。</t>
    <rPh sb="3" eb="5">
      <t>ケンナイ</t>
    </rPh>
    <rPh sb="5" eb="8">
      <t>ソウセイサン</t>
    </rPh>
    <rPh sb="9" eb="11">
      <t>ジッシツ</t>
    </rPh>
    <rPh sb="14" eb="16">
      <t>レンサ</t>
    </rPh>
    <rPh sb="16" eb="18">
      <t>ホウシキ</t>
    </rPh>
    <rPh sb="19" eb="21">
      <t>ヘイセイ</t>
    </rPh>
    <rPh sb="23" eb="25">
      <t>レキネン</t>
    </rPh>
    <rPh sb="25" eb="27">
      <t>レンサ</t>
    </rPh>
    <rPh sb="27" eb="29">
      <t>カカク</t>
    </rPh>
    <rPh sb="31" eb="33">
      <t>スウチ</t>
    </rPh>
    <phoneticPr fontId="6"/>
  </si>
  <si>
    <t>2) １人当たり県民所得は、県民所得を総人口で除したもの。県民所得には雇用者報酬の他に企業所得等が含まれるため、個人の</t>
    <rPh sb="3" eb="5">
      <t>ヒトリ</t>
    </rPh>
    <rPh sb="5" eb="6">
      <t>ア</t>
    </rPh>
    <rPh sb="8" eb="10">
      <t>ケンミン</t>
    </rPh>
    <rPh sb="10" eb="12">
      <t>ショトク</t>
    </rPh>
    <rPh sb="14" eb="16">
      <t>ケンミン</t>
    </rPh>
    <rPh sb="16" eb="18">
      <t>ショトク</t>
    </rPh>
    <rPh sb="19" eb="22">
      <t>ソウジンコウ</t>
    </rPh>
    <rPh sb="23" eb="24">
      <t>ジョ</t>
    </rPh>
    <rPh sb="29" eb="31">
      <t>ケンミン</t>
    </rPh>
    <rPh sb="31" eb="33">
      <t>ショトク</t>
    </rPh>
    <rPh sb="35" eb="38">
      <t>コヨウシャ</t>
    </rPh>
    <rPh sb="38" eb="40">
      <t>ホウシュウ</t>
    </rPh>
    <rPh sb="41" eb="42">
      <t>ホカ</t>
    </rPh>
    <rPh sb="43" eb="45">
      <t>キギョウ</t>
    </rPh>
    <rPh sb="45" eb="47">
      <t>ショトク</t>
    </rPh>
    <rPh sb="47" eb="48">
      <t>ナド</t>
    </rPh>
    <rPh sb="49" eb="50">
      <t>フク</t>
    </rPh>
    <phoneticPr fontId="6"/>
  </si>
  <si>
    <t>　所得水準を表すものではない。</t>
    <phoneticPr fontId="6"/>
  </si>
  <si>
    <t>資料　県調査統計課「県民経済計算」</t>
    <rPh sb="0" eb="2">
      <t>シリョウ</t>
    </rPh>
    <rPh sb="3" eb="4">
      <t>ケン</t>
    </rPh>
    <rPh sb="4" eb="6">
      <t>チョウサ</t>
    </rPh>
    <rPh sb="6" eb="8">
      <t>トウケイ</t>
    </rPh>
    <rPh sb="8" eb="9">
      <t>カ</t>
    </rPh>
    <rPh sb="10" eb="12">
      <t>ケンミン</t>
    </rPh>
    <rPh sb="12" eb="14">
      <t>ケイザイ</t>
    </rPh>
    <rPh sb="14" eb="16">
      <t>ケイサン</t>
    </rPh>
    <phoneticPr fontId="6"/>
  </si>
  <si>
    <t>44　経済活動別県内総生産（名目）</t>
    <phoneticPr fontId="6"/>
  </si>
  <si>
    <t>項目</t>
    <rPh sb="0" eb="1">
      <t>コウ</t>
    </rPh>
    <rPh sb="1" eb="2">
      <t>メ</t>
    </rPh>
    <phoneticPr fontId="6"/>
  </si>
  <si>
    <t>令和３年度</t>
    <rPh sb="0" eb="2">
      <t>レイワ</t>
    </rPh>
    <rPh sb="3" eb="5">
      <t>ネンド</t>
    </rPh>
    <rPh sb="4" eb="5">
      <t>ガンネン</t>
    </rPh>
    <phoneticPr fontId="6"/>
  </si>
  <si>
    <t>令和４年度</t>
    <rPh sb="0" eb="2">
      <t>レイワ</t>
    </rPh>
    <rPh sb="3" eb="5">
      <t>ネンド</t>
    </rPh>
    <rPh sb="4" eb="5">
      <t>ガンネン</t>
    </rPh>
    <phoneticPr fontId="6"/>
  </si>
  <si>
    <t>実額</t>
    <rPh sb="0" eb="1">
      <t>ジツ</t>
    </rPh>
    <rPh sb="1" eb="2">
      <t>ガク</t>
    </rPh>
    <phoneticPr fontId="6"/>
  </si>
  <si>
    <t>構成比</t>
    <rPh sb="0" eb="1">
      <t>カマエ</t>
    </rPh>
    <rPh sb="1" eb="2">
      <t>シゲル</t>
    </rPh>
    <rPh sb="2" eb="3">
      <t>ヒ</t>
    </rPh>
    <phoneticPr fontId="6"/>
  </si>
  <si>
    <t>農林水産業</t>
    <phoneticPr fontId="6"/>
  </si>
  <si>
    <t>(1)</t>
    <phoneticPr fontId="6"/>
  </si>
  <si>
    <t>農業</t>
    <phoneticPr fontId="6"/>
  </si>
  <si>
    <t>(2)</t>
    <phoneticPr fontId="6"/>
  </si>
  <si>
    <t>林業</t>
    <phoneticPr fontId="6"/>
  </si>
  <si>
    <t>(3)</t>
  </si>
  <si>
    <t>水産業</t>
    <phoneticPr fontId="6"/>
  </si>
  <si>
    <t>鉱業</t>
    <phoneticPr fontId="6"/>
  </si>
  <si>
    <t>電気・ガス・水道・廃棄物処理業</t>
    <phoneticPr fontId="6"/>
  </si>
  <si>
    <t>卸売・小売業</t>
    <phoneticPr fontId="6"/>
  </si>
  <si>
    <t>運輸・郵便業</t>
    <phoneticPr fontId="6"/>
  </si>
  <si>
    <t>宿泊・飲食サービス業</t>
    <phoneticPr fontId="6"/>
  </si>
  <si>
    <t>金融・保険業</t>
    <phoneticPr fontId="6"/>
  </si>
  <si>
    <t>不動産業</t>
    <phoneticPr fontId="6"/>
  </si>
  <si>
    <t>専門・科学技術、業務支援サービス業</t>
    <phoneticPr fontId="6"/>
  </si>
  <si>
    <t>公務</t>
    <phoneticPr fontId="6"/>
  </si>
  <si>
    <t>教育</t>
    <phoneticPr fontId="6"/>
  </si>
  <si>
    <t>保健衛生・社会事業</t>
    <phoneticPr fontId="6"/>
  </si>
  <si>
    <t>その他のサービス</t>
    <phoneticPr fontId="6"/>
  </si>
  <si>
    <t>小　　　計(1～16)</t>
    <rPh sb="0" eb="1">
      <t>ショウ</t>
    </rPh>
    <rPh sb="4" eb="5">
      <t>ケイ</t>
    </rPh>
    <phoneticPr fontId="6"/>
  </si>
  <si>
    <t>輸入品に課される税・関税</t>
    <rPh sb="0" eb="3">
      <t>ユニュウヒン</t>
    </rPh>
    <rPh sb="4" eb="5">
      <t>カ</t>
    </rPh>
    <rPh sb="8" eb="9">
      <t>ゼイ</t>
    </rPh>
    <rPh sb="10" eb="12">
      <t>カンゼイ</t>
    </rPh>
    <phoneticPr fontId="6"/>
  </si>
  <si>
    <t>(控除)総資本形成に係る消費税</t>
    <rPh sb="1" eb="3">
      <t>コウジョ</t>
    </rPh>
    <rPh sb="4" eb="5">
      <t>フサ</t>
    </rPh>
    <rPh sb="5" eb="6">
      <t>シ</t>
    </rPh>
    <rPh sb="6" eb="7">
      <t>ホン</t>
    </rPh>
    <rPh sb="7" eb="8">
      <t>ケイ</t>
    </rPh>
    <rPh sb="8" eb="9">
      <t>シゲル</t>
    </rPh>
    <rPh sb="10" eb="11">
      <t>カカワ</t>
    </rPh>
    <rPh sb="12" eb="15">
      <t>ショウヒゼイ</t>
    </rPh>
    <phoneticPr fontId="6"/>
  </si>
  <si>
    <t>県内総生産(17+18-19)</t>
    <rPh sb="0" eb="1">
      <t>ケン</t>
    </rPh>
    <rPh sb="1" eb="2">
      <t>ナイ</t>
    </rPh>
    <rPh sb="2" eb="3">
      <t>フサ</t>
    </rPh>
    <rPh sb="3" eb="4">
      <t>ショウ</t>
    </rPh>
    <rPh sb="4" eb="5">
      <t>サン</t>
    </rPh>
    <phoneticPr fontId="6"/>
  </si>
  <si>
    <t>県民経済計算は遡及改定されるので、前年度報告書と数値が異なることがある。</t>
    <rPh sb="0" eb="2">
      <t>ケンミン</t>
    </rPh>
    <rPh sb="2" eb="4">
      <t>ケイザイ</t>
    </rPh>
    <rPh sb="4" eb="6">
      <t>ケイサン</t>
    </rPh>
    <rPh sb="7" eb="9">
      <t>ソキュウ</t>
    </rPh>
    <rPh sb="9" eb="11">
      <t>カイテイ</t>
    </rPh>
    <rPh sb="17" eb="20">
      <t>ゼンネンド</t>
    </rPh>
    <rPh sb="20" eb="23">
      <t>ホウコクショ</t>
    </rPh>
    <rPh sb="24" eb="26">
      <t>スウチ</t>
    </rPh>
    <rPh sb="27" eb="28">
      <t>コト</t>
    </rPh>
    <phoneticPr fontId="6"/>
  </si>
  <si>
    <t>45　国税収納済額</t>
    <phoneticPr fontId="6"/>
  </si>
  <si>
    <t>うち</t>
  </si>
  <si>
    <t>うち</t>
    <phoneticPr fontId="6"/>
  </si>
  <si>
    <t>所得税</t>
    <rPh sb="0" eb="1">
      <t>トコロ</t>
    </rPh>
    <rPh sb="1" eb="2">
      <t>トク</t>
    </rPh>
    <rPh sb="2" eb="3">
      <t>ゼイ</t>
    </rPh>
    <phoneticPr fontId="6"/>
  </si>
  <si>
    <t>法人税</t>
    <rPh sb="0" eb="1">
      <t>ホウ</t>
    </rPh>
    <rPh sb="1" eb="2">
      <t>ジン</t>
    </rPh>
    <rPh sb="2" eb="3">
      <t>ゼイ</t>
    </rPh>
    <phoneticPr fontId="6"/>
  </si>
  <si>
    <t>相続税・
贈与税</t>
    <rPh sb="0" eb="1">
      <t>ソウ</t>
    </rPh>
    <rPh sb="1" eb="2">
      <t>ゾク</t>
    </rPh>
    <rPh sb="2" eb="3">
      <t>ゼイ</t>
    </rPh>
    <rPh sb="5" eb="6">
      <t>オク</t>
    </rPh>
    <rPh sb="6" eb="7">
      <t>アタエ</t>
    </rPh>
    <rPh sb="7" eb="8">
      <t>ゼイ</t>
    </rPh>
    <phoneticPr fontId="6"/>
  </si>
  <si>
    <t>消費税及び
地方消費税</t>
    <phoneticPr fontId="6"/>
  </si>
  <si>
    <t>酒税</t>
    <rPh sb="0" eb="1">
      <t>サケ</t>
    </rPh>
    <rPh sb="1" eb="2">
      <t>ゼイ</t>
    </rPh>
    <phoneticPr fontId="6"/>
  </si>
  <si>
    <t>たばこ税及び
たばこ特別税</t>
    <rPh sb="3" eb="4">
      <t>ゼイ</t>
    </rPh>
    <rPh sb="4" eb="5">
      <t>オヨ</t>
    </rPh>
    <rPh sb="10" eb="12">
      <t>トクベツ</t>
    </rPh>
    <rPh sb="12" eb="13">
      <t>ゼイ</t>
    </rPh>
    <phoneticPr fontId="6"/>
  </si>
  <si>
    <t>資料　国税庁「税務統計」</t>
    <rPh sb="0" eb="2">
      <t>シリョウ</t>
    </rPh>
    <rPh sb="3" eb="6">
      <t>コクゼイチョウ</t>
    </rPh>
    <rPh sb="7" eb="9">
      <t>ゼイム</t>
    </rPh>
    <rPh sb="9" eb="11">
      <t>トウケイ</t>
    </rPh>
    <phoneticPr fontId="6"/>
  </si>
  <si>
    <t>46　県税収入済額</t>
    <phoneticPr fontId="6"/>
  </si>
  <si>
    <t>県民税</t>
    <rPh sb="0" eb="1">
      <t>ケン</t>
    </rPh>
    <rPh sb="1" eb="2">
      <t>ミン</t>
    </rPh>
    <rPh sb="2" eb="3">
      <t>ゼイ</t>
    </rPh>
    <phoneticPr fontId="6"/>
  </si>
  <si>
    <t>事業税</t>
    <rPh sb="0" eb="1">
      <t>コト</t>
    </rPh>
    <rPh sb="1" eb="2">
      <t>ギョウ</t>
    </rPh>
    <rPh sb="2" eb="3">
      <t>ゼイ</t>
    </rPh>
    <phoneticPr fontId="6"/>
  </si>
  <si>
    <t>地方
消費税</t>
    <phoneticPr fontId="6"/>
  </si>
  <si>
    <t>不動産
取得税</t>
    <phoneticPr fontId="6"/>
  </si>
  <si>
    <t>自動車税
種別割 1)</t>
    <rPh sb="0" eb="4">
      <t>ジドウシャゼイ</t>
    </rPh>
    <rPh sb="5" eb="7">
      <t>シュベツ</t>
    </rPh>
    <rPh sb="7" eb="8">
      <t>ワリ</t>
    </rPh>
    <phoneticPr fontId="6"/>
  </si>
  <si>
    <t>自動車税
環境性能割 2)</t>
    <rPh sb="0" eb="3">
      <t>ジドウシャ</t>
    </rPh>
    <rPh sb="3" eb="4">
      <t>ゼイ</t>
    </rPh>
    <rPh sb="5" eb="7">
      <t>カンキョウ</t>
    </rPh>
    <rPh sb="7" eb="9">
      <t>セイノウ</t>
    </rPh>
    <rPh sb="9" eb="10">
      <t>ワリ</t>
    </rPh>
    <phoneticPr fontId="6"/>
  </si>
  <si>
    <t>軽油
引取税</t>
    <phoneticPr fontId="6"/>
  </si>
  <si>
    <t>注1) 令和元年9月30日以前は旧自動車税。 2) 令和元年9月30日以前は旧自動車取得税。</t>
    <rPh sb="0" eb="1">
      <t>チュウ</t>
    </rPh>
    <rPh sb="4" eb="6">
      <t>レイワ</t>
    </rPh>
    <rPh sb="6" eb="8">
      <t>ガンネン</t>
    </rPh>
    <rPh sb="9" eb="10">
      <t>ガツ</t>
    </rPh>
    <rPh sb="12" eb="13">
      <t>ニチ</t>
    </rPh>
    <rPh sb="13" eb="15">
      <t>イゼン</t>
    </rPh>
    <rPh sb="16" eb="17">
      <t>キュウ</t>
    </rPh>
    <rPh sb="17" eb="20">
      <t>ジドウシャ</t>
    </rPh>
    <rPh sb="20" eb="21">
      <t>ゼイ</t>
    </rPh>
    <phoneticPr fontId="6"/>
  </si>
  <si>
    <t>資料　県税務課「税務統計書」</t>
    <rPh sb="0" eb="2">
      <t>シリョウ</t>
    </rPh>
    <rPh sb="3" eb="4">
      <t>ケン</t>
    </rPh>
    <rPh sb="4" eb="6">
      <t>ゼイム</t>
    </rPh>
    <rPh sb="6" eb="7">
      <t>カ</t>
    </rPh>
    <rPh sb="8" eb="10">
      <t>ゼイム</t>
    </rPh>
    <rPh sb="10" eb="13">
      <t>トウケイショ</t>
    </rPh>
    <phoneticPr fontId="6"/>
  </si>
  <si>
    <t>47　県一般会計決算額</t>
    <phoneticPr fontId="6"/>
  </si>
  <si>
    <t>科　　　　　　　目</t>
    <rPh sb="0" eb="1">
      <t>カ</t>
    </rPh>
    <rPh sb="8" eb="9">
      <t>メ</t>
    </rPh>
    <phoneticPr fontId="6"/>
  </si>
  <si>
    <t>令和元年度</t>
    <rPh sb="0" eb="2">
      <t>レイワ</t>
    </rPh>
    <rPh sb="2" eb="3">
      <t>ゲン</t>
    </rPh>
    <rPh sb="3" eb="5">
      <t>ネンド</t>
    </rPh>
    <phoneticPr fontId="6"/>
  </si>
  <si>
    <t>歳出総額</t>
    <rPh sb="0" eb="1">
      <t>トシ</t>
    </rPh>
    <rPh sb="1" eb="2">
      <t>デ</t>
    </rPh>
    <rPh sb="2" eb="3">
      <t>フサ</t>
    </rPh>
    <rPh sb="3" eb="4">
      <t>ガク</t>
    </rPh>
    <phoneticPr fontId="6"/>
  </si>
  <si>
    <t>議会費</t>
    <rPh sb="0" eb="2">
      <t>ギカイ</t>
    </rPh>
    <rPh sb="2" eb="3">
      <t>ヒ</t>
    </rPh>
    <phoneticPr fontId="6"/>
  </si>
  <si>
    <t>総務費</t>
    <rPh sb="0" eb="3">
      <t>ソウムヒ</t>
    </rPh>
    <phoneticPr fontId="6"/>
  </si>
  <si>
    <t>保健福祉費</t>
    <rPh sb="0" eb="2">
      <t>ホケン</t>
    </rPh>
    <rPh sb="2" eb="5">
      <t>フクシヒ</t>
    </rPh>
    <phoneticPr fontId="6"/>
  </si>
  <si>
    <t>保健費</t>
    <rPh sb="0" eb="2">
      <t>ホケン</t>
    </rPh>
    <rPh sb="2" eb="3">
      <t>ヒ</t>
    </rPh>
    <phoneticPr fontId="6"/>
  </si>
  <si>
    <t>環境費</t>
    <rPh sb="0" eb="2">
      <t>カンキョウ</t>
    </rPh>
    <rPh sb="2" eb="3">
      <t>ヒ</t>
    </rPh>
    <phoneticPr fontId="6"/>
  </si>
  <si>
    <t>生活労働費</t>
    <rPh sb="0" eb="2">
      <t>セイカツ</t>
    </rPh>
    <rPh sb="2" eb="5">
      <t>ロウドウヒ</t>
    </rPh>
    <phoneticPr fontId="6"/>
  </si>
  <si>
    <t>農林水産業費</t>
    <rPh sb="0" eb="2">
      <t>ノウリン</t>
    </rPh>
    <rPh sb="2" eb="5">
      <t>スイサンギョウ</t>
    </rPh>
    <rPh sb="5" eb="6">
      <t>ヒ</t>
    </rPh>
    <phoneticPr fontId="6"/>
  </si>
  <si>
    <t>商工費</t>
    <rPh sb="0" eb="2">
      <t>ショウコウ</t>
    </rPh>
    <rPh sb="2" eb="3">
      <t>ヒ</t>
    </rPh>
    <phoneticPr fontId="6"/>
  </si>
  <si>
    <t>土木費</t>
    <rPh sb="0" eb="2">
      <t>ドボク</t>
    </rPh>
    <rPh sb="2" eb="3">
      <t>ヒ</t>
    </rPh>
    <phoneticPr fontId="6"/>
  </si>
  <si>
    <t>県土整備費</t>
    <rPh sb="0" eb="2">
      <t>ケンド</t>
    </rPh>
    <rPh sb="2" eb="5">
      <t>セイビヒ</t>
    </rPh>
    <phoneticPr fontId="6"/>
  </si>
  <si>
    <t>警察費</t>
    <rPh sb="0" eb="2">
      <t>ケイサツ</t>
    </rPh>
    <rPh sb="2" eb="3">
      <t>ヒ</t>
    </rPh>
    <phoneticPr fontId="6"/>
  </si>
  <si>
    <t>教育費</t>
    <rPh sb="0" eb="3">
      <t>キョウイクヒ</t>
    </rPh>
    <phoneticPr fontId="6"/>
  </si>
  <si>
    <t>災害復旧費</t>
    <rPh sb="0" eb="2">
      <t>サイガイ</t>
    </rPh>
    <rPh sb="2" eb="4">
      <t>フッキュウ</t>
    </rPh>
    <rPh sb="4" eb="5">
      <t>ヒ</t>
    </rPh>
    <phoneticPr fontId="6"/>
  </si>
  <si>
    <t>公債費</t>
    <rPh sb="0" eb="2">
      <t>コウサイ</t>
    </rPh>
    <rPh sb="2" eb="3">
      <t>ヒ</t>
    </rPh>
    <phoneticPr fontId="6"/>
  </si>
  <si>
    <t>諸支出金</t>
    <rPh sb="0" eb="1">
      <t>ショ</t>
    </rPh>
    <rPh sb="1" eb="4">
      <t>シシュツキン</t>
    </rPh>
    <phoneticPr fontId="6"/>
  </si>
  <si>
    <t>予備費</t>
    <rPh sb="0" eb="3">
      <t>ヨビヒ</t>
    </rPh>
    <phoneticPr fontId="6"/>
  </si>
  <si>
    <t>資料　県会計課「福岡県歳入歳出決算概要説明書」</t>
    <rPh sb="0" eb="2">
      <t>シリョウ</t>
    </rPh>
    <rPh sb="3" eb="4">
      <t>ケン</t>
    </rPh>
    <rPh sb="4" eb="6">
      <t>カイケイ</t>
    </rPh>
    <rPh sb="6" eb="7">
      <t>カ</t>
    </rPh>
    <rPh sb="8" eb="10">
      <t>フクオカ</t>
    </rPh>
    <rPh sb="10" eb="11">
      <t>ケン</t>
    </rPh>
    <rPh sb="11" eb="13">
      <t>サイニュウ</t>
    </rPh>
    <rPh sb="13" eb="15">
      <t>サイシュツ</t>
    </rPh>
    <rPh sb="15" eb="17">
      <t>ケッサン</t>
    </rPh>
    <rPh sb="17" eb="19">
      <t>ガイヨウ</t>
    </rPh>
    <rPh sb="19" eb="22">
      <t>セツメイショ</t>
    </rPh>
    <phoneticPr fontId="6"/>
  </si>
  <si>
    <t>48　学校数、教員数及び児童生徒数の推移</t>
    <phoneticPr fontId="6"/>
  </si>
  <si>
    <t>幼稚園</t>
    <rPh sb="0" eb="3">
      <t>ヨウチエン</t>
    </rPh>
    <phoneticPr fontId="6"/>
  </si>
  <si>
    <t>幼保連携型認定こども園</t>
    <rPh sb="0" eb="2">
      <t>ヨウホ</t>
    </rPh>
    <rPh sb="2" eb="4">
      <t>レンケイ</t>
    </rPh>
    <rPh sb="4" eb="5">
      <t>ガタ</t>
    </rPh>
    <rPh sb="5" eb="7">
      <t>ニンテイ</t>
    </rPh>
    <rPh sb="10" eb="11">
      <t>エン</t>
    </rPh>
    <phoneticPr fontId="6"/>
  </si>
  <si>
    <t>小学校</t>
    <rPh sb="0" eb="3">
      <t>ショウガッコウ</t>
    </rPh>
    <phoneticPr fontId="6"/>
  </si>
  <si>
    <t>園数 1)</t>
    <rPh sb="0" eb="1">
      <t>エン</t>
    </rPh>
    <rPh sb="1" eb="2">
      <t>スウ</t>
    </rPh>
    <phoneticPr fontId="6"/>
  </si>
  <si>
    <t>本務
教員数</t>
    <rPh sb="0" eb="2">
      <t>ホンム</t>
    </rPh>
    <rPh sb="3" eb="6">
      <t>キョウインスウ</t>
    </rPh>
    <phoneticPr fontId="6"/>
  </si>
  <si>
    <t>在園者数</t>
  </si>
  <si>
    <t>学校数 1)</t>
    <rPh sb="0" eb="3">
      <t>ガッコウスウ</t>
    </rPh>
    <phoneticPr fontId="6"/>
  </si>
  <si>
    <t>児童数</t>
    <rPh sb="0" eb="1">
      <t>コ</t>
    </rPh>
    <rPh sb="1" eb="2">
      <t>ワラベ</t>
    </rPh>
    <rPh sb="2" eb="3">
      <t>カズ</t>
    </rPh>
    <phoneticPr fontId="6"/>
  </si>
  <si>
    <t>生徒数</t>
    <rPh sb="0" eb="1">
      <t>ショウ</t>
    </rPh>
    <rPh sb="1" eb="2">
      <t>ト</t>
    </rPh>
    <rPh sb="2" eb="3">
      <t>カズ</t>
    </rPh>
    <phoneticPr fontId="6"/>
  </si>
  <si>
    <t>園</t>
    <rPh sb="0" eb="1">
      <t>エン</t>
    </rPh>
    <phoneticPr fontId="6"/>
  </si>
  <si>
    <t>校</t>
    <rPh sb="0" eb="1">
      <t>コウ</t>
    </rPh>
    <phoneticPr fontId="6"/>
  </si>
  <si>
    <t>義務教育学校</t>
    <rPh sb="0" eb="2">
      <t>ギム</t>
    </rPh>
    <rPh sb="2" eb="4">
      <t>キョウイク</t>
    </rPh>
    <rPh sb="4" eb="6">
      <t>ガッコウ</t>
    </rPh>
    <phoneticPr fontId="6"/>
  </si>
  <si>
    <t>高等学校2)</t>
    <rPh sb="0" eb="2">
      <t>コウトウ</t>
    </rPh>
    <rPh sb="2" eb="4">
      <t>ガッコウ</t>
    </rPh>
    <phoneticPr fontId="6"/>
  </si>
  <si>
    <t>中等教育学校</t>
    <rPh sb="0" eb="2">
      <t>チュウトウ</t>
    </rPh>
    <rPh sb="2" eb="4">
      <t>キョウイク</t>
    </rPh>
    <rPh sb="4" eb="6">
      <t>ガッコウ</t>
    </rPh>
    <phoneticPr fontId="6"/>
  </si>
  <si>
    <t>生徒数</t>
    <rPh sb="0" eb="3">
      <t>セイトスウ</t>
    </rPh>
    <phoneticPr fontId="6"/>
  </si>
  <si>
    <t>学校数</t>
    <rPh sb="0" eb="3">
      <t>ガッコウスウ</t>
    </rPh>
    <phoneticPr fontId="6"/>
  </si>
  <si>
    <t>各年5月1日現在の数値である。</t>
    <rPh sb="9" eb="11">
      <t>スウチ</t>
    </rPh>
    <phoneticPr fontId="6"/>
  </si>
  <si>
    <t>注1)（ ）は分園、分校で再掲。 2) 全日制課程（本科・専攻科）・定時制課程（本科）で、通信制課程を含まない。</t>
    <phoneticPr fontId="6"/>
  </si>
  <si>
    <t>資料　文部科学省「学校基本調査」</t>
    <phoneticPr fontId="6"/>
  </si>
  <si>
    <t>49　学校総覧（令和7年5月1日現在）</t>
    <rPh sb="8" eb="10">
      <t>レイワ</t>
    </rPh>
    <phoneticPr fontId="6"/>
  </si>
  <si>
    <t>区　　　　　　　分</t>
    <rPh sb="0" eb="1">
      <t>ク</t>
    </rPh>
    <rPh sb="8" eb="9">
      <t>ブン</t>
    </rPh>
    <phoneticPr fontId="6"/>
  </si>
  <si>
    <t>学校数
（分校含む）</t>
    <rPh sb="0" eb="1">
      <t>ガク</t>
    </rPh>
    <rPh sb="1" eb="2">
      <t>コウ</t>
    </rPh>
    <rPh sb="2" eb="3">
      <t>カズ</t>
    </rPh>
    <rPh sb="5" eb="7">
      <t>ブンコウ</t>
    </rPh>
    <rPh sb="7" eb="8">
      <t>フク</t>
    </rPh>
    <phoneticPr fontId="6"/>
  </si>
  <si>
    <t>学級数</t>
    <rPh sb="0" eb="1">
      <t>ガク</t>
    </rPh>
    <rPh sb="1" eb="2">
      <t>キュウ</t>
    </rPh>
    <rPh sb="2" eb="3">
      <t>カズ</t>
    </rPh>
    <phoneticPr fontId="6"/>
  </si>
  <si>
    <t>本務
教員数</t>
    <rPh sb="0" eb="1">
      <t>ホン</t>
    </rPh>
    <rPh sb="1" eb="2">
      <t>ツトム</t>
    </rPh>
    <rPh sb="3" eb="4">
      <t>キョウ</t>
    </rPh>
    <rPh sb="4" eb="5">
      <t>イン</t>
    </rPh>
    <rPh sb="5" eb="6">
      <t>スウ</t>
    </rPh>
    <phoneticPr fontId="6"/>
  </si>
  <si>
    <t>在園者・児童・生徒・学生数</t>
    <rPh sb="0" eb="1">
      <t>ザイ</t>
    </rPh>
    <rPh sb="1" eb="2">
      <t>エン</t>
    </rPh>
    <rPh sb="2" eb="3">
      <t>シャ</t>
    </rPh>
    <rPh sb="4" eb="6">
      <t>ジドウ</t>
    </rPh>
    <rPh sb="7" eb="9">
      <t>セイト</t>
    </rPh>
    <rPh sb="10" eb="12">
      <t>ガクセイ</t>
    </rPh>
    <rPh sb="12" eb="13">
      <t>スウ</t>
    </rPh>
    <phoneticPr fontId="6"/>
  </si>
  <si>
    <t>園・校</t>
    <rPh sb="0" eb="1">
      <t>エン</t>
    </rPh>
    <rPh sb="2" eb="3">
      <t>コウ</t>
    </rPh>
    <phoneticPr fontId="6"/>
  </si>
  <si>
    <t>学級</t>
    <rPh sb="0" eb="2">
      <t>ガッキュウ</t>
    </rPh>
    <phoneticPr fontId="6"/>
  </si>
  <si>
    <t>幼稚園</t>
    <rPh sb="0" eb="1">
      <t>ヨウ</t>
    </rPh>
    <rPh sb="1" eb="2">
      <t>チ</t>
    </rPh>
    <rPh sb="2" eb="3">
      <t>エン</t>
    </rPh>
    <phoneticPr fontId="6"/>
  </si>
  <si>
    <t>国立</t>
    <rPh sb="0" eb="1">
      <t>クニ</t>
    </rPh>
    <rPh sb="1" eb="2">
      <t>タテ</t>
    </rPh>
    <phoneticPr fontId="6"/>
  </si>
  <si>
    <t>公立</t>
    <rPh sb="0" eb="1">
      <t>オオヤケ</t>
    </rPh>
    <rPh sb="1" eb="2">
      <t>タテ</t>
    </rPh>
    <phoneticPr fontId="6"/>
  </si>
  <si>
    <t>私立</t>
    <rPh sb="0" eb="1">
      <t>ワタシ</t>
    </rPh>
    <rPh sb="1" eb="2">
      <t>タテ</t>
    </rPh>
    <phoneticPr fontId="6"/>
  </si>
  <si>
    <t>小学校</t>
    <rPh sb="0" eb="1">
      <t>ショウ</t>
    </rPh>
    <rPh sb="1" eb="2">
      <t>ガク</t>
    </rPh>
    <rPh sb="2" eb="3">
      <t>コウ</t>
    </rPh>
    <phoneticPr fontId="6"/>
  </si>
  <si>
    <t>中学校</t>
    <rPh sb="0" eb="1">
      <t>チュウ</t>
    </rPh>
    <rPh sb="1" eb="2">
      <t>ガク</t>
    </rPh>
    <rPh sb="2" eb="3">
      <t>コウ</t>
    </rPh>
    <phoneticPr fontId="6"/>
  </si>
  <si>
    <t>義務教育学校（公立）</t>
    <rPh sb="0" eb="2">
      <t>ギム</t>
    </rPh>
    <rPh sb="2" eb="4">
      <t>キョウイク</t>
    </rPh>
    <rPh sb="4" eb="6">
      <t>ガッコウ</t>
    </rPh>
    <rPh sb="7" eb="9">
      <t>コウリツ</t>
    </rPh>
    <phoneticPr fontId="6"/>
  </si>
  <si>
    <t>高等学校1)</t>
    <rPh sb="0" eb="1">
      <t>タカ</t>
    </rPh>
    <rPh sb="1" eb="2">
      <t>トウ</t>
    </rPh>
    <rPh sb="2" eb="3">
      <t>ガク</t>
    </rPh>
    <rPh sb="3" eb="4">
      <t>コウ</t>
    </rPh>
    <phoneticPr fontId="6"/>
  </si>
  <si>
    <t>全日制2)</t>
    <rPh sb="0" eb="1">
      <t>ゼン</t>
    </rPh>
    <rPh sb="1" eb="2">
      <t>ヒ</t>
    </rPh>
    <rPh sb="2" eb="3">
      <t>セイ</t>
    </rPh>
    <phoneticPr fontId="6"/>
  </si>
  <si>
    <t>定時制(公立）2)</t>
    <rPh sb="0" eb="1">
      <t>サダム</t>
    </rPh>
    <rPh sb="1" eb="2">
      <t>トキ</t>
    </rPh>
    <rPh sb="2" eb="3">
      <t>セイ</t>
    </rPh>
    <rPh sb="4" eb="5">
      <t>コウ</t>
    </rPh>
    <rPh sb="5" eb="6">
      <t>タテ</t>
    </rPh>
    <phoneticPr fontId="6"/>
  </si>
  <si>
    <t>専攻科3)</t>
    <rPh sb="0" eb="1">
      <t>セン</t>
    </rPh>
    <rPh sb="1" eb="2">
      <t>コウ</t>
    </rPh>
    <rPh sb="2" eb="3">
      <t>カ</t>
    </rPh>
    <phoneticPr fontId="6"/>
  </si>
  <si>
    <t>通信制</t>
    <rPh sb="0" eb="1">
      <t>ツウ</t>
    </rPh>
    <rPh sb="1" eb="2">
      <t>シン</t>
    </rPh>
    <rPh sb="2" eb="3">
      <t>セイ</t>
    </rPh>
    <phoneticPr fontId="6"/>
  </si>
  <si>
    <t>特別支援学校(公立）</t>
    <rPh sb="0" eb="2">
      <t>トクベツ</t>
    </rPh>
    <rPh sb="2" eb="4">
      <t>シエン</t>
    </rPh>
    <rPh sb="4" eb="5">
      <t>ガク</t>
    </rPh>
    <rPh sb="5" eb="6">
      <t>コウ</t>
    </rPh>
    <rPh sb="7" eb="9">
      <t>コウリツ</t>
    </rPh>
    <phoneticPr fontId="6"/>
  </si>
  <si>
    <t>高等専門学校（国立）4)</t>
    <rPh sb="0" eb="1">
      <t>タカ</t>
    </rPh>
    <rPh sb="1" eb="2">
      <t>トウ</t>
    </rPh>
    <rPh sb="2" eb="3">
      <t>アツム</t>
    </rPh>
    <rPh sb="3" eb="4">
      <t>モン</t>
    </rPh>
    <rPh sb="4" eb="5">
      <t>ガク</t>
    </rPh>
    <rPh sb="5" eb="6">
      <t>コウ</t>
    </rPh>
    <rPh sb="7" eb="9">
      <t>コクリツ</t>
    </rPh>
    <phoneticPr fontId="6"/>
  </si>
  <si>
    <t>短期大学(私立）5)</t>
    <rPh sb="0" eb="1">
      <t>タン</t>
    </rPh>
    <rPh sb="1" eb="2">
      <t>キ</t>
    </rPh>
    <rPh sb="2" eb="3">
      <t>ダイ</t>
    </rPh>
    <rPh sb="3" eb="4">
      <t>ガク</t>
    </rPh>
    <rPh sb="5" eb="6">
      <t>ワタシ</t>
    </rPh>
    <rPh sb="6" eb="7">
      <t>リツ</t>
    </rPh>
    <phoneticPr fontId="6"/>
  </si>
  <si>
    <t>大学6)</t>
    <rPh sb="0" eb="1">
      <t>ダイ</t>
    </rPh>
    <rPh sb="1" eb="2">
      <t>ガク</t>
    </rPh>
    <phoneticPr fontId="6"/>
  </si>
  <si>
    <t>注1) 課程別の合計である。 2) 本科 3) 全日制 4) 学校数、学生数及び本務教員数は高等専門学校事務部の所在地による。</t>
    <rPh sb="0" eb="1">
      <t>チュウ</t>
    </rPh>
    <rPh sb="4" eb="6">
      <t>カテイ</t>
    </rPh>
    <rPh sb="6" eb="7">
      <t>ベツ</t>
    </rPh>
    <rPh sb="8" eb="10">
      <t>ゴウケイ</t>
    </rPh>
    <rPh sb="18" eb="20">
      <t>ホンカ</t>
    </rPh>
    <rPh sb="24" eb="27">
      <t>ゼンニチセイ</t>
    </rPh>
    <phoneticPr fontId="6"/>
  </si>
  <si>
    <t xml:space="preserve">  5) 学校数及び本務教員数は短期大学本部の所在地、学生数は在籍する学科の所在地による。</t>
    <rPh sb="8" eb="9">
      <t>オヨ</t>
    </rPh>
    <rPh sb="10" eb="12">
      <t>ホンム</t>
    </rPh>
    <rPh sb="12" eb="14">
      <t>キョウイン</t>
    </rPh>
    <rPh sb="14" eb="15">
      <t>スウ</t>
    </rPh>
    <phoneticPr fontId="6"/>
  </si>
  <si>
    <t xml:space="preserve">     学生数には本科学生のほか専攻科及び別科の学生並びに科目等履修生等を含む。</t>
    <rPh sb="5" eb="8">
      <t>ガクセイスウ</t>
    </rPh>
    <rPh sb="10" eb="12">
      <t>ホンカ</t>
    </rPh>
    <rPh sb="12" eb="14">
      <t>ガクセイ</t>
    </rPh>
    <rPh sb="17" eb="20">
      <t>センコウカ</t>
    </rPh>
    <rPh sb="20" eb="21">
      <t>オヨ</t>
    </rPh>
    <rPh sb="22" eb="24">
      <t>ベッカ</t>
    </rPh>
    <rPh sb="25" eb="27">
      <t>ガクセイ</t>
    </rPh>
    <rPh sb="27" eb="28">
      <t>ナラ</t>
    </rPh>
    <rPh sb="30" eb="32">
      <t>カモク</t>
    </rPh>
    <rPh sb="32" eb="33">
      <t>トウ</t>
    </rPh>
    <rPh sb="33" eb="36">
      <t>リシュウセイ</t>
    </rPh>
    <rPh sb="36" eb="37">
      <t>トウ</t>
    </rPh>
    <rPh sb="38" eb="39">
      <t>フク</t>
    </rPh>
    <phoneticPr fontId="6"/>
  </si>
  <si>
    <t xml:space="preserve">  6) 学校数及び本務教員数は大学本部の所在地、学生数は在籍する学部・研究科等の所在地による。</t>
    <rPh sb="5" eb="7">
      <t>ガッコウ</t>
    </rPh>
    <rPh sb="7" eb="8">
      <t>カズ</t>
    </rPh>
    <rPh sb="8" eb="9">
      <t>オヨ</t>
    </rPh>
    <rPh sb="10" eb="12">
      <t>ホンム</t>
    </rPh>
    <rPh sb="12" eb="15">
      <t>キョウインスウ</t>
    </rPh>
    <rPh sb="16" eb="18">
      <t>ダイガク</t>
    </rPh>
    <rPh sb="18" eb="20">
      <t>ホンブ</t>
    </rPh>
    <rPh sb="21" eb="24">
      <t>ショザイチ</t>
    </rPh>
    <rPh sb="25" eb="28">
      <t>ガクセイスウ</t>
    </rPh>
    <rPh sb="29" eb="31">
      <t>ザイセキ</t>
    </rPh>
    <rPh sb="33" eb="35">
      <t>ガクブ</t>
    </rPh>
    <rPh sb="36" eb="40">
      <t>ケンキュウカナド</t>
    </rPh>
    <rPh sb="41" eb="44">
      <t>ショザイチ</t>
    </rPh>
    <phoneticPr fontId="6"/>
  </si>
  <si>
    <t xml:space="preserve">     学生数には学部学生のほか大学院、専攻科及び別科の学生並びに科目等履修生等を含む。</t>
    <rPh sb="5" eb="8">
      <t>ガクセイスウ</t>
    </rPh>
    <rPh sb="10" eb="12">
      <t>ガクブ</t>
    </rPh>
    <rPh sb="12" eb="14">
      <t>ガクセイ</t>
    </rPh>
    <rPh sb="17" eb="20">
      <t>ダイガクイン</t>
    </rPh>
    <rPh sb="21" eb="24">
      <t>センコウカ</t>
    </rPh>
    <rPh sb="24" eb="25">
      <t>オヨ</t>
    </rPh>
    <rPh sb="26" eb="28">
      <t>ベッカ</t>
    </rPh>
    <rPh sb="29" eb="31">
      <t>ガクセイ</t>
    </rPh>
    <rPh sb="31" eb="32">
      <t>ナラ</t>
    </rPh>
    <rPh sb="34" eb="36">
      <t>カモク</t>
    </rPh>
    <rPh sb="36" eb="37">
      <t>トウ</t>
    </rPh>
    <rPh sb="37" eb="40">
      <t>リシュウセイ</t>
    </rPh>
    <rPh sb="40" eb="41">
      <t>トウ</t>
    </rPh>
    <rPh sb="42" eb="43">
      <t>フク</t>
    </rPh>
    <phoneticPr fontId="6"/>
  </si>
  <si>
    <t>資料 文部科学省「学校基本調査」、県教育委員会「教育便覧」</t>
    <phoneticPr fontId="6"/>
  </si>
  <si>
    <t>50　理由別長期欠席児童、生徒数</t>
    <phoneticPr fontId="6"/>
  </si>
  <si>
    <t>(単位　人）</t>
    <phoneticPr fontId="6"/>
  </si>
  <si>
    <t>計</t>
    <rPh sb="0" eb="1">
      <t>ケイ</t>
    </rPh>
    <phoneticPr fontId="6"/>
  </si>
  <si>
    <t>うち
病気</t>
  </si>
  <si>
    <t>うち
不登校</t>
  </si>
  <si>
    <t>うち
経済的理由</t>
    <rPh sb="3" eb="4">
      <t>キョウ</t>
    </rPh>
    <rPh sb="4" eb="5">
      <t>スミ</t>
    </rPh>
    <phoneticPr fontId="6"/>
  </si>
  <si>
    <t>各年度間において、通算30日以上登校しなかった児童生徒数である。</t>
    <rPh sb="0" eb="1">
      <t>カク</t>
    </rPh>
    <rPh sb="1" eb="3">
      <t>ネンド</t>
    </rPh>
    <rPh sb="3" eb="4">
      <t>カン</t>
    </rPh>
    <rPh sb="9" eb="11">
      <t>ツウサン</t>
    </rPh>
    <rPh sb="13" eb="16">
      <t>ニチイジョウ</t>
    </rPh>
    <rPh sb="16" eb="18">
      <t>トウコウ</t>
    </rPh>
    <rPh sb="23" eb="25">
      <t>ジドウ</t>
    </rPh>
    <rPh sb="25" eb="28">
      <t>セイトスウ</t>
    </rPh>
    <phoneticPr fontId="6"/>
  </si>
  <si>
    <t>資料　文部科学省｢学校基本調査｣、｢児童生徒の問題行動・不登校等生徒指導上の諸問題に関する調査｣（H27以前）</t>
    <rPh sb="28" eb="31">
      <t>フトウコウ</t>
    </rPh>
    <rPh sb="31" eb="32">
      <t>トウ</t>
    </rPh>
    <rPh sb="39" eb="41">
      <t>モンダイ</t>
    </rPh>
    <rPh sb="52" eb="54">
      <t>イゼン</t>
    </rPh>
    <phoneticPr fontId="6"/>
  </si>
  <si>
    <t xml:space="preserve"> 　　｢児童生徒の問題行動・不登校等生徒指導上の諸課題に関する調査｣（H28～）</t>
    <rPh sb="14" eb="17">
      <t>フトウコウ</t>
    </rPh>
    <rPh sb="17" eb="18">
      <t>トウ</t>
    </rPh>
    <rPh sb="25" eb="27">
      <t>カダイ</t>
    </rPh>
    <phoneticPr fontId="6"/>
  </si>
  <si>
    <t>51　学校卒業後の状況の推移</t>
    <phoneticPr fontId="6"/>
  </si>
  <si>
    <t>(1)　中学校卒業者（公立＋私立＋国立）</t>
    <rPh sb="4" eb="7">
      <t>チュウガッコウ</t>
    </rPh>
    <rPh sb="7" eb="10">
      <t>ソツギョウシャ</t>
    </rPh>
    <rPh sb="11" eb="13">
      <t>コウリツ</t>
    </rPh>
    <rPh sb="14" eb="16">
      <t>シリツ</t>
    </rPh>
    <rPh sb="17" eb="19">
      <t>コクリツ</t>
    </rPh>
    <phoneticPr fontId="6"/>
  </si>
  <si>
    <t>年　　 次</t>
    <rPh sb="0" eb="1">
      <t>トシ</t>
    </rPh>
    <rPh sb="4" eb="5">
      <t>ジ</t>
    </rPh>
    <phoneticPr fontId="6"/>
  </si>
  <si>
    <t>高等学校
等進学率</t>
    <rPh sb="0" eb="2">
      <t>コウトウ</t>
    </rPh>
    <rPh sb="2" eb="4">
      <t>ガッコウ</t>
    </rPh>
    <rPh sb="5" eb="6">
      <t>トウ</t>
    </rPh>
    <rPh sb="6" eb="7">
      <t>ススム</t>
    </rPh>
    <rPh sb="7" eb="8">
      <t>ガク</t>
    </rPh>
    <rPh sb="8" eb="9">
      <t>リツ</t>
    </rPh>
    <phoneticPr fontId="6"/>
  </si>
  <si>
    <t>うち産業別</t>
    <rPh sb="2" eb="3">
      <t>サン</t>
    </rPh>
    <rPh sb="3" eb="4">
      <t>ギョウ</t>
    </rPh>
    <rPh sb="4" eb="5">
      <t>ベツ</t>
    </rPh>
    <phoneticPr fontId="6"/>
  </si>
  <si>
    <t>高等学校
等進学者</t>
    <rPh sb="0" eb="2">
      <t>コウトウ</t>
    </rPh>
    <rPh sb="2" eb="4">
      <t>ガッコウ</t>
    </rPh>
    <rPh sb="5" eb="6">
      <t>トウ</t>
    </rPh>
    <rPh sb="6" eb="9">
      <t>シンガクシャ</t>
    </rPh>
    <phoneticPr fontId="6"/>
  </si>
  <si>
    <t>就職者 1)</t>
    <rPh sb="0" eb="3">
      <t>シュウショクシャ</t>
    </rPh>
    <phoneticPr fontId="6"/>
  </si>
  <si>
    <t>第１次
産業</t>
    <rPh sb="0" eb="1">
      <t>ダイ</t>
    </rPh>
    <rPh sb="2" eb="3">
      <t>ツギ</t>
    </rPh>
    <rPh sb="4" eb="5">
      <t>サン</t>
    </rPh>
    <rPh sb="5" eb="6">
      <t>ギョウ</t>
    </rPh>
    <phoneticPr fontId="6"/>
  </si>
  <si>
    <t>第２次
産業</t>
    <rPh sb="0" eb="1">
      <t>ダイ</t>
    </rPh>
    <rPh sb="2" eb="3">
      <t>ツギ</t>
    </rPh>
    <rPh sb="4" eb="5">
      <t>サン</t>
    </rPh>
    <rPh sb="5" eb="6">
      <t>ギョウ</t>
    </rPh>
    <phoneticPr fontId="6"/>
  </si>
  <si>
    <t>第３次
産業</t>
    <rPh sb="0" eb="1">
      <t>ダイ</t>
    </rPh>
    <rPh sb="2" eb="3">
      <t>ツギ</t>
    </rPh>
    <rPh sb="4" eb="5">
      <t>サン</t>
    </rPh>
    <rPh sb="5" eb="6">
      <t>ギョウ</t>
    </rPh>
    <phoneticPr fontId="6"/>
  </si>
  <si>
    <t>-</t>
  </si>
  <si>
    <t>(2)　高等学校卒業者（公立＋私立）</t>
    <rPh sb="4" eb="6">
      <t>コウトウ</t>
    </rPh>
    <rPh sb="6" eb="8">
      <t>ガッコウ</t>
    </rPh>
    <rPh sb="8" eb="11">
      <t>ソツギョウシャ</t>
    </rPh>
    <rPh sb="12" eb="14">
      <t>コウリツ</t>
    </rPh>
    <rPh sb="15" eb="17">
      <t>シリツ</t>
    </rPh>
    <phoneticPr fontId="6"/>
  </si>
  <si>
    <t>大学等
進学率</t>
    <rPh sb="0" eb="1">
      <t>ダイ</t>
    </rPh>
    <rPh sb="1" eb="2">
      <t>ガク</t>
    </rPh>
    <rPh sb="2" eb="3">
      <t>トウ</t>
    </rPh>
    <rPh sb="4" eb="5">
      <t>ススム</t>
    </rPh>
    <rPh sb="5" eb="6">
      <t>ガク</t>
    </rPh>
    <rPh sb="6" eb="7">
      <t>リツ</t>
    </rPh>
    <phoneticPr fontId="6"/>
  </si>
  <si>
    <t>大学等
進学者</t>
    <rPh sb="0" eb="1">
      <t>ダイ</t>
    </rPh>
    <rPh sb="1" eb="2">
      <t>ガク</t>
    </rPh>
    <rPh sb="2" eb="3">
      <t>トウ</t>
    </rPh>
    <rPh sb="4" eb="5">
      <t>ススム</t>
    </rPh>
    <rPh sb="5" eb="6">
      <t>ガク</t>
    </rPh>
    <rPh sb="6" eb="7">
      <t>シャ</t>
    </rPh>
    <phoneticPr fontId="6"/>
  </si>
  <si>
    <t>各年5月1日現在の数値である。</t>
    <rPh sb="0" eb="2">
      <t>カクネン</t>
    </rPh>
    <rPh sb="3" eb="4">
      <t>ガツ</t>
    </rPh>
    <rPh sb="5" eb="6">
      <t>ニチ</t>
    </rPh>
    <rPh sb="6" eb="8">
      <t>ゲンザイ</t>
    </rPh>
    <rPh sb="9" eb="11">
      <t>スウチ</t>
    </rPh>
    <phoneticPr fontId="6"/>
  </si>
  <si>
    <t>注1) 就職進学者及び就職入学者を含む。また、産業分類不明分を含む。</t>
    <rPh sb="0" eb="1">
      <t>チュウ</t>
    </rPh>
    <rPh sb="4" eb="6">
      <t>シュウショク</t>
    </rPh>
    <rPh sb="6" eb="9">
      <t>シンガクシャ</t>
    </rPh>
    <rPh sb="9" eb="10">
      <t>オヨ</t>
    </rPh>
    <rPh sb="11" eb="13">
      <t>シュウショク</t>
    </rPh>
    <rPh sb="13" eb="16">
      <t>ニュウガクシャ</t>
    </rPh>
    <phoneticPr fontId="6"/>
  </si>
  <si>
    <t>資料　文部科学省「学校基本調査」</t>
    <rPh sb="0" eb="2">
      <t>シリョウ</t>
    </rPh>
    <rPh sb="9" eb="11">
      <t>ガッコウ</t>
    </rPh>
    <rPh sb="11" eb="13">
      <t>キホン</t>
    </rPh>
    <rPh sb="13" eb="15">
      <t>チョウサ</t>
    </rPh>
    <phoneticPr fontId="6"/>
  </si>
  <si>
    <t>52　新聞・文化財・公園・テレビ及び図書館</t>
    <phoneticPr fontId="6"/>
  </si>
  <si>
    <t>新聞
発行部数</t>
    <rPh sb="0" eb="1">
      <t>シン</t>
    </rPh>
    <rPh sb="1" eb="2">
      <t>ブン</t>
    </rPh>
    <rPh sb="3" eb="5">
      <t>ハッコウ</t>
    </rPh>
    <rPh sb="5" eb="7">
      <t>ブスウ</t>
    </rPh>
    <phoneticPr fontId="6"/>
  </si>
  <si>
    <t>国指定件数</t>
    <rPh sb="0" eb="1">
      <t>クニ</t>
    </rPh>
    <rPh sb="1" eb="3">
      <t>シテイ</t>
    </rPh>
    <rPh sb="3" eb="5">
      <t>ケンスウ</t>
    </rPh>
    <phoneticPr fontId="6"/>
  </si>
  <si>
    <t>公園数</t>
    <rPh sb="0" eb="2">
      <t>コウエン</t>
    </rPh>
    <rPh sb="2" eb="3">
      <t>スウ</t>
    </rPh>
    <phoneticPr fontId="6"/>
  </si>
  <si>
    <t>放送受信契約数</t>
    <rPh sb="0" eb="2">
      <t>ホウソウ</t>
    </rPh>
    <rPh sb="2" eb="4">
      <t>ジュシン</t>
    </rPh>
    <rPh sb="4" eb="7">
      <t>ケイヤクスウ</t>
    </rPh>
    <phoneticPr fontId="6"/>
  </si>
  <si>
    <t>公立
図書館
蔵書冊数</t>
    <rPh sb="0" eb="1">
      <t>コウ</t>
    </rPh>
    <rPh sb="1" eb="2">
      <t>リツ</t>
    </rPh>
    <rPh sb="3" eb="4">
      <t>ズ</t>
    </rPh>
    <rPh sb="4" eb="5">
      <t>ショ</t>
    </rPh>
    <rPh sb="5" eb="6">
      <t>カン</t>
    </rPh>
    <rPh sb="7" eb="9">
      <t>ゾウショ</t>
    </rPh>
    <rPh sb="9" eb="11">
      <t>サッスウ</t>
    </rPh>
    <phoneticPr fontId="6"/>
  </si>
  <si>
    <t>国宝 1)</t>
    <rPh sb="0" eb="1">
      <t>クニ</t>
    </rPh>
    <rPh sb="1" eb="2">
      <t>タカラ</t>
    </rPh>
    <phoneticPr fontId="6"/>
  </si>
  <si>
    <t>重要文
化財 2)</t>
    <rPh sb="0" eb="1">
      <t>シゲル</t>
    </rPh>
    <rPh sb="1" eb="2">
      <t>ヨウ</t>
    </rPh>
    <rPh sb="2" eb="3">
      <t>ブン</t>
    </rPh>
    <rPh sb="4" eb="5">
      <t>カ</t>
    </rPh>
    <rPh sb="5" eb="6">
      <t>ザイ</t>
    </rPh>
    <phoneticPr fontId="6"/>
  </si>
  <si>
    <t>県立
自然公園</t>
    <rPh sb="0" eb="1">
      <t>ケン</t>
    </rPh>
    <rPh sb="1" eb="2">
      <t>リツ</t>
    </rPh>
    <rPh sb="3" eb="5">
      <t>シゼン</t>
    </rPh>
    <rPh sb="5" eb="7">
      <t>コウエン</t>
    </rPh>
    <phoneticPr fontId="6"/>
  </si>
  <si>
    <t>都市公園</t>
    <rPh sb="0" eb="2">
      <t>トシ</t>
    </rPh>
    <rPh sb="2" eb="4">
      <t>コウエン</t>
    </rPh>
    <phoneticPr fontId="6"/>
  </si>
  <si>
    <t>うち衛星
契約等</t>
    <rPh sb="2" eb="4">
      <t>エイセイ</t>
    </rPh>
    <rPh sb="5" eb="6">
      <t>チギリ</t>
    </rPh>
    <rPh sb="6" eb="7">
      <t>ヤク</t>
    </rPh>
    <rPh sb="7" eb="8">
      <t>トウ</t>
    </rPh>
    <phoneticPr fontId="6"/>
  </si>
  <si>
    <t>千部</t>
    <rPh sb="0" eb="1">
      <t>セン</t>
    </rPh>
    <rPh sb="1" eb="2">
      <t>ブ</t>
    </rPh>
    <phoneticPr fontId="6"/>
  </si>
  <si>
    <t>地域</t>
    <rPh sb="0" eb="2">
      <t>チイキ</t>
    </rPh>
    <phoneticPr fontId="6"/>
  </si>
  <si>
    <t>箇所</t>
    <rPh sb="0" eb="2">
      <t>カショ</t>
    </rPh>
    <phoneticPr fontId="6"/>
  </si>
  <si>
    <t>千冊</t>
    <rPh sb="0" eb="1">
      <t>セン</t>
    </rPh>
    <rPh sb="1" eb="2">
      <t>サツ</t>
    </rPh>
    <phoneticPr fontId="6"/>
  </si>
  <si>
    <t>新聞発行部数は各年10月現在、その他は各年度末現在の数値である。</t>
    <rPh sb="0" eb="2">
      <t>シンブン</t>
    </rPh>
    <rPh sb="2" eb="4">
      <t>ハッコウ</t>
    </rPh>
    <rPh sb="4" eb="6">
      <t>ブスウ</t>
    </rPh>
    <rPh sb="7" eb="9">
      <t>カクネン</t>
    </rPh>
    <rPh sb="11" eb="12">
      <t>ガツ</t>
    </rPh>
    <rPh sb="12" eb="14">
      <t>ゲンザイ</t>
    </rPh>
    <rPh sb="17" eb="18">
      <t>タ</t>
    </rPh>
    <rPh sb="19" eb="22">
      <t>カクネンド</t>
    </rPh>
    <rPh sb="22" eb="23">
      <t>マツ</t>
    </rPh>
    <rPh sb="23" eb="25">
      <t>ゲンザイ</t>
    </rPh>
    <rPh sb="26" eb="28">
      <t>スウチ</t>
    </rPh>
    <phoneticPr fontId="6"/>
  </si>
  <si>
    <t>注1) 特別史跡、特別天然記念物を含む。</t>
    <rPh sb="0" eb="1">
      <t>チュウ</t>
    </rPh>
    <rPh sb="4" eb="6">
      <t>トクベツ</t>
    </rPh>
    <rPh sb="6" eb="8">
      <t>シセキ</t>
    </rPh>
    <rPh sb="9" eb="11">
      <t>トクベツ</t>
    </rPh>
    <rPh sb="11" eb="13">
      <t>テンネン</t>
    </rPh>
    <rPh sb="13" eb="16">
      <t>キネンブツ</t>
    </rPh>
    <rPh sb="17" eb="18">
      <t>フク</t>
    </rPh>
    <phoneticPr fontId="6"/>
  </si>
  <si>
    <t xml:space="preserve">  2) 重要無形文化財、重要有形民俗文化財、重要無形民俗文化財、史跡、名勝、天然記念物を含む。</t>
    <rPh sb="5" eb="7">
      <t>ジュウヨウ</t>
    </rPh>
    <rPh sb="7" eb="9">
      <t>ムケイ</t>
    </rPh>
    <rPh sb="9" eb="12">
      <t>ブンカザイ</t>
    </rPh>
    <rPh sb="13" eb="15">
      <t>ジュウヨウ</t>
    </rPh>
    <rPh sb="15" eb="17">
      <t>ユウケイ</t>
    </rPh>
    <rPh sb="17" eb="19">
      <t>ミンゾク</t>
    </rPh>
    <rPh sb="19" eb="22">
      <t>ブンカザイ</t>
    </rPh>
    <rPh sb="23" eb="25">
      <t>ジュウヨウ</t>
    </rPh>
    <rPh sb="25" eb="27">
      <t>ムケイ</t>
    </rPh>
    <rPh sb="27" eb="29">
      <t>ミンゾク</t>
    </rPh>
    <rPh sb="29" eb="32">
      <t>ブンカザイ</t>
    </rPh>
    <rPh sb="33" eb="35">
      <t>シセキ</t>
    </rPh>
    <rPh sb="36" eb="38">
      <t>メイショウ</t>
    </rPh>
    <rPh sb="39" eb="41">
      <t>テンネン</t>
    </rPh>
    <rPh sb="41" eb="44">
      <t>キネンブツ</t>
    </rPh>
    <rPh sb="45" eb="46">
      <t>フク</t>
    </rPh>
    <phoneticPr fontId="6"/>
  </si>
  <si>
    <t>　　　県環境政策課「環境白書」、日本放送協会「業務報告書」、福岡県公共図書館等協議会「福岡県公共図書館等概況」</t>
    <phoneticPr fontId="6"/>
  </si>
  <si>
    <t>53　医療施設数、病床数及び医療関係従事者数</t>
    <phoneticPr fontId="6"/>
  </si>
  <si>
    <t>医療施設数</t>
    <rPh sb="0" eb="2">
      <t>イリョウ</t>
    </rPh>
    <rPh sb="2" eb="4">
      <t>シセツ</t>
    </rPh>
    <rPh sb="4" eb="5">
      <t>スウ</t>
    </rPh>
    <phoneticPr fontId="6"/>
  </si>
  <si>
    <t>病床数 1)</t>
    <rPh sb="0" eb="1">
      <t>ヤマイ</t>
    </rPh>
    <rPh sb="1" eb="2">
      <t>ユカ</t>
    </rPh>
    <rPh sb="2" eb="3">
      <t>カズ</t>
    </rPh>
    <phoneticPr fontId="6"/>
  </si>
  <si>
    <t>医療関係従事者数2)</t>
    <phoneticPr fontId="6"/>
  </si>
  <si>
    <t>病院</t>
    <rPh sb="0" eb="1">
      <t>ヤマイ</t>
    </rPh>
    <rPh sb="1" eb="2">
      <t>イン</t>
    </rPh>
    <phoneticPr fontId="6"/>
  </si>
  <si>
    <t>一般
診療所</t>
    <rPh sb="0" eb="1">
      <t>イチ</t>
    </rPh>
    <rPh sb="1" eb="2">
      <t>パン</t>
    </rPh>
    <rPh sb="3" eb="4">
      <t>ミ</t>
    </rPh>
    <rPh sb="4" eb="5">
      <t>リョウ</t>
    </rPh>
    <rPh sb="5" eb="6">
      <t>ショ</t>
    </rPh>
    <phoneticPr fontId="6"/>
  </si>
  <si>
    <t>歯科
診療所</t>
    <rPh sb="0" eb="1">
      <t>ハ</t>
    </rPh>
    <rPh sb="1" eb="2">
      <t>カ</t>
    </rPh>
    <rPh sb="3" eb="4">
      <t>ミ</t>
    </rPh>
    <rPh sb="4" eb="5">
      <t>リョウ</t>
    </rPh>
    <rPh sb="5" eb="6">
      <t>ショ</t>
    </rPh>
    <phoneticPr fontId="6"/>
  </si>
  <si>
    <t>医師</t>
    <rPh sb="0" eb="1">
      <t>イ</t>
    </rPh>
    <rPh sb="1" eb="2">
      <t>シ</t>
    </rPh>
    <phoneticPr fontId="6"/>
  </si>
  <si>
    <t>歯科医師</t>
    <rPh sb="0" eb="2">
      <t>シカ</t>
    </rPh>
    <rPh sb="2" eb="4">
      <t>イシ</t>
    </rPh>
    <phoneticPr fontId="6"/>
  </si>
  <si>
    <t>薬剤師</t>
    <rPh sb="0" eb="1">
      <t>クスリ</t>
    </rPh>
    <rPh sb="1" eb="2">
      <t>ザイ</t>
    </rPh>
    <rPh sb="2" eb="3">
      <t>シ</t>
    </rPh>
    <phoneticPr fontId="6"/>
  </si>
  <si>
    <t>看護師 3)</t>
    <rPh sb="0" eb="1">
      <t>ミ</t>
    </rPh>
    <rPh sb="1" eb="2">
      <t>ユズル</t>
    </rPh>
    <rPh sb="2" eb="3">
      <t>シ</t>
    </rPh>
    <phoneticPr fontId="6"/>
  </si>
  <si>
    <t>施設</t>
    <rPh sb="0" eb="2">
      <t>シセツ</t>
    </rPh>
    <phoneticPr fontId="6"/>
  </si>
  <si>
    <t>床</t>
    <rPh sb="0" eb="1">
      <t>ショウ</t>
    </rPh>
    <phoneticPr fontId="6"/>
  </si>
  <si>
    <t>医療施設数と病床数は昭和50年は12月31日現在、その他の年は10月１日現在の数値である。医療関係従事者数は</t>
    <rPh sb="0" eb="2">
      <t>イリョウ</t>
    </rPh>
    <rPh sb="2" eb="5">
      <t>シセツスウ</t>
    </rPh>
    <rPh sb="6" eb="9">
      <t>ビョウショウスウ</t>
    </rPh>
    <rPh sb="10" eb="12">
      <t>ショウワ</t>
    </rPh>
    <rPh sb="14" eb="15">
      <t>ネン</t>
    </rPh>
    <rPh sb="18" eb="19">
      <t>ガツ</t>
    </rPh>
    <rPh sb="21" eb="24">
      <t>ニチゲンザイ</t>
    </rPh>
    <rPh sb="27" eb="28">
      <t>タ</t>
    </rPh>
    <rPh sb="29" eb="30">
      <t>トシ</t>
    </rPh>
    <rPh sb="33" eb="34">
      <t>ガツ</t>
    </rPh>
    <rPh sb="35" eb="38">
      <t>ニチゲンザイ</t>
    </rPh>
    <rPh sb="39" eb="41">
      <t>スウチ</t>
    </rPh>
    <rPh sb="45" eb="47">
      <t>イリョウ</t>
    </rPh>
    <rPh sb="47" eb="49">
      <t>カンケイ</t>
    </rPh>
    <rPh sb="49" eb="51">
      <t>ジュウジ</t>
    </rPh>
    <phoneticPr fontId="6"/>
  </si>
  <si>
    <t>各年12月31日現在の数値である。</t>
    <phoneticPr fontId="6"/>
  </si>
  <si>
    <t>注1) 病院病床 ＋ 一般診療所病床　2) 従業地による集計である。 3) 昭和50年は看護婦（士）数である。</t>
    <rPh sb="4" eb="6">
      <t>ビョウイン</t>
    </rPh>
    <rPh sb="6" eb="8">
      <t>ビョウショウ</t>
    </rPh>
    <rPh sb="11" eb="13">
      <t>イッパン</t>
    </rPh>
    <rPh sb="13" eb="15">
      <t>シンリョウ</t>
    </rPh>
    <rPh sb="15" eb="16">
      <t>ショ</t>
    </rPh>
    <rPh sb="16" eb="18">
      <t>ビョウショウ</t>
    </rPh>
    <rPh sb="22" eb="24">
      <t>ジュウギョウ</t>
    </rPh>
    <rPh sb="24" eb="25">
      <t>チ</t>
    </rPh>
    <rPh sb="28" eb="30">
      <t>シュウケイ</t>
    </rPh>
    <phoneticPr fontId="6"/>
  </si>
  <si>
    <t>54　主要死因別死亡数</t>
    <phoneticPr fontId="6"/>
  </si>
  <si>
    <t>悪性
新生物</t>
    <rPh sb="0" eb="1">
      <t>アク</t>
    </rPh>
    <rPh sb="1" eb="2">
      <t>セイ</t>
    </rPh>
    <rPh sb="3" eb="4">
      <t>シン</t>
    </rPh>
    <rPh sb="4" eb="5">
      <t>ショウ</t>
    </rPh>
    <rPh sb="5" eb="6">
      <t>ブツ</t>
    </rPh>
    <phoneticPr fontId="6"/>
  </si>
  <si>
    <t>心疾患</t>
    <rPh sb="0" eb="1">
      <t>ココロ</t>
    </rPh>
    <rPh sb="1" eb="2">
      <t>シツ</t>
    </rPh>
    <rPh sb="2" eb="3">
      <t>ワズラ</t>
    </rPh>
    <phoneticPr fontId="6"/>
  </si>
  <si>
    <t>脳血管
疾患</t>
    <rPh sb="0" eb="1">
      <t>ノウ</t>
    </rPh>
    <rPh sb="1" eb="2">
      <t>チ</t>
    </rPh>
    <rPh sb="2" eb="3">
      <t>カン</t>
    </rPh>
    <rPh sb="4" eb="5">
      <t>シツ</t>
    </rPh>
    <rPh sb="5" eb="6">
      <t>ワズラ</t>
    </rPh>
    <phoneticPr fontId="6"/>
  </si>
  <si>
    <t>肺炎</t>
    <rPh sb="0" eb="1">
      <t>ハイ</t>
    </rPh>
    <rPh sb="1" eb="2">
      <t>ホノオ</t>
    </rPh>
    <phoneticPr fontId="6"/>
  </si>
  <si>
    <t>不慮の
事故</t>
    <rPh sb="0" eb="1">
      <t>フ</t>
    </rPh>
    <rPh sb="1" eb="2">
      <t>リョ</t>
    </rPh>
    <rPh sb="4" eb="5">
      <t>コト</t>
    </rPh>
    <rPh sb="5" eb="6">
      <t>ユエ</t>
    </rPh>
    <phoneticPr fontId="6"/>
  </si>
  <si>
    <t>自殺</t>
    <rPh sb="0" eb="1">
      <t>ジ</t>
    </rPh>
    <rPh sb="1" eb="2">
      <t>コロ</t>
    </rPh>
    <phoneticPr fontId="6"/>
  </si>
  <si>
    <t>肝疾患</t>
    <rPh sb="0" eb="1">
      <t>キモ</t>
    </rPh>
    <rPh sb="1" eb="2">
      <t>シツ</t>
    </rPh>
    <rPh sb="2" eb="3">
      <t>ワズラ</t>
    </rPh>
    <phoneticPr fontId="6"/>
  </si>
  <si>
    <t xml:space="preserve">死亡者の住所に基づく数値である。　　　資料　厚生労働省「人口動態統計」   </t>
    <rPh sb="0" eb="2">
      <t>シボウ</t>
    </rPh>
    <rPh sb="2" eb="3">
      <t>シャ</t>
    </rPh>
    <rPh sb="4" eb="6">
      <t>ジュウショ</t>
    </rPh>
    <rPh sb="7" eb="8">
      <t>モト</t>
    </rPh>
    <rPh sb="10" eb="12">
      <t>スウチ</t>
    </rPh>
    <phoneticPr fontId="6"/>
  </si>
  <si>
    <t>※死因別人数については、数値に修正の可能性あり</t>
    <phoneticPr fontId="6"/>
  </si>
  <si>
    <t>55　公害苦情件数</t>
    <phoneticPr fontId="6"/>
  </si>
  <si>
    <t>（単位　件）</t>
    <phoneticPr fontId="6"/>
  </si>
  <si>
    <t>典型７公害</t>
    <rPh sb="0" eb="2">
      <t>テンケイ</t>
    </rPh>
    <rPh sb="3" eb="5">
      <t>コウガイ</t>
    </rPh>
    <phoneticPr fontId="6"/>
  </si>
  <si>
    <t>典型7公害以外</t>
    <rPh sb="0" eb="2">
      <t>テンケイ</t>
    </rPh>
    <rPh sb="3" eb="5">
      <t>コウガイ</t>
    </rPh>
    <rPh sb="5" eb="7">
      <t>イガイ</t>
    </rPh>
    <phoneticPr fontId="6"/>
  </si>
  <si>
    <t>大気汚染</t>
    <rPh sb="0" eb="2">
      <t>タイキ</t>
    </rPh>
    <rPh sb="2" eb="4">
      <t>オセン</t>
    </rPh>
    <phoneticPr fontId="6"/>
  </si>
  <si>
    <t>水質汚濁</t>
    <rPh sb="0" eb="2">
      <t>スイシツ</t>
    </rPh>
    <rPh sb="2" eb="4">
      <t>オダク</t>
    </rPh>
    <phoneticPr fontId="6"/>
  </si>
  <si>
    <t>騒音</t>
    <rPh sb="0" eb="1">
      <t>サワ</t>
    </rPh>
    <rPh sb="1" eb="2">
      <t>オン</t>
    </rPh>
    <phoneticPr fontId="6"/>
  </si>
  <si>
    <t>振動</t>
    <rPh sb="0" eb="1">
      <t>オサム</t>
    </rPh>
    <rPh sb="1" eb="2">
      <t>ドウ</t>
    </rPh>
    <phoneticPr fontId="6"/>
  </si>
  <si>
    <t>土壌汚染・
地盤沈下</t>
    <phoneticPr fontId="6"/>
  </si>
  <si>
    <t>悪臭</t>
    <rPh sb="0" eb="1">
      <t>アク</t>
    </rPh>
    <rPh sb="1" eb="2">
      <t>シュウ</t>
    </rPh>
    <phoneticPr fontId="6"/>
  </si>
  <si>
    <t>資料　県環境政策課「環境白書」</t>
    <rPh sb="0" eb="2">
      <t>シリョウ</t>
    </rPh>
    <rPh sb="3" eb="4">
      <t>ケン</t>
    </rPh>
    <rPh sb="4" eb="6">
      <t>カンキョウ</t>
    </rPh>
    <rPh sb="6" eb="8">
      <t>セイサク</t>
    </rPh>
    <rPh sb="8" eb="9">
      <t>カ</t>
    </rPh>
    <rPh sb="10" eb="12">
      <t>カンキョウ</t>
    </rPh>
    <rPh sb="12" eb="14">
      <t>ハクショ</t>
    </rPh>
    <phoneticPr fontId="6"/>
  </si>
  <si>
    <t>56　ごみの処理状況</t>
    <phoneticPr fontId="6"/>
  </si>
  <si>
    <t>１人１日
当たり
排出量</t>
    <rPh sb="1" eb="2">
      <t>ニン</t>
    </rPh>
    <rPh sb="3" eb="4">
      <t>ニチ</t>
    </rPh>
    <phoneticPr fontId="6"/>
  </si>
  <si>
    <t>ごみの
総排出量</t>
    <rPh sb="4" eb="5">
      <t>ソウ</t>
    </rPh>
    <rPh sb="5" eb="6">
      <t>ハイ</t>
    </rPh>
    <rPh sb="6" eb="7">
      <t>デ</t>
    </rPh>
    <rPh sb="7" eb="8">
      <t>リョウ</t>
    </rPh>
    <phoneticPr fontId="6"/>
  </si>
  <si>
    <t>ごみ処理量</t>
    <rPh sb="2" eb="5">
      <t>ショリリョウ</t>
    </rPh>
    <phoneticPr fontId="6"/>
  </si>
  <si>
    <t>自家処理量</t>
    <rPh sb="0" eb="2">
      <t>ジカ</t>
    </rPh>
    <rPh sb="2" eb="5">
      <t>ショリリョウ</t>
    </rPh>
    <phoneticPr fontId="6"/>
  </si>
  <si>
    <t>直接焼却</t>
    <rPh sb="0" eb="2">
      <t>チョクセツ</t>
    </rPh>
    <rPh sb="2" eb="4">
      <t>ショウキャク</t>
    </rPh>
    <phoneticPr fontId="6"/>
  </si>
  <si>
    <t>直接埋立</t>
    <rPh sb="0" eb="2">
      <t>チョクセツ</t>
    </rPh>
    <rPh sb="2" eb="4">
      <t>ウメタテ</t>
    </rPh>
    <phoneticPr fontId="6"/>
  </si>
  <si>
    <t>焼却以外の
中間処理等 1)</t>
    <rPh sb="0" eb="2">
      <t>ショウキャク</t>
    </rPh>
    <rPh sb="2" eb="4">
      <t>イガイ</t>
    </rPh>
    <phoneticPr fontId="6"/>
  </si>
  <si>
    <t>ｇ</t>
    <phoneticPr fontId="6"/>
  </si>
  <si>
    <t>ｔ/年</t>
    <rPh sb="2" eb="3">
      <t>ネン</t>
    </rPh>
    <phoneticPr fontId="6"/>
  </si>
  <si>
    <t>年度</t>
    <rPh sb="0" eb="1">
      <t>ネンド</t>
    </rPh>
    <phoneticPr fontId="6"/>
  </si>
  <si>
    <t>資料　県環境政策課「環境白書」、県廃棄物対策課「福岡県における一般廃棄物処理の現況」</t>
    <rPh sb="16" eb="17">
      <t>ケン</t>
    </rPh>
    <rPh sb="17" eb="20">
      <t>ハイキブツ</t>
    </rPh>
    <rPh sb="20" eb="23">
      <t>タイサクカ</t>
    </rPh>
    <rPh sb="24" eb="27">
      <t>フクオカケン</t>
    </rPh>
    <rPh sb="31" eb="33">
      <t>イッパン</t>
    </rPh>
    <rPh sb="33" eb="36">
      <t>ハイキブツ</t>
    </rPh>
    <rPh sb="36" eb="38">
      <t>ショリ</t>
    </rPh>
    <rPh sb="39" eb="41">
      <t>ゲンキョウ</t>
    </rPh>
    <phoneticPr fontId="6"/>
  </si>
  <si>
    <t>57　旅券発行件数、出入国者数</t>
    <rPh sb="6" eb="7">
      <t>ギョウ</t>
    </rPh>
    <rPh sb="7" eb="8">
      <t>ケン</t>
    </rPh>
    <phoneticPr fontId="6"/>
  </si>
  <si>
    <t>旅券発行件数</t>
    <rPh sb="0" eb="2">
      <t>リョケン</t>
    </rPh>
    <rPh sb="2" eb="4">
      <t>ハッコウ</t>
    </rPh>
    <rPh sb="4" eb="6">
      <t>ケンスウ</t>
    </rPh>
    <phoneticPr fontId="6"/>
  </si>
  <si>
    <t>出国者数 1)</t>
    <rPh sb="0" eb="3">
      <t>シュッコクシャ</t>
    </rPh>
    <rPh sb="3" eb="4">
      <t>スウ</t>
    </rPh>
    <phoneticPr fontId="6"/>
  </si>
  <si>
    <t>入国者数 2)</t>
    <rPh sb="0" eb="3">
      <t>ニュウコクシャ</t>
    </rPh>
    <rPh sb="3" eb="4">
      <t>スウ</t>
    </rPh>
    <phoneticPr fontId="6"/>
  </si>
  <si>
    <t>58　旅券発行件数、出入国者数</t>
    <rPh sb="6" eb="7">
      <t>ギョウ</t>
    </rPh>
    <rPh sb="7" eb="8">
      <t>ケン</t>
    </rPh>
    <phoneticPr fontId="6"/>
  </si>
  <si>
    <t>入国者数の内訳 3)</t>
    <rPh sb="0" eb="4">
      <t>ニュウコクシャスウ</t>
    </rPh>
    <rPh sb="5" eb="7">
      <t>ウチワケ</t>
    </rPh>
    <phoneticPr fontId="6"/>
  </si>
  <si>
    <t>アジア</t>
    <phoneticPr fontId="6"/>
  </si>
  <si>
    <t>ヨーロッパ</t>
    <phoneticPr fontId="6"/>
  </si>
  <si>
    <t>北アメリカ</t>
    <rPh sb="0" eb="1">
      <t>キタ</t>
    </rPh>
    <phoneticPr fontId="6"/>
  </si>
  <si>
    <t>中国</t>
    <rPh sb="0" eb="2">
      <t>チュウゴク</t>
    </rPh>
    <phoneticPr fontId="6"/>
  </si>
  <si>
    <t>中国（台湾）</t>
    <rPh sb="0" eb="2">
      <t>チュウゴク</t>
    </rPh>
    <rPh sb="3" eb="5">
      <t>タイワン</t>
    </rPh>
    <phoneticPr fontId="6"/>
  </si>
  <si>
    <t>中国（香港）</t>
    <rPh sb="0" eb="2">
      <t>チュウゴク</t>
    </rPh>
    <rPh sb="3" eb="5">
      <t>ホンコン</t>
    </rPh>
    <phoneticPr fontId="6"/>
  </si>
  <si>
    <t>韓国</t>
    <rPh sb="0" eb="2">
      <t>カンコク</t>
    </rPh>
    <phoneticPr fontId="6"/>
  </si>
  <si>
    <t xml:space="preserve">注1) 住所地が福岡県の日本人数である。2) 福岡県内の港から入国した外国人数である。 </t>
    <rPh sb="0" eb="1">
      <t>チュウ</t>
    </rPh>
    <rPh sb="4" eb="6">
      <t>ジュウショ</t>
    </rPh>
    <rPh sb="6" eb="7">
      <t>チ</t>
    </rPh>
    <rPh sb="8" eb="11">
      <t>フクオカケン</t>
    </rPh>
    <rPh sb="12" eb="15">
      <t>ニホンジン</t>
    </rPh>
    <rPh sb="15" eb="16">
      <t>スウ</t>
    </rPh>
    <rPh sb="23" eb="25">
      <t>フクオカ</t>
    </rPh>
    <rPh sb="25" eb="27">
      <t>ケンナイ</t>
    </rPh>
    <rPh sb="28" eb="29">
      <t>ミナト</t>
    </rPh>
    <rPh sb="31" eb="33">
      <t>ニュウコク</t>
    </rPh>
    <rPh sb="35" eb="37">
      <t>ガイコク</t>
    </rPh>
    <rPh sb="37" eb="38">
      <t>ジン</t>
    </rPh>
    <rPh sb="38" eb="39">
      <t>スウ</t>
    </rPh>
    <phoneticPr fontId="6"/>
  </si>
  <si>
    <t xml:space="preserve">  3) 外国人の入国者数 2）の内訳である。 </t>
    <rPh sb="5" eb="8">
      <t>ガイコクジン</t>
    </rPh>
    <rPh sb="9" eb="11">
      <t>ニュウコク</t>
    </rPh>
    <rPh sb="11" eb="12">
      <t>シャ</t>
    </rPh>
    <rPh sb="17" eb="19">
      <t>ウチワケ</t>
    </rPh>
    <phoneticPr fontId="6"/>
  </si>
  <si>
    <t>資料　県国際局国際政策課「福岡県の国際化の現状（データブック）」、法務省「出入国管理統計」</t>
    <rPh sb="0" eb="2">
      <t>シリョウ</t>
    </rPh>
    <rPh sb="3" eb="4">
      <t>ケン</t>
    </rPh>
    <rPh sb="4" eb="6">
      <t>コクサイ</t>
    </rPh>
    <rPh sb="6" eb="7">
      <t>キョク</t>
    </rPh>
    <rPh sb="7" eb="9">
      <t>コクサイ</t>
    </rPh>
    <rPh sb="9" eb="12">
      <t>セイサクカ</t>
    </rPh>
    <rPh sb="13" eb="15">
      <t>フクオカ</t>
    </rPh>
    <rPh sb="15" eb="16">
      <t>ケン</t>
    </rPh>
    <rPh sb="17" eb="20">
      <t>コクサイカ</t>
    </rPh>
    <rPh sb="21" eb="23">
      <t>ゲンジョウ</t>
    </rPh>
    <rPh sb="33" eb="36">
      <t>ホウムショウ</t>
    </rPh>
    <rPh sb="37" eb="38">
      <t>デ</t>
    </rPh>
    <rPh sb="38" eb="44">
      <t>ニュウコクカンリトウケイ</t>
    </rPh>
    <phoneticPr fontId="6"/>
  </si>
  <si>
    <t>58　犯罪検挙状況及び交通事故発生状況</t>
    <phoneticPr fontId="6"/>
  </si>
  <si>
    <t>刑法犯1)</t>
    <phoneticPr fontId="6"/>
  </si>
  <si>
    <t>交通事故</t>
    <rPh sb="0" eb="2">
      <t>コウツウ</t>
    </rPh>
    <rPh sb="2" eb="4">
      <t>ジコ</t>
    </rPh>
    <phoneticPr fontId="6"/>
  </si>
  <si>
    <t>認知件数</t>
    <rPh sb="0" eb="1">
      <t>シノブ</t>
    </rPh>
    <rPh sb="1" eb="2">
      <t>チ</t>
    </rPh>
    <rPh sb="2" eb="3">
      <t>ケン</t>
    </rPh>
    <rPh sb="3" eb="4">
      <t>カズ</t>
    </rPh>
    <phoneticPr fontId="6"/>
  </si>
  <si>
    <t>検挙人員</t>
    <rPh sb="0" eb="1">
      <t>ケン</t>
    </rPh>
    <rPh sb="1" eb="2">
      <t>キョ</t>
    </rPh>
    <rPh sb="2" eb="3">
      <t>ジン</t>
    </rPh>
    <rPh sb="3" eb="4">
      <t>イン</t>
    </rPh>
    <phoneticPr fontId="6"/>
  </si>
  <si>
    <t>発生件数</t>
    <rPh sb="0" eb="1">
      <t>ハツ</t>
    </rPh>
    <rPh sb="1" eb="2">
      <t>ショウ</t>
    </rPh>
    <rPh sb="2" eb="3">
      <t>ケン</t>
    </rPh>
    <rPh sb="3" eb="4">
      <t>カズ</t>
    </rPh>
    <phoneticPr fontId="6"/>
  </si>
  <si>
    <t>死者数</t>
    <rPh sb="0" eb="1">
      <t>シ</t>
    </rPh>
    <rPh sb="1" eb="2">
      <t>シャ</t>
    </rPh>
    <rPh sb="2" eb="3">
      <t>カズ</t>
    </rPh>
    <phoneticPr fontId="6"/>
  </si>
  <si>
    <t>傷者数</t>
    <rPh sb="0" eb="1">
      <t>キズ</t>
    </rPh>
    <rPh sb="1" eb="2">
      <t>モノ</t>
    </rPh>
    <rPh sb="2" eb="3">
      <t>スウ</t>
    </rPh>
    <phoneticPr fontId="6"/>
  </si>
  <si>
    <t>うち少年</t>
    <rPh sb="2" eb="4">
      <t>ショウネン</t>
    </rPh>
    <phoneticPr fontId="6"/>
  </si>
  <si>
    <t>うち窃盗</t>
    <rPh sb="2" eb="3">
      <t>セツ</t>
    </rPh>
    <rPh sb="3" eb="4">
      <t>ヌス</t>
    </rPh>
    <phoneticPr fontId="6"/>
  </si>
  <si>
    <t>飲酒運転</t>
    <rPh sb="0" eb="2">
      <t>インシュ</t>
    </rPh>
    <rPh sb="2" eb="4">
      <t>ウンテン</t>
    </rPh>
    <phoneticPr fontId="6"/>
  </si>
  <si>
    <t>注1)  発生地主義である。</t>
    <rPh sb="0" eb="1">
      <t>チュウ</t>
    </rPh>
    <rPh sb="5" eb="7">
      <t>ハッセイ</t>
    </rPh>
    <rPh sb="7" eb="8">
      <t>チ</t>
    </rPh>
    <rPh sb="8" eb="10">
      <t>シュギ</t>
    </rPh>
    <phoneticPr fontId="6"/>
  </si>
  <si>
    <t>資料　県警察本部「犯罪統計」、「交通事故統計」</t>
    <rPh sb="0" eb="2">
      <t>シリョウ</t>
    </rPh>
    <rPh sb="3" eb="4">
      <t>ケン</t>
    </rPh>
    <rPh sb="4" eb="6">
      <t>ケイサツ</t>
    </rPh>
    <rPh sb="6" eb="8">
      <t>ホンブ</t>
    </rPh>
    <rPh sb="9" eb="11">
      <t>ハンザイ</t>
    </rPh>
    <rPh sb="11" eb="13">
      <t>トウケイ</t>
    </rPh>
    <rPh sb="16" eb="18">
      <t>コウツウ</t>
    </rPh>
    <rPh sb="18" eb="20">
      <t>ジコ</t>
    </rPh>
    <rPh sb="20" eb="22">
      <t>トウケイ</t>
    </rPh>
    <phoneticPr fontId="6"/>
  </si>
  <si>
    <t>59　火災発生状況</t>
    <phoneticPr fontId="6"/>
  </si>
  <si>
    <t>出火件数</t>
    <rPh sb="0" eb="2">
      <t>シュッカ</t>
    </rPh>
    <rPh sb="2" eb="4">
      <t>ケンスウ</t>
    </rPh>
    <phoneticPr fontId="6"/>
  </si>
  <si>
    <t>り災
世帯数</t>
    <rPh sb="1" eb="2">
      <t>ワザワ</t>
    </rPh>
    <rPh sb="3" eb="4">
      <t>ヨ</t>
    </rPh>
    <rPh sb="4" eb="5">
      <t>オビ</t>
    </rPh>
    <rPh sb="5" eb="6">
      <t>カズ</t>
    </rPh>
    <phoneticPr fontId="6"/>
  </si>
  <si>
    <t>負傷者数</t>
    <rPh sb="0" eb="3">
      <t>フショウシャ</t>
    </rPh>
    <rPh sb="3" eb="4">
      <t>スウ</t>
    </rPh>
    <phoneticPr fontId="6"/>
  </si>
  <si>
    <t>焼損面積</t>
    <rPh sb="0" eb="2">
      <t>ショウソン</t>
    </rPh>
    <rPh sb="2" eb="4">
      <t>メンセキ</t>
    </rPh>
    <phoneticPr fontId="6"/>
  </si>
  <si>
    <t>損害額</t>
    <rPh sb="0" eb="1">
      <t>ソン</t>
    </rPh>
    <rPh sb="1" eb="2">
      <t>ガイ</t>
    </rPh>
    <rPh sb="2" eb="3">
      <t>ガク</t>
    </rPh>
    <phoneticPr fontId="6"/>
  </si>
  <si>
    <t>建物 1)</t>
    <rPh sb="0" eb="1">
      <t>ケン</t>
    </rPh>
    <rPh sb="1" eb="2">
      <t>ブツ</t>
    </rPh>
    <phoneticPr fontId="6"/>
  </si>
  <si>
    <t>林野</t>
    <rPh sb="0" eb="1">
      <t>ハヤシ</t>
    </rPh>
    <rPh sb="1" eb="2">
      <t>ノ</t>
    </rPh>
    <phoneticPr fontId="6"/>
  </si>
  <si>
    <t>建物火災</t>
    <rPh sb="0" eb="2">
      <t>タテモノ</t>
    </rPh>
    <rPh sb="2" eb="4">
      <t>カサイ</t>
    </rPh>
    <phoneticPr fontId="6"/>
  </si>
  <si>
    <t>㎡</t>
    <phoneticPr fontId="6"/>
  </si>
  <si>
    <t>ａ</t>
    <phoneticPr fontId="6"/>
  </si>
  <si>
    <t>千円</t>
    <rPh sb="0" eb="1">
      <t>セン</t>
    </rPh>
    <rPh sb="1" eb="2">
      <t>エン</t>
    </rPh>
    <phoneticPr fontId="6"/>
  </si>
  <si>
    <t>令和</t>
    <rPh sb="0" eb="1">
      <t>レイ</t>
    </rPh>
    <rPh sb="1" eb="2">
      <t>ワ</t>
    </rPh>
    <phoneticPr fontId="6"/>
  </si>
  <si>
    <t>注1)  建物床面積と建物表面積の合計である。</t>
    <rPh sb="0" eb="1">
      <t>チュウ</t>
    </rPh>
    <rPh sb="5" eb="7">
      <t>タテモノ</t>
    </rPh>
    <rPh sb="7" eb="10">
      <t>ユカメンセキ</t>
    </rPh>
    <rPh sb="11" eb="13">
      <t>タテモノ</t>
    </rPh>
    <rPh sb="13" eb="14">
      <t>オモテ</t>
    </rPh>
    <rPh sb="14" eb="16">
      <t>メンセキ</t>
    </rPh>
    <rPh sb="17" eb="19">
      <t>ゴウケイ</t>
    </rPh>
    <phoneticPr fontId="6"/>
  </si>
  <si>
    <t>資料　消防庁「消防統計（火災統計）」</t>
    <rPh sb="0" eb="2">
      <t>シリョウ</t>
    </rPh>
    <rPh sb="3" eb="5">
      <t>ショウボウ</t>
    </rPh>
    <rPh sb="5" eb="6">
      <t>チョウ</t>
    </rPh>
    <rPh sb="7" eb="9">
      <t>ショウボウ</t>
    </rPh>
    <rPh sb="9" eb="11">
      <t>トウケイ</t>
    </rPh>
    <rPh sb="12" eb="14">
      <t>カサイ</t>
    </rPh>
    <rPh sb="14" eb="16">
      <t>トウケイ</t>
    </rPh>
    <phoneticPr fontId="6"/>
  </si>
  <si>
    <t xml:space="preserve">  4)　平成26年調査は、日本標準産業分類の第１２回改定及び調査設計の大幅変更を行ったことに伴い、平成19年調査</t>
    <rPh sb="5" eb="7">
      <t>ヘイセイ</t>
    </rPh>
    <rPh sb="9" eb="10">
      <t>ネン</t>
    </rPh>
    <rPh sb="10" eb="12">
      <t>チョウサ</t>
    </rPh>
    <rPh sb="14" eb="16">
      <t>ニホン</t>
    </rPh>
    <rPh sb="16" eb="18">
      <t>ヒョウジュン</t>
    </rPh>
    <rPh sb="18" eb="20">
      <t>サンギョウ</t>
    </rPh>
    <rPh sb="20" eb="22">
      <t>ブンルイ</t>
    </rPh>
    <rPh sb="23" eb="24">
      <t>ダイ</t>
    </rPh>
    <rPh sb="26" eb="27">
      <t>カイ</t>
    </rPh>
    <rPh sb="27" eb="29">
      <t>カイテイ</t>
    </rPh>
    <rPh sb="29" eb="30">
      <t>オヨ</t>
    </rPh>
    <rPh sb="31" eb="33">
      <t>チョウサ</t>
    </rPh>
    <rPh sb="33" eb="35">
      <t>セッケイ</t>
    </rPh>
    <rPh sb="36" eb="38">
      <t>オオハバ</t>
    </rPh>
    <rPh sb="38" eb="40">
      <t>ヘンコウ</t>
    </rPh>
    <rPh sb="41" eb="42">
      <t>オコナ</t>
    </rPh>
    <rPh sb="47" eb="48">
      <t>トモナ</t>
    </rPh>
    <phoneticPr fontId="6"/>
  </si>
  <si>
    <t>令和6年度は速報値である。      注1)  焼却以外の中間処理と直接資源化の合計である。</t>
    <rPh sb="0" eb="2">
      <t>レイワ</t>
    </rPh>
    <rPh sb="3" eb="5">
      <t>ネンド</t>
    </rPh>
    <rPh sb="4" eb="5">
      <t>ド</t>
    </rPh>
    <rPh sb="6" eb="8">
      <t>ソクホウ</t>
    </rPh>
    <rPh sb="8" eb="9">
      <t>チ</t>
    </rPh>
    <rPh sb="24" eb="26">
      <t>ショウキャク</t>
    </rPh>
    <rPh sb="26" eb="28">
      <t>イガイ</t>
    </rPh>
    <rPh sb="29" eb="31">
      <t>チュウカン</t>
    </rPh>
    <rPh sb="31" eb="33">
      <t>ショリ</t>
    </rPh>
    <rPh sb="34" eb="36">
      <t>チョクセツ</t>
    </rPh>
    <rPh sb="36" eb="39">
      <t>シゲンカ</t>
    </rPh>
    <rPh sb="40" eb="42">
      <t>ゴウケイ</t>
    </rPh>
    <phoneticPr fontId="6"/>
  </si>
  <si>
    <t>資料　(一社）日本新聞協会「日刊紙の都道府県別発行部数と普及度」、県教育委員会「福岡県教育要覧」、</t>
    <rPh sb="0" eb="2">
      <t>シリョウ</t>
    </rPh>
    <rPh sb="4" eb="5">
      <t>イチ</t>
    </rPh>
    <rPh sb="5" eb="6">
      <t>シャ</t>
    </rPh>
    <rPh sb="7" eb="9">
      <t>ニホン</t>
    </rPh>
    <rPh sb="9" eb="11">
      <t>シンブン</t>
    </rPh>
    <rPh sb="11" eb="13">
      <t>キョウカイ</t>
    </rPh>
    <rPh sb="14" eb="17">
      <t>ニッカンシ</t>
    </rPh>
    <rPh sb="23" eb="25">
      <t>ハッコウ</t>
    </rPh>
    <rPh sb="25" eb="27">
      <t>ブスウ</t>
    </rPh>
    <rPh sb="28" eb="31">
      <t>フキュウド</t>
    </rPh>
    <rPh sb="40" eb="43">
      <t>フクオカケン</t>
    </rPh>
    <phoneticPr fontId="6"/>
  </si>
  <si>
    <t>資料　厚生労働省「医療施設調査」、「医師・歯科医師・薬剤師統計」、「衛生行政報告例」</t>
    <rPh sb="0" eb="2">
      <t>シリョウ</t>
    </rPh>
    <rPh sb="29" eb="31">
      <t>トウケイ</t>
    </rPh>
    <phoneticPr fontId="6"/>
  </si>
  <si>
    <t>全国健康保険協会管掌健康保険 1)</t>
    <rPh sb="0" eb="2">
      <t>ゼンコク</t>
    </rPh>
    <rPh sb="2" eb="4">
      <t>ケンコウ</t>
    </rPh>
    <rPh sb="4" eb="6">
      <t>ホケン</t>
    </rPh>
    <rPh sb="6" eb="8">
      <t>キョウカイ</t>
    </rPh>
    <rPh sb="8" eb="10">
      <t>カンショウ</t>
    </rPh>
    <rPh sb="10" eb="12">
      <t>ケンコウ</t>
    </rPh>
    <rPh sb="12" eb="14">
      <t>ホケン</t>
    </rPh>
    <phoneticPr fontId="6"/>
  </si>
  <si>
    <t xml:space="preserve">全国健康保険協会
管掌健康保険 1)
(法第3条第2項被保険者) </t>
    <rPh sb="0" eb="2">
      <t>ゼンコク</t>
    </rPh>
    <rPh sb="2" eb="4">
      <t>ケンコウ</t>
    </rPh>
    <rPh sb="4" eb="6">
      <t>ホケン</t>
    </rPh>
    <rPh sb="6" eb="8">
      <t>キョウカイ</t>
    </rPh>
    <rPh sb="9" eb="11">
      <t>カンショウ</t>
    </rPh>
    <rPh sb="11" eb="13">
      <t>ケンコウ</t>
    </rPh>
    <rPh sb="13" eb="15">
      <t>ホケン</t>
    </rPh>
    <rPh sb="20" eb="21">
      <t>ホウ</t>
    </rPh>
    <rPh sb="21" eb="22">
      <t>ダイ</t>
    </rPh>
    <rPh sb="23" eb="24">
      <t>ジョウ</t>
    </rPh>
    <rPh sb="24" eb="25">
      <t>ダイ</t>
    </rPh>
    <rPh sb="26" eb="27">
      <t>コウ</t>
    </rPh>
    <rPh sb="27" eb="31">
      <t>ヒホケンシャ</t>
    </rPh>
    <phoneticPr fontId="6"/>
  </si>
  <si>
    <t>注1) 令和6年度は速報値。 2) 年度は当該年の3月から翌年2月までの期間である。令和6年度は速報値。</t>
    <rPh sb="0" eb="1">
      <t>チュウ</t>
    </rPh>
    <rPh sb="4" eb="6">
      <t>レイワ</t>
    </rPh>
    <rPh sb="7" eb="9">
      <t>ネンド</t>
    </rPh>
    <phoneticPr fontId="6"/>
  </si>
  <si>
    <t xml:space="preserve">  3) 令和6年度は決算見込みの数値である。 4) 福岡県内に本部を持つ組合に属する人数である。</t>
    <rPh sb="5" eb="7">
      <t>レイワ</t>
    </rPh>
    <rPh sb="8" eb="10">
      <t>ネンド</t>
    </rPh>
    <phoneticPr fontId="6"/>
  </si>
  <si>
    <t>資料　厚生労働省「厚生年金保険・国民年金事業年報」（確報）（R5以前）</t>
    <rPh sb="0" eb="2">
      <t>シリョウ</t>
    </rPh>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ネンポウ</t>
    </rPh>
    <rPh sb="26" eb="28">
      <t>カクホウ</t>
    </rPh>
    <rPh sb="32" eb="34">
      <t>イゼン</t>
    </rPh>
    <phoneticPr fontId="6"/>
  </si>
  <si>
    <t>　　　厚生労働省「厚生年金保険・国民年金事業月報」（速報）（R6）</t>
    <rPh sb="3" eb="5">
      <t>コウセイ</t>
    </rPh>
    <rPh sb="5" eb="8">
      <t>ロウドウショウ</t>
    </rPh>
    <rPh sb="9" eb="11">
      <t>コウセイ</t>
    </rPh>
    <rPh sb="11" eb="13">
      <t>ネンキン</t>
    </rPh>
    <rPh sb="13" eb="15">
      <t>ホケン</t>
    </rPh>
    <rPh sb="16" eb="18">
      <t>コクミン</t>
    </rPh>
    <rPh sb="18" eb="20">
      <t>ネンキン</t>
    </rPh>
    <rPh sb="20" eb="22">
      <t>ジギョウ</t>
    </rPh>
    <rPh sb="22" eb="24">
      <t>ゲッポウ</t>
    </rPh>
    <phoneticPr fontId="6"/>
  </si>
  <si>
    <t>資料　福岡労働局「職業安定業務年報」、厚生労働省「職業安定業務統計」</t>
    <rPh sb="19" eb="21">
      <t>コウセイ</t>
    </rPh>
    <rPh sb="21" eb="24">
      <t>ロウドウショウ</t>
    </rPh>
    <rPh sb="25" eb="27">
      <t>ショクギョウ</t>
    </rPh>
    <rPh sb="27" eb="29">
      <t>アンテイ</t>
    </rPh>
    <rPh sb="29" eb="31">
      <t>ギョウム</t>
    </rPh>
    <rPh sb="31" eb="33">
      <t>トウケイ</t>
    </rPh>
    <phoneticPr fontId="6"/>
  </si>
  <si>
    <t xml:space="preserve">  3)　管理，補助的経済活動のみを行う事業所、産業細分類が格付不能の事業所等は含まない。</t>
    <phoneticPr fontId="6"/>
  </si>
  <si>
    <t>資料　経済産業省「商業統計表」(H11～19,H26)、総務省・経済産業省「経済センサス-活動調査」(H24,H28,R3)</t>
    <rPh sb="0" eb="2">
      <t>シリョウ</t>
    </rPh>
    <rPh sb="9" eb="11">
      <t>ショウギョウ</t>
    </rPh>
    <rPh sb="11" eb="14">
      <t>トウケイヒョウ</t>
    </rPh>
    <rPh sb="28" eb="31">
      <t>ソウムショウ</t>
    </rPh>
    <rPh sb="32" eb="34">
      <t>ケイザイ</t>
    </rPh>
    <rPh sb="34" eb="37">
      <t>サンギョウショウ</t>
    </rPh>
    <rPh sb="38" eb="40">
      <t>ケイザイ</t>
    </rPh>
    <rPh sb="45" eb="47">
      <t>カツドウ</t>
    </rPh>
    <rPh sb="47" eb="49">
      <t>チョウサ</t>
    </rPh>
    <phoneticPr fontId="6"/>
  </si>
  <si>
    <t>25　産業分類別事業所数、従業者数及び年間販売額（令和3年）</t>
    <rPh sb="25" eb="27">
      <t>レイワ</t>
    </rPh>
    <rPh sb="28" eb="29">
      <t>ネン</t>
    </rPh>
    <rPh sb="29" eb="30">
      <t>ヘイネン</t>
    </rPh>
    <phoneticPr fontId="6"/>
  </si>
  <si>
    <t>事業所数及び従業者数は令和3年6月1日現在、年間販売額は令和2年計の数値である。</t>
    <rPh sb="0" eb="3">
      <t>ジギョウショ</t>
    </rPh>
    <rPh sb="3" eb="4">
      <t>スウ</t>
    </rPh>
    <rPh sb="4" eb="5">
      <t>オヨ</t>
    </rPh>
    <rPh sb="6" eb="9">
      <t>ジュウギョウシャ</t>
    </rPh>
    <rPh sb="9" eb="10">
      <t>スウ</t>
    </rPh>
    <rPh sb="11" eb="13">
      <t>レイワ</t>
    </rPh>
    <rPh sb="14" eb="15">
      <t>ネン</t>
    </rPh>
    <rPh sb="15" eb="16">
      <t>ヘイネン</t>
    </rPh>
    <rPh sb="16" eb="17">
      <t>ガツ</t>
    </rPh>
    <rPh sb="18" eb="19">
      <t>ヒ</t>
    </rPh>
    <rPh sb="19" eb="21">
      <t>ゲンザイ</t>
    </rPh>
    <rPh sb="22" eb="24">
      <t>ネンカン</t>
    </rPh>
    <rPh sb="24" eb="27">
      <t>ハンバイガク</t>
    </rPh>
    <rPh sb="28" eb="30">
      <t>レイワ</t>
    </rPh>
    <rPh sb="31" eb="32">
      <t>ネン</t>
    </rPh>
    <rPh sb="32" eb="33">
      <t>ケイ</t>
    </rPh>
    <rPh sb="34" eb="36">
      <t>スウチ</t>
    </rPh>
    <phoneticPr fontId="6"/>
  </si>
  <si>
    <t>資料　総務省・経済産業省「経済センサス-活動調査」</t>
    <rPh sb="0" eb="2">
      <t>シリョウ</t>
    </rPh>
    <rPh sb="3" eb="6">
      <t>ソウムショウ</t>
    </rPh>
    <rPh sb="7" eb="9">
      <t>ケイザイ</t>
    </rPh>
    <rPh sb="9" eb="12">
      <t>サンギョウショウ</t>
    </rPh>
    <rPh sb="13" eb="15">
      <t>ケイザイ</t>
    </rPh>
    <rPh sb="20" eb="22">
      <t>カツドウ</t>
    </rPh>
    <rPh sb="22" eb="24">
      <t>チョウサ</t>
    </rPh>
    <phoneticPr fontId="6"/>
  </si>
  <si>
    <t>平成27年以前は4月1日現在、令和元年以降は3月31日現在の数値である。</t>
    <rPh sb="0" eb="2">
      <t>ヘイセイ</t>
    </rPh>
    <rPh sb="4" eb="7">
      <t>ネンイゼン</t>
    </rPh>
    <rPh sb="5" eb="7">
      <t>イゼン</t>
    </rPh>
    <rPh sb="9" eb="10">
      <t>ガツ</t>
    </rPh>
    <rPh sb="11" eb="12">
      <t>ニチ</t>
    </rPh>
    <rPh sb="12" eb="14">
      <t>ゲンザイ</t>
    </rPh>
    <rPh sb="15" eb="17">
      <t>レイワ</t>
    </rPh>
    <rPh sb="17" eb="18">
      <t>ガン</t>
    </rPh>
    <rPh sb="18" eb="19">
      <t>ネン</t>
    </rPh>
    <rPh sb="19" eb="21">
      <t>イコウ</t>
    </rPh>
    <rPh sb="23" eb="24">
      <t>ガツ</t>
    </rPh>
    <rPh sb="26" eb="27">
      <t>ニチ</t>
    </rPh>
    <rPh sb="27" eb="29">
      <t>ゲンザイ</t>
    </rPh>
    <rPh sb="30" eb="32">
      <t>スウチ</t>
    </rPh>
    <phoneticPr fontId="6"/>
  </si>
  <si>
    <t>資料 九州運輸局、国土交通省航空局「空港管理状況調書」</t>
    <rPh sb="0" eb="2">
      <t>シリョウ</t>
    </rPh>
    <rPh sb="3" eb="5">
      <t>キュウシュウ</t>
    </rPh>
    <rPh sb="5" eb="8">
      <t>ウンユキョク</t>
    </rPh>
    <rPh sb="18" eb="20">
      <t>クウコウ</t>
    </rPh>
    <rPh sb="20" eb="22">
      <t>カンリ</t>
    </rPh>
    <rPh sb="22" eb="24">
      <t>ジョウキョウ</t>
    </rPh>
    <rPh sb="24" eb="26">
      <t>チョウショ</t>
    </rPh>
    <phoneticPr fontId="6"/>
  </si>
  <si>
    <t>事業所数及び従業者数は令和6年6月1日現在、その他は年計の数値である。</t>
    <rPh sb="0" eb="3">
      <t>ジギョウショ</t>
    </rPh>
    <rPh sb="3" eb="4">
      <t>スウ</t>
    </rPh>
    <rPh sb="4" eb="5">
      <t>オヨ</t>
    </rPh>
    <rPh sb="6" eb="8">
      <t>ジュウギョウ</t>
    </rPh>
    <rPh sb="8" eb="9">
      <t>シャ</t>
    </rPh>
    <rPh sb="9" eb="10">
      <t>スウ</t>
    </rPh>
    <rPh sb="11" eb="13">
      <t>レイワ</t>
    </rPh>
    <rPh sb="14" eb="15">
      <t>ネン</t>
    </rPh>
    <rPh sb="15" eb="16">
      <t>ヘイネン</t>
    </rPh>
    <rPh sb="16" eb="17">
      <t>ガツ</t>
    </rPh>
    <rPh sb="18" eb="19">
      <t>ニチ</t>
    </rPh>
    <rPh sb="19" eb="21">
      <t>ゲンザイ</t>
    </rPh>
    <rPh sb="24" eb="25">
      <t>タ</t>
    </rPh>
    <rPh sb="26" eb="27">
      <t>ネン</t>
    </rPh>
    <rPh sb="27" eb="28">
      <t>ケイ</t>
    </rPh>
    <rPh sb="29" eb="31">
      <t>スウチ</t>
    </rPh>
    <phoneticPr fontId="6"/>
  </si>
  <si>
    <t>注1) 福岡県内の一般ガス導管事業者を対象とした供給量である。ガス供給量（卸し供給量は除く）＝ガス販売量で集計した。</t>
    <rPh sb="0" eb="1">
      <t>チュウ</t>
    </rPh>
    <rPh sb="4" eb="6">
      <t>フクオカ</t>
    </rPh>
    <rPh sb="6" eb="8">
      <t>ケンナイ</t>
    </rPh>
    <rPh sb="9" eb="11">
      <t>イッパン</t>
    </rPh>
    <rPh sb="13" eb="15">
      <t>ドウカン</t>
    </rPh>
    <rPh sb="15" eb="18">
      <t>ジギョウシャ</t>
    </rPh>
    <rPh sb="19" eb="21">
      <t>タイショウ</t>
    </rPh>
    <rPh sb="24" eb="27">
      <t>キョウキュウリョウ</t>
    </rPh>
    <phoneticPr fontId="6"/>
  </si>
  <si>
    <t>資料  九州電力送配電株式会社（北九州支社と福岡支社の計,壱岐,対馬,荒尾市を含む）、九州経済産業局、</t>
    <rPh sb="0" eb="2">
      <t>シリョウ</t>
    </rPh>
    <rPh sb="4" eb="6">
      <t>キュウシュウ</t>
    </rPh>
    <rPh sb="6" eb="8">
      <t>デンリョク</t>
    </rPh>
    <rPh sb="8" eb="9">
      <t>ソウ</t>
    </rPh>
    <rPh sb="9" eb="11">
      <t>ハイデン</t>
    </rPh>
    <rPh sb="11" eb="13">
      <t>カブシキ</t>
    </rPh>
    <rPh sb="13" eb="15">
      <t>ガイシャ</t>
    </rPh>
    <rPh sb="16" eb="19">
      <t>キタキュウシュウ</t>
    </rPh>
    <rPh sb="19" eb="21">
      <t>シシャ</t>
    </rPh>
    <rPh sb="22" eb="24">
      <t>フクオカ</t>
    </rPh>
    <rPh sb="24" eb="26">
      <t>シシャ</t>
    </rPh>
    <rPh sb="27" eb="28">
      <t>ケイ</t>
    </rPh>
    <rPh sb="29" eb="31">
      <t>イキ</t>
    </rPh>
    <rPh sb="32" eb="34">
      <t>ツシマ</t>
    </rPh>
    <rPh sb="35" eb="38">
      <t>アラオシ</t>
    </rPh>
    <rPh sb="39" eb="40">
      <t>フク</t>
    </rPh>
    <rPh sb="43" eb="45">
      <t>キュウシュウ</t>
    </rPh>
    <rPh sb="45" eb="47">
      <t>ケイザイ</t>
    </rPh>
    <rPh sb="47" eb="49">
      <t>サンギョウ</t>
    </rPh>
    <rPh sb="49" eb="50">
      <t>キョク</t>
    </rPh>
    <phoneticPr fontId="6"/>
  </si>
  <si>
    <t>　2)　平成12年以前は従業者4～9人の事業所の粗付加価値額と従業者10人以上の事業所の付加価値額の合計であり、
　　平成17年以降は従業者4～29人の事業所の粗付加価値額と従業者30人以上の事業所の付加価値額の合計である。
　　　令和3～5年は従業者29人以下の事業所は粗付加価値額である。</t>
    <rPh sb="4" eb="6">
      <t>ヘイセイ</t>
    </rPh>
    <rPh sb="8" eb="9">
      <t>ネン</t>
    </rPh>
    <rPh sb="9" eb="11">
      <t>イゼン</t>
    </rPh>
    <rPh sb="12" eb="15">
      <t>ジュウギョウシャ</t>
    </rPh>
    <rPh sb="18" eb="19">
      <t>ニン</t>
    </rPh>
    <rPh sb="20" eb="23">
      <t>ジギョウショ</t>
    </rPh>
    <rPh sb="24" eb="25">
      <t>アラ</t>
    </rPh>
    <rPh sb="25" eb="27">
      <t>フカ</t>
    </rPh>
    <rPh sb="27" eb="29">
      <t>カチ</t>
    </rPh>
    <rPh sb="29" eb="30">
      <t>ガク</t>
    </rPh>
    <rPh sb="31" eb="34">
      <t>ジュウギョウシャ</t>
    </rPh>
    <rPh sb="36" eb="37">
      <t>ニン</t>
    </rPh>
    <rPh sb="37" eb="39">
      <t>イジョウ</t>
    </rPh>
    <rPh sb="40" eb="43">
      <t>ジギョウショ</t>
    </rPh>
    <rPh sb="44" eb="46">
      <t>フカ</t>
    </rPh>
    <rPh sb="46" eb="48">
      <t>カチ</t>
    </rPh>
    <rPh sb="48" eb="49">
      <t>ガク</t>
    </rPh>
    <rPh sb="50" eb="52">
      <t>ゴウケイ</t>
    </rPh>
    <phoneticPr fontId="6"/>
  </si>
  <si>
    <t>資料　経済産業省「工業統計調査」(S50～H22,R1)、総務省・経済産業省「経済センサス－活動調査」(H27,R2)</t>
    <rPh sb="13" eb="15">
      <t>チョウサ</t>
    </rPh>
    <rPh sb="29" eb="32">
      <t>ソウムショウ</t>
    </rPh>
    <rPh sb="33" eb="35">
      <t>ケイザイ</t>
    </rPh>
    <rPh sb="35" eb="38">
      <t>サンギョウショウ</t>
    </rPh>
    <rPh sb="39" eb="41">
      <t>ケイザイ</t>
    </rPh>
    <rPh sb="46" eb="48">
      <t>カツドウ</t>
    </rPh>
    <rPh sb="48" eb="50">
      <t>チョウサ</t>
    </rPh>
    <phoneticPr fontId="6"/>
  </si>
  <si>
    <t>　　　経済産業省「経済構造実態調査」（R3,R4,R5）</t>
    <rPh sb="3" eb="5">
      <t>ケイザイ</t>
    </rPh>
    <rPh sb="5" eb="8">
      <t>サンギョウショウ</t>
    </rPh>
    <rPh sb="9" eb="11">
      <t>ケイザイ</t>
    </rPh>
    <rPh sb="11" eb="13">
      <t>コウゾウ</t>
    </rPh>
    <rPh sb="13" eb="15">
      <t>ジッタイ</t>
    </rPh>
    <rPh sb="15" eb="17">
      <t>チョウサ</t>
    </rPh>
    <phoneticPr fontId="6"/>
  </si>
  <si>
    <t>資料　農林水産省「漁業センサス」</t>
    <rPh sb="0" eb="2">
      <t>シリョウ</t>
    </rPh>
    <phoneticPr fontId="6"/>
  </si>
  <si>
    <t>平成26年は7月1日、平成28年及び令和3年は6月1日現在の数値である。平成28年の調査については、民営事業所のみ調査。</t>
    <rPh sb="11" eb="13">
      <t>ヘイセイ</t>
    </rPh>
    <rPh sb="15" eb="16">
      <t>ネン</t>
    </rPh>
    <rPh sb="16" eb="17">
      <t>オヨ</t>
    </rPh>
    <rPh sb="18" eb="20">
      <t>レイワ</t>
    </rPh>
    <rPh sb="21" eb="22">
      <t>ネン</t>
    </rPh>
    <rPh sb="24" eb="25">
      <t>ガツ</t>
    </rPh>
    <rPh sb="26" eb="27">
      <t>ニチ</t>
    </rPh>
    <phoneticPr fontId="6"/>
  </si>
  <si>
    <t>平成26年は7月1日、平成28年及び令和3年は6月1日現在の数値である。※の（）内の数値は、農業,林業,漁業の合計である。</t>
    <rPh sb="0" eb="2">
      <t>ヘイセイ</t>
    </rPh>
    <rPh sb="4" eb="5">
      <t>ネン</t>
    </rPh>
    <rPh sb="7" eb="8">
      <t>ガツ</t>
    </rPh>
    <rPh sb="9" eb="10">
      <t>ニチ</t>
    </rPh>
    <rPh sb="16" eb="17">
      <t>オヨ</t>
    </rPh>
    <rPh sb="18" eb="20">
      <t>レイワ</t>
    </rPh>
    <rPh sb="21" eb="22">
      <t>ネン</t>
    </rPh>
    <rPh sb="27" eb="29">
      <t>ゲンザイ</t>
    </rPh>
    <rPh sb="30" eb="32">
      <t>スウチ</t>
    </rPh>
    <phoneticPr fontId="6"/>
  </si>
  <si>
    <t>6　人口移動（令和6年）</t>
    <rPh sb="7" eb="9">
      <t>レイワ</t>
    </rPh>
    <rPh sb="10" eb="11">
      <t>ネン</t>
    </rPh>
    <phoneticPr fontId="6"/>
  </si>
  <si>
    <t>16　産業中分類別製造業の事業所数、従業者数、製造品出荷額等及び付加価値額（令和5年）（全事業所）</t>
    <rPh sb="38" eb="40">
      <t>レイワ</t>
    </rPh>
    <rPh sb="41" eb="42">
      <t>ネン</t>
    </rPh>
    <phoneticPr fontId="6"/>
  </si>
  <si>
    <t>雇用者総数</t>
    <rPh sb="0" eb="3">
      <t>コヨウシャ</t>
    </rPh>
    <rPh sb="3" eb="4">
      <t>ソウ</t>
    </rPh>
    <rPh sb="4" eb="5">
      <t>スウ</t>
    </rPh>
    <phoneticPr fontId="6"/>
  </si>
  <si>
    <t>令和 元 年</t>
    <rPh sb="0" eb="2">
      <t>レイワ</t>
    </rPh>
    <rPh sb="3" eb="4">
      <t>モト</t>
    </rPh>
    <rPh sb="5" eb="6">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</si>
</sst>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176" formatCode="###\ ##0.0"/>
    <numFmt numFmtId="177" formatCode="###\ ###\ ###"/>
    <numFmt numFmtId="178" formatCode="###\ ###.0"/>
    <numFmt numFmtId="179" formatCode="#\ ###\ ##0"/>
    <numFmt numFmtId="180" formatCode="##\ ###"/>
    <numFmt numFmtId="181" formatCode="0.0%"/>
    <numFmt numFmtId="182" formatCode="##\ ###\ ##0"/>
    <numFmt numFmtId="183" formatCode="##\ ##0"/>
    <numFmt numFmtId="184" formatCode="###\ ###"/>
    <numFmt numFmtId="185" formatCode="###\ ###.00"/>
    <numFmt numFmtId="186" formatCode="#####\ ###.0"/>
    <numFmt numFmtId="187" formatCode="0.0"/>
    <numFmt numFmtId="188" formatCode="0.#0;&quot;△&quot;\ 0.#0"/>
    <numFmt numFmtId="189" formatCode="###\ ##0.00;&quot;▲ &quot;###\ ##0.00"/>
    <numFmt numFmtId="190" formatCode="###\ ###;&quot;▲ &quot;###\ ###"/>
    <numFmt numFmtId="191" formatCode="0.00_);[Red]\(0.00\)"/>
    <numFmt numFmtId="192" formatCode="###\ ###\ "/>
    <numFmt numFmtId="193" formatCode="###\ ###;&quot;▲ &quot;###\ ###;0"/>
    <numFmt numFmtId="194" formatCode="\※\(General\)"/>
    <numFmt numFmtId="195" formatCode="#\ ##0"/>
    <numFmt numFmtId="196" formatCode="&quot;※&quot;\(#\ ##0\)"/>
    <numFmt numFmtId="197" formatCode="#,###,###,##0;&quot; -&quot;###,###,##0"/>
    <numFmt numFmtId="198" formatCode="#\ ###\ ###"/>
    <numFmt numFmtId="199" formatCode="##\ ###\ ###"/>
    <numFmt numFmtId="200" formatCode="#\ ###.0"/>
    <numFmt numFmtId="201" formatCode="###\ ###;&quot;△ &quot;###\ ###;0"/>
    <numFmt numFmtId="202" formatCode="m&quot;月&quot;d&quot;日&quot;;@"/>
    <numFmt numFmtId="203" formatCode="0_ "/>
    <numFmt numFmtId="204" formatCode="0.0_ "/>
    <numFmt numFmtId="205" formatCode="0.0_);[Red]\(0.0\)"/>
    <numFmt numFmtId="206" formatCode="###.0"/>
    <numFmt numFmtId="207" formatCode="##0.00"/>
    <numFmt numFmtId="208" formatCode="###\ ##0.0;&quot;▲ &quot;###\ ##0.0"/>
    <numFmt numFmtId="209" formatCode="#,##0.0"/>
    <numFmt numFmtId="210" formatCode="&quot;(&quot;###&quot;)&quot;\ "/>
    <numFmt numFmtId="211" formatCode="&quot;(&quot;###0&quot;)&quot;\ "/>
    <numFmt numFmtId="212" formatCode="###\ ###;;&quot;－&quot;"/>
    <numFmt numFmtId="213" formatCode="###\ ###;;0"/>
    <numFmt numFmtId="214" formatCode="##0.0"/>
  </numFmts>
  <fonts count="26">
    <font>
      <sz val="11"/>
      <color theme="1"/>
      <name val="Yu Gothic"/>
      <family val="2"/>
      <scheme val="minor"/>
    </font>
    <font>
      <sz val="11"/>
      <name val="ＭＳ Ｐゴシック"/>
      <family val="3"/>
      <charset val="128"/>
    </font>
    <font>
      <sz val="11"/>
      <name val="UD デジタル 教科書体 N-R"/>
      <family val="1"/>
      <charset val="128"/>
    </font>
    <font>
      <sz val="6"/>
      <name val="Yu Gothic"/>
      <family val="3"/>
      <charset val="128"/>
      <scheme val="minor"/>
    </font>
    <font>
      <sz val="12"/>
      <name val="UD デジタル 教科書体 N-R"/>
      <family val="1"/>
      <charset val="128"/>
    </font>
    <font>
      <b/>
      <sz val="16"/>
      <color indexed="9"/>
      <name val="UD デジタル 教科書体 N-R"/>
      <family val="1"/>
      <charset val="128"/>
    </font>
    <font>
      <sz val="6"/>
      <name val="ＭＳ Ｐゴシック"/>
      <family val="3"/>
      <charset val="128"/>
    </font>
    <font>
      <sz val="18"/>
      <name val="UD デジタル 教科書体 N-R"/>
      <family val="1"/>
      <charset val="128"/>
    </font>
    <font>
      <b/>
      <sz val="10"/>
      <color theme="1"/>
      <name val="UD デジタル 教科書体 N-R"/>
      <family val="1"/>
      <charset val="128"/>
    </font>
    <font>
      <sz val="10"/>
      <color theme="1"/>
      <name val="UD デジタル 教科書体 N-R"/>
      <family val="1"/>
      <charset val="128"/>
    </font>
    <font>
      <sz val="9"/>
      <color theme="1"/>
      <name val="UD デジタル 教科書体 N-R"/>
      <family val="1"/>
      <charset val="128"/>
    </font>
    <font>
      <b/>
      <sz val="9"/>
      <color indexed="81"/>
      <name val="ＭＳ Ｐゴシック"/>
      <family val="3"/>
      <charset val="128"/>
    </font>
    <font>
      <sz val="12"/>
      <color theme="1"/>
      <name val="UD デジタル 教科書体 N-R"/>
      <family val="1"/>
      <charset val="128"/>
    </font>
    <font>
      <b/>
      <sz val="12"/>
      <color theme="1"/>
      <name val="UD デジタル 教科書体 N-R"/>
      <family val="1"/>
      <charset val="128"/>
    </font>
    <font>
      <sz val="8"/>
      <color theme="1"/>
      <name val="UD デジタル 教科書体 N-R"/>
      <family val="1"/>
      <charset val="128"/>
    </font>
    <font>
      <sz val="11"/>
      <color theme="1"/>
      <name val="UD デジタル 教科書体 N-R"/>
      <family val="1"/>
      <charset val="128"/>
    </font>
    <font>
      <sz val="6"/>
      <name val="ＭＳ Ｐ明朝"/>
      <family val="1"/>
      <charset val="128"/>
    </font>
    <font>
      <b/>
      <sz val="16"/>
      <color theme="1"/>
      <name val="UD デジタル 教科書体 N-R"/>
      <family val="1"/>
      <charset val="128"/>
    </font>
    <font>
      <sz val="9"/>
      <color indexed="81"/>
      <name val="ＭＳ Ｐゴシック"/>
      <family val="3"/>
      <charset val="128"/>
    </font>
    <font>
      <sz val="10"/>
      <color theme="1" tint="4.9989318521683403E-2"/>
      <name val="UD デジタル 教科書体 N-R"/>
      <family val="1"/>
      <charset val="128"/>
    </font>
    <font>
      <b/>
      <sz val="10"/>
      <color theme="1" tint="4.9989318521683403E-2"/>
      <name val="UD デジタル 教科書体 N-R"/>
      <family val="1"/>
      <charset val="128"/>
    </font>
    <font>
      <sz val="9"/>
      <color theme="1" tint="4.9989318521683403E-2"/>
      <name val="UD デジタル 教科書体 N-R"/>
      <family val="1"/>
      <charset val="128"/>
    </font>
    <font>
      <b/>
      <sz val="9"/>
      <color theme="1"/>
      <name val="UD デジタル 教科書体 N-R"/>
      <family val="1"/>
      <charset val="128"/>
    </font>
    <font>
      <b/>
      <sz val="11"/>
      <color theme="1"/>
      <name val="UD デジタル 教科書体 N-R"/>
      <family val="1"/>
      <charset val="128"/>
    </font>
    <font>
      <sz val="6"/>
      <color theme="1"/>
      <name val="UD デジタル 教科書体 N-R"/>
      <family val="1"/>
      <charset val="128"/>
    </font>
    <font>
      <sz val="10"/>
      <name val="UD デジタル 教科書体 N-R"/>
      <family val="1"/>
      <charset val="128"/>
    </font>
  </fonts>
  <fills count="7">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58">
    <border>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style="thin">
        <color indexed="64"/>
      </right>
      <top/>
      <bottom/>
      <diagonal/>
    </border>
    <border>
      <left style="thin">
        <color indexed="64"/>
      </left>
      <right/>
      <top/>
      <bottom/>
      <diagonal/>
    </border>
    <border>
      <left/>
      <right/>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s>
  <cellStyleXfs count="6">
    <xf numFmtId="0" fontId="0" fillId="0" borderId="0"/>
    <xf numFmtId="0" fontId="1" fillId="0" borderId="0"/>
    <xf numFmtId="0" fontId="1" fillId="0" borderId="0"/>
    <xf numFmtId="38" fontId="1" fillId="0" borderId="0" applyFont="0" applyFill="0" applyBorder="0" applyAlignment="0" applyProtection="0"/>
    <xf numFmtId="9" fontId="1" fillId="0" borderId="0" applyFont="0" applyFill="0" applyBorder="0" applyAlignment="0" applyProtection="0"/>
    <xf numFmtId="0" fontId="1" fillId="0" borderId="0">
      <alignment vertical="center"/>
    </xf>
  </cellStyleXfs>
  <cellXfs count="1079">
    <xf numFmtId="0" fontId="0" fillId="0" borderId="0" xfId="0"/>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horizontal="distributed" vertical="center"/>
    </xf>
    <xf numFmtId="0" fontId="7" fillId="0" borderId="0" xfId="1" applyFont="1" applyAlignment="1">
      <alignment horizontal="center" vertical="center"/>
    </xf>
    <xf numFmtId="0" fontId="7" fillId="0" borderId="0" xfId="1" applyFont="1" applyAlignment="1">
      <alignment vertical="center"/>
    </xf>
    <xf numFmtId="0" fontId="2" fillId="0" borderId="0" xfId="1" applyFont="1"/>
    <xf numFmtId="0" fontId="8" fillId="3" borderId="0" xfId="1" applyFont="1" applyFill="1" applyAlignment="1">
      <alignment vertical="center"/>
    </xf>
    <xf numFmtId="0" fontId="9" fillId="3" borderId="0" xfId="1" applyFont="1" applyFill="1" applyAlignment="1">
      <alignment vertical="center"/>
    </xf>
    <xf numFmtId="0" fontId="9" fillId="3" borderId="0" xfId="1" applyFont="1" applyFill="1" applyAlignment="1">
      <alignment horizontal="left" vertical="center"/>
    </xf>
    <xf numFmtId="0" fontId="9" fillId="3" borderId="0" xfId="1" applyFont="1" applyFill="1" applyAlignment="1">
      <alignment horizontal="right"/>
    </xf>
    <xf numFmtId="0" fontId="9" fillId="3" borderId="0" xfId="1" applyFont="1" applyFill="1" applyAlignment="1">
      <alignment horizontal="center" vertical="center"/>
    </xf>
    <xf numFmtId="0" fontId="9" fillId="3" borderId="4" xfId="1" applyFont="1" applyFill="1" applyBorder="1" applyAlignment="1">
      <alignment vertical="center"/>
    </xf>
    <xf numFmtId="0" fontId="9" fillId="3" borderId="5" xfId="1" applyFont="1" applyFill="1" applyBorder="1" applyAlignment="1">
      <alignment vertical="center"/>
    </xf>
    <xf numFmtId="176" fontId="9" fillId="3" borderId="6" xfId="1" applyNumberFormat="1" applyFont="1" applyFill="1" applyBorder="1" applyAlignment="1">
      <alignment horizontal="left" vertical="center"/>
    </xf>
    <xf numFmtId="176" fontId="9" fillId="3" borderId="4" xfId="1" applyNumberFormat="1" applyFont="1" applyFill="1" applyBorder="1" applyAlignment="1">
      <alignment horizontal="left" vertical="center"/>
    </xf>
    <xf numFmtId="0" fontId="9" fillId="3" borderId="0" xfId="1" applyFont="1" applyFill="1" applyAlignment="1">
      <alignment horizontal="center"/>
    </xf>
    <xf numFmtId="0" fontId="9" fillId="3" borderId="7" xfId="1" applyFont="1" applyFill="1" applyBorder="1" applyAlignment="1">
      <alignment horizontal="center"/>
    </xf>
    <xf numFmtId="177" fontId="9" fillId="3" borderId="0" xfId="1" applyNumberFormat="1" applyFont="1" applyFill="1" applyAlignment="1">
      <alignment horizontal="right"/>
    </xf>
    <xf numFmtId="177" fontId="9" fillId="3" borderId="0" xfId="1" applyNumberFormat="1" applyFont="1" applyFill="1" applyAlignment="1">
      <alignment vertical="center"/>
    </xf>
    <xf numFmtId="0" fontId="9" fillId="3" borderId="0" xfId="1" quotePrefix="1" applyFont="1" applyFill="1" applyAlignment="1">
      <alignment horizontal="right"/>
    </xf>
    <xf numFmtId="0" fontId="9" fillId="3" borderId="7" xfId="1" applyFont="1" applyFill="1" applyBorder="1" applyAlignment="1">
      <alignment horizontal="right"/>
    </xf>
    <xf numFmtId="177" fontId="9" fillId="0" borderId="0" xfId="1" applyNumberFormat="1" applyFont="1" applyAlignment="1">
      <alignment horizontal="right"/>
    </xf>
    <xf numFmtId="176" fontId="9" fillId="3" borderId="11" xfId="1" applyNumberFormat="1" applyFont="1" applyFill="1" applyBorder="1" applyAlignment="1">
      <alignment vertical="center"/>
    </xf>
    <xf numFmtId="176" fontId="9" fillId="3" borderId="9" xfId="1" applyNumberFormat="1" applyFont="1" applyFill="1" applyBorder="1" applyAlignment="1">
      <alignment vertical="center"/>
    </xf>
    <xf numFmtId="0" fontId="10" fillId="3" borderId="4" xfId="1" applyFont="1" applyFill="1" applyBorder="1" applyAlignment="1">
      <alignment vertical="top"/>
    </xf>
    <xf numFmtId="0" fontId="10" fillId="3" borderId="0" xfId="1" applyFont="1" applyFill="1" applyAlignment="1">
      <alignment vertical="center"/>
    </xf>
    <xf numFmtId="0" fontId="9" fillId="3" borderId="0" xfId="1" applyFont="1" applyFill="1" applyAlignment="1">
      <alignment horizontal="right" vertical="center"/>
    </xf>
    <xf numFmtId="0" fontId="9" fillId="3" borderId="8" xfId="1" applyFont="1" applyFill="1" applyBorder="1" applyAlignment="1">
      <alignment horizontal="right" vertical="center"/>
    </xf>
    <xf numFmtId="49" fontId="9" fillId="3" borderId="0" xfId="1" applyNumberFormat="1" applyFont="1" applyFill="1" applyAlignment="1">
      <alignment horizontal="center"/>
    </xf>
    <xf numFmtId="176" fontId="9" fillId="3" borderId="0" xfId="1" applyNumberFormat="1" applyFont="1" applyFill="1" applyAlignment="1">
      <alignment horizontal="right"/>
    </xf>
    <xf numFmtId="0" fontId="9" fillId="3" borderId="23" xfId="1" applyFont="1" applyFill="1" applyBorder="1" applyAlignment="1">
      <alignment horizontal="center" vertical="center"/>
    </xf>
    <xf numFmtId="176" fontId="9" fillId="3" borderId="34" xfId="1" applyNumberFormat="1" applyFont="1" applyFill="1" applyBorder="1" applyAlignment="1">
      <alignment vertical="center"/>
    </xf>
    <xf numFmtId="176" fontId="9" fillId="3" borderId="23" xfId="1" applyNumberFormat="1" applyFont="1" applyFill="1" applyBorder="1" applyAlignment="1">
      <alignment vertical="center"/>
    </xf>
    <xf numFmtId="0" fontId="9" fillId="3" borderId="23" xfId="1" applyFont="1" applyFill="1" applyBorder="1" applyAlignment="1">
      <alignment vertical="center"/>
    </xf>
    <xf numFmtId="0" fontId="9" fillId="4" borderId="0" xfId="1" applyFont="1" applyFill="1" applyAlignment="1">
      <alignment vertical="center"/>
    </xf>
    <xf numFmtId="0" fontId="9" fillId="4" borderId="0" xfId="1" applyFont="1" applyFill="1" applyAlignment="1">
      <alignment horizontal="left" vertical="center"/>
    </xf>
    <xf numFmtId="0" fontId="9" fillId="4" borderId="0" xfId="1" quotePrefix="1" applyFont="1" applyFill="1" applyAlignment="1">
      <alignment vertical="center"/>
    </xf>
    <xf numFmtId="0" fontId="10" fillId="4" borderId="0" xfId="1" quotePrefix="1" applyFont="1" applyFill="1" applyAlignment="1">
      <alignment vertical="center"/>
    </xf>
    <xf numFmtId="0" fontId="10" fillId="4" borderId="0" xfId="1" applyFont="1" applyFill="1" applyAlignment="1">
      <alignment vertical="center"/>
    </xf>
    <xf numFmtId="178" fontId="9" fillId="4" borderId="0" xfId="1" applyNumberFormat="1" applyFont="1" applyFill="1" applyAlignment="1">
      <alignment vertical="center"/>
    </xf>
    <xf numFmtId="0" fontId="10" fillId="4" borderId="12" xfId="1" applyFont="1" applyFill="1" applyBorder="1" applyAlignment="1">
      <alignment vertical="center" wrapText="1"/>
    </xf>
    <xf numFmtId="0" fontId="10" fillId="4" borderId="12" xfId="1" applyFont="1" applyFill="1" applyBorder="1" applyAlignment="1">
      <alignment horizontal="left" vertical="center"/>
    </xf>
    <xf numFmtId="0" fontId="9" fillId="4" borderId="0" xfId="1" applyFont="1" applyFill="1"/>
    <xf numFmtId="178" fontId="9" fillId="4" borderId="0" xfId="1" applyNumberFormat="1" applyFont="1" applyFill="1" applyAlignment="1">
      <alignment horizontal="right"/>
    </xf>
    <xf numFmtId="0" fontId="9" fillId="4" borderId="23" xfId="1" applyFont="1" applyFill="1" applyBorder="1"/>
    <xf numFmtId="179" fontId="9" fillId="4" borderId="23" xfId="1" applyNumberFormat="1" applyFont="1" applyFill="1" applyBorder="1" applyAlignment="1">
      <alignment horizontal="right"/>
    </xf>
    <xf numFmtId="177" fontId="9" fillId="4" borderId="23" xfId="1" applyNumberFormat="1" applyFont="1" applyFill="1" applyBorder="1" applyAlignment="1">
      <alignment horizontal="right"/>
    </xf>
    <xf numFmtId="0" fontId="9" fillId="4" borderId="34" xfId="1" applyFont="1" applyFill="1" applyBorder="1"/>
    <xf numFmtId="0" fontId="9" fillId="4" borderId="23" xfId="1" applyFont="1" applyFill="1" applyBorder="1" applyAlignment="1">
      <alignment horizontal="left"/>
    </xf>
    <xf numFmtId="179" fontId="9" fillId="4" borderId="0" xfId="1" applyNumberFormat="1" applyFont="1" applyFill="1" applyAlignment="1">
      <alignment horizontal="right" vertical="center"/>
    </xf>
    <xf numFmtId="177" fontId="9" fillId="4" borderId="0" xfId="1" applyNumberFormat="1" applyFont="1" applyFill="1" applyAlignment="1">
      <alignment horizontal="right" vertical="center"/>
    </xf>
    <xf numFmtId="0" fontId="9" fillId="4" borderId="8" xfId="1" applyFont="1" applyFill="1" applyBorder="1"/>
    <xf numFmtId="0" fontId="9" fillId="4" borderId="0" xfId="1" applyFont="1" applyFill="1" applyAlignment="1">
      <alignment horizontal="center" vertical="center"/>
    </xf>
    <xf numFmtId="0" fontId="9" fillId="4" borderId="7" xfId="1" applyFont="1" applyFill="1" applyBorder="1" applyAlignment="1">
      <alignment horizontal="center" vertical="center"/>
    </xf>
    <xf numFmtId="0" fontId="9" fillId="4" borderId="0" xfId="1" quotePrefix="1" applyFont="1" applyFill="1" applyAlignment="1">
      <alignment horizontal="center" vertical="center"/>
    </xf>
    <xf numFmtId="0" fontId="9" fillId="4" borderId="0" xfId="1" applyFont="1" applyFill="1" applyAlignment="1">
      <alignment horizontal="right" vertical="center"/>
    </xf>
    <xf numFmtId="0" fontId="9" fillId="4" borderId="12" xfId="1" applyFont="1" applyFill="1" applyBorder="1" applyAlignment="1">
      <alignment horizontal="right" vertical="center"/>
    </xf>
    <xf numFmtId="0" fontId="9" fillId="4" borderId="22" xfId="1" applyFont="1" applyFill="1" applyBorder="1" applyAlignment="1">
      <alignment horizontal="right" vertical="center"/>
    </xf>
    <xf numFmtId="0" fontId="9" fillId="4" borderId="23" xfId="1" applyFont="1" applyFill="1" applyBorder="1" applyAlignment="1">
      <alignment horizontal="center" vertical="center"/>
    </xf>
    <xf numFmtId="0" fontId="9" fillId="4" borderId="12" xfId="1" applyFont="1" applyFill="1" applyBorder="1" applyAlignment="1">
      <alignment horizontal="center" vertical="center"/>
    </xf>
    <xf numFmtId="0" fontId="8" fillId="4" borderId="0" xfId="1" applyFont="1" applyFill="1" applyAlignment="1">
      <alignment vertical="center"/>
    </xf>
    <xf numFmtId="0" fontId="12" fillId="4" borderId="0" xfId="1" applyFont="1" applyFill="1" applyAlignment="1">
      <alignment vertical="center"/>
    </xf>
    <xf numFmtId="0" fontId="12" fillId="4" borderId="0" xfId="1" applyFont="1" applyFill="1" applyAlignment="1">
      <alignment horizontal="left" vertical="center"/>
    </xf>
    <xf numFmtId="0" fontId="13" fillId="4" borderId="0" xfId="1" applyFont="1" applyFill="1" applyAlignment="1">
      <alignment horizontal="center" vertical="center"/>
    </xf>
    <xf numFmtId="0" fontId="13" fillId="4" borderId="0" xfId="1" applyFont="1" applyFill="1" applyAlignment="1">
      <alignment vertical="center"/>
    </xf>
    <xf numFmtId="0" fontId="8" fillId="4" borderId="0" xfId="1" applyFont="1" applyFill="1" applyAlignment="1">
      <alignment horizontal="center" vertical="center"/>
    </xf>
    <xf numFmtId="177" fontId="12" fillId="4" borderId="0" xfId="1" applyNumberFormat="1" applyFont="1" applyFill="1"/>
    <xf numFmtId="183" fontId="9" fillId="4" borderId="12" xfId="1" applyNumberFormat="1" applyFont="1" applyFill="1" applyBorder="1" applyAlignment="1">
      <alignment horizontal="right" vertical="center"/>
    </xf>
    <xf numFmtId="184" fontId="9" fillId="4" borderId="12" xfId="1" applyNumberFormat="1" applyFont="1" applyFill="1" applyBorder="1" applyAlignment="1">
      <alignment horizontal="right" vertical="center"/>
    </xf>
    <xf numFmtId="0" fontId="12" fillId="4" borderId="0" xfId="1" applyFont="1" applyFill="1"/>
    <xf numFmtId="0" fontId="9" fillId="4" borderId="0" xfId="1" applyFont="1" applyFill="1" applyAlignment="1">
      <alignment horizontal="right"/>
    </xf>
    <xf numFmtId="0" fontId="9" fillId="4" borderId="0" xfId="1" applyFont="1" applyFill="1" applyAlignment="1">
      <alignment horizontal="center"/>
    </xf>
    <xf numFmtId="0" fontId="9" fillId="4" borderId="7" xfId="1" applyFont="1" applyFill="1" applyBorder="1" applyAlignment="1">
      <alignment horizontal="center"/>
    </xf>
    <xf numFmtId="0" fontId="12" fillId="4" borderId="0" xfId="1" applyFont="1" applyFill="1" applyAlignment="1">
      <alignment horizontal="left"/>
    </xf>
    <xf numFmtId="0" fontId="9" fillId="4" borderId="0" xfId="1" quotePrefix="1" applyFont="1" applyFill="1"/>
    <xf numFmtId="0" fontId="9" fillId="4" borderId="0" xfId="1" quotePrefix="1" applyFont="1" applyFill="1" applyAlignment="1">
      <alignment horizontal="center"/>
    </xf>
    <xf numFmtId="0" fontId="12" fillId="4" borderId="0" xfId="1" applyFont="1" applyFill="1" applyAlignment="1">
      <alignment horizontal="right"/>
    </xf>
    <xf numFmtId="0" fontId="9" fillId="4" borderId="0" xfId="1" quotePrefix="1" applyFont="1" applyFill="1" applyAlignment="1">
      <alignment horizontal="right"/>
    </xf>
    <xf numFmtId="0" fontId="9" fillId="4" borderId="23" xfId="1" applyFont="1" applyFill="1" applyBorder="1" applyAlignment="1">
      <alignment vertical="center"/>
    </xf>
    <xf numFmtId="0" fontId="9" fillId="4" borderId="32" xfId="1" applyFont="1" applyFill="1" applyBorder="1" applyAlignment="1">
      <alignment vertical="center"/>
    </xf>
    <xf numFmtId="0" fontId="9" fillId="4" borderId="34" xfId="1" applyFont="1" applyFill="1" applyBorder="1" applyAlignment="1">
      <alignment vertical="center"/>
    </xf>
    <xf numFmtId="0" fontId="9" fillId="4" borderId="12" xfId="1" applyFont="1" applyFill="1" applyBorder="1" applyAlignment="1">
      <alignment vertical="center"/>
    </xf>
    <xf numFmtId="0" fontId="9" fillId="4" borderId="22" xfId="1" applyFont="1" applyFill="1" applyBorder="1" applyAlignment="1">
      <alignment vertical="center"/>
    </xf>
    <xf numFmtId="0" fontId="9" fillId="4" borderId="20" xfId="1" applyFont="1" applyFill="1" applyBorder="1" applyAlignment="1">
      <alignment horizontal="center" vertical="center"/>
    </xf>
    <xf numFmtId="0" fontId="9" fillId="4" borderId="8" xfId="1" applyFont="1" applyFill="1" applyBorder="1" applyAlignment="1">
      <alignment horizontal="center" vertical="center" wrapText="1"/>
    </xf>
    <xf numFmtId="0" fontId="9" fillId="4" borderId="0" xfId="1" applyFont="1" applyFill="1" applyAlignment="1">
      <alignment horizontal="center" vertical="center" wrapText="1"/>
    </xf>
    <xf numFmtId="0" fontId="9" fillId="4" borderId="8" xfId="1" applyFont="1" applyFill="1" applyBorder="1" applyAlignment="1">
      <alignment horizontal="right" vertical="center"/>
    </xf>
    <xf numFmtId="183" fontId="9" fillId="4" borderId="0" xfId="1" applyNumberFormat="1" applyFont="1" applyFill="1" applyAlignment="1">
      <alignment horizontal="right" vertical="center"/>
    </xf>
    <xf numFmtId="184" fontId="9" fillId="4" borderId="0" xfId="1" applyNumberFormat="1" applyFont="1" applyFill="1" applyAlignment="1">
      <alignment horizontal="right" vertical="center"/>
    </xf>
    <xf numFmtId="177" fontId="9" fillId="4" borderId="0" xfId="2" quotePrefix="1" applyNumberFormat="1" applyFont="1" applyFill="1"/>
    <xf numFmtId="183" fontId="9" fillId="4" borderId="0" xfId="1" applyNumberFormat="1" applyFont="1" applyFill="1" applyAlignment="1">
      <alignment horizontal="center"/>
    </xf>
    <xf numFmtId="188" fontId="9" fillId="4" borderId="0" xfId="1" applyNumberFormat="1" applyFont="1" applyFill="1" applyAlignment="1">
      <alignment horizontal="right"/>
    </xf>
    <xf numFmtId="2" fontId="12" fillId="4" borderId="0" xfId="1" applyNumberFormat="1" applyFont="1" applyFill="1"/>
    <xf numFmtId="177" fontId="12" fillId="4" borderId="0" xfId="1" applyNumberFormat="1" applyFont="1" applyFill="1" applyAlignment="1">
      <alignment horizontal="left"/>
    </xf>
    <xf numFmtId="191" fontId="12" fillId="4" borderId="0" xfId="4" applyNumberFormat="1" applyFont="1" applyFill="1" applyAlignment="1"/>
    <xf numFmtId="0" fontId="15" fillId="4" borderId="0" xfId="1" applyFont="1" applyFill="1" applyAlignment="1">
      <alignment vertical="center"/>
    </xf>
    <xf numFmtId="0" fontId="15" fillId="4" borderId="0" xfId="1" applyFont="1" applyFill="1" applyAlignment="1">
      <alignment horizontal="left" vertical="center"/>
    </xf>
    <xf numFmtId="0" fontId="9" fillId="4" borderId="12" xfId="1" applyFont="1" applyFill="1" applyBorder="1" applyAlignment="1">
      <alignment horizontal="distributed" vertical="center"/>
    </xf>
    <xf numFmtId="0" fontId="8" fillId="4" borderId="0" xfId="1" applyFont="1" applyFill="1" applyAlignment="1">
      <alignment horizontal="centerContinuous"/>
    </xf>
    <xf numFmtId="0" fontId="9" fillId="4" borderId="0" xfId="1" applyFont="1" applyFill="1" applyAlignment="1">
      <alignment horizontal="centerContinuous"/>
    </xf>
    <xf numFmtId="192" fontId="9" fillId="4" borderId="0" xfId="1" applyNumberFormat="1" applyFont="1" applyFill="1" applyAlignment="1">
      <alignment horizontal="right"/>
    </xf>
    <xf numFmtId="192" fontId="9" fillId="4" borderId="0" xfId="1" applyNumberFormat="1" applyFont="1" applyFill="1"/>
    <xf numFmtId="192" fontId="9" fillId="4" borderId="0" xfId="1" applyNumberFormat="1" applyFont="1" applyFill="1" applyAlignment="1">
      <alignment horizontal="right" vertical="center"/>
    </xf>
    <xf numFmtId="192" fontId="9" fillId="4" borderId="0" xfId="1" applyNumberFormat="1" applyFont="1" applyFill="1" applyAlignment="1">
      <alignment vertical="center"/>
    </xf>
    <xf numFmtId="0" fontId="9" fillId="4" borderId="23" xfId="1" applyFont="1" applyFill="1" applyBorder="1" applyAlignment="1">
      <alignment horizontal="right" vertical="center"/>
    </xf>
    <xf numFmtId="0" fontId="8" fillId="4" borderId="0" xfId="1" applyFont="1" applyFill="1"/>
    <xf numFmtId="0" fontId="9" fillId="4" borderId="0" xfId="1" applyFont="1" applyFill="1" applyAlignment="1">
      <alignment horizontal="left"/>
    </xf>
    <xf numFmtId="0" fontId="8" fillId="4" borderId="12" xfId="1" applyFont="1" applyFill="1" applyBorder="1" applyAlignment="1">
      <alignment horizontal="distributed" vertical="center"/>
    </xf>
    <xf numFmtId="0" fontId="9" fillId="4" borderId="12" xfId="1" applyFont="1" applyFill="1" applyBorder="1" applyAlignment="1">
      <alignment horizontal="left" vertical="center"/>
    </xf>
    <xf numFmtId="0" fontId="9" fillId="4" borderId="8" xfId="1" applyFont="1" applyFill="1" applyBorder="1" applyAlignment="1">
      <alignment vertical="center"/>
    </xf>
    <xf numFmtId="0" fontId="8" fillId="4" borderId="0" xfId="1" applyFont="1" applyFill="1" applyAlignment="1">
      <alignment horizontal="distributed" vertical="center"/>
    </xf>
    <xf numFmtId="0" fontId="9" fillId="0" borderId="0" xfId="1" applyFont="1" applyAlignment="1">
      <alignment vertical="center"/>
    </xf>
    <xf numFmtId="0" fontId="9" fillId="4" borderId="20" xfId="1" applyFont="1" applyFill="1" applyBorder="1" applyAlignment="1">
      <alignment horizontal="right" vertical="center"/>
    </xf>
    <xf numFmtId="177" fontId="9" fillId="4" borderId="0" xfId="1" applyNumberFormat="1" applyFont="1" applyFill="1" applyAlignment="1">
      <alignment vertical="center"/>
    </xf>
    <xf numFmtId="0" fontId="9" fillId="4" borderId="0" xfId="1" applyFont="1" applyFill="1" applyAlignment="1">
      <alignment horizontal="distributed" vertical="center"/>
    </xf>
    <xf numFmtId="177" fontId="9" fillId="4" borderId="23" xfId="1" applyNumberFormat="1" applyFont="1" applyFill="1" applyBorder="1" applyAlignment="1">
      <alignment vertical="center"/>
    </xf>
    <xf numFmtId="0" fontId="17" fillId="4" borderId="0" xfId="1" applyFont="1" applyFill="1" applyAlignment="1">
      <alignment vertical="center"/>
    </xf>
    <xf numFmtId="0" fontId="13" fillId="4" borderId="0" xfId="1" applyFont="1" applyFill="1" applyAlignment="1">
      <alignment horizontal="centerContinuous" vertical="center"/>
    </xf>
    <xf numFmtId="0" fontId="8" fillId="4" borderId="0" xfId="1" applyFont="1" applyFill="1" applyAlignment="1">
      <alignment horizontal="centerContinuous" vertical="center"/>
    </xf>
    <xf numFmtId="0" fontId="9" fillId="4" borderId="0" xfId="1" applyFont="1" applyFill="1" applyAlignment="1">
      <alignment horizontal="centerContinuous" vertical="center"/>
    </xf>
    <xf numFmtId="0" fontId="9" fillId="4" borderId="0" xfId="1" applyFont="1" applyFill="1" applyAlignment="1">
      <alignment horizontal="distributed" vertical="center" justifyLastLine="1"/>
    </xf>
    <xf numFmtId="198" fontId="9" fillId="4" borderId="0" xfId="1" applyNumberFormat="1" applyFont="1" applyFill="1" applyAlignment="1">
      <alignment horizontal="right" vertical="center"/>
    </xf>
    <xf numFmtId="0" fontId="9" fillId="4" borderId="38" xfId="1" applyFont="1" applyFill="1" applyBorder="1" applyAlignment="1">
      <alignment horizontal="centerContinuous" vertical="center"/>
    </xf>
    <xf numFmtId="0" fontId="9" fillId="4" borderId="12" xfId="1" applyFont="1" applyFill="1" applyBorder="1" applyAlignment="1">
      <alignment horizontal="centerContinuous" vertical="center"/>
    </xf>
    <xf numFmtId="0" fontId="9" fillId="4" borderId="38" xfId="1" applyFont="1" applyFill="1" applyBorder="1" applyAlignment="1">
      <alignment horizontal="centerContinuous" vertical="center" wrapText="1"/>
    </xf>
    <xf numFmtId="0" fontId="9" fillId="4" borderId="12" xfId="1" applyFont="1" applyFill="1" applyBorder="1" applyAlignment="1">
      <alignment horizontal="centerContinuous" vertical="center" wrapText="1"/>
    </xf>
    <xf numFmtId="0" fontId="9" fillId="4" borderId="7" xfId="1" applyFont="1" applyFill="1" applyBorder="1" applyAlignment="1">
      <alignment horizontal="left" vertical="center"/>
    </xf>
    <xf numFmtId="0" fontId="9" fillId="4" borderId="23" xfId="1" quotePrefix="1" applyFont="1" applyFill="1" applyBorder="1" applyAlignment="1">
      <alignment horizontal="left" vertical="center"/>
    </xf>
    <xf numFmtId="0" fontId="9" fillId="4" borderId="23" xfId="1" quotePrefix="1" applyFont="1" applyFill="1" applyBorder="1" applyAlignment="1">
      <alignment horizontal="center"/>
    </xf>
    <xf numFmtId="0" fontId="9" fillId="4" borderId="23" xfId="1" applyFont="1" applyFill="1" applyBorder="1" applyAlignment="1">
      <alignment horizontal="left" vertical="center"/>
    </xf>
    <xf numFmtId="0" fontId="9" fillId="4" borderId="0" xfId="1" quotePrefix="1" applyFont="1" applyFill="1" applyAlignment="1">
      <alignment horizontal="left" vertical="center"/>
    </xf>
    <xf numFmtId="0" fontId="9" fillId="4" borderId="25" xfId="1" applyFont="1" applyFill="1" applyBorder="1" applyAlignment="1">
      <alignment horizontal="centerContinuous" vertical="center"/>
    </xf>
    <xf numFmtId="187" fontId="9" fillId="4" borderId="0" xfId="1" applyNumberFormat="1" applyFont="1" applyFill="1" applyAlignment="1">
      <alignment vertical="center"/>
    </xf>
    <xf numFmtId="0" fontId="9" fillId="4" borderId="38" xfId="1" applyFont="1" applyFill="1" applyBorder="1" applyAlignment="1">
      <alignment vertical="center"/>
    </xf>
    <xf numFmtId="0" fontId="9" fillId="4" borderId="39" xfId="1" applyFont="1" applyFill="1" applyBorder="1" applyAlignment="1">
      <alignment horizontal="centerContinuous" vertical="center"/>
    </xf>
    <xf numFmtId="0" fontId="9" fillId="4" borderId="25" xfId="1" applyFont="1" applyFill="1" applyBorder="1" applyAlignment="1">
      <alignment horizontal="centerContinuous" vertical="center" wrapText="1"/>
    </xf>
    <xf numFmtId="0" fontId="9" fillId="4" borderId="7" xfId="1" applyFont="1" applyFill="1" applyBorder="1" applyAlignment="1">
      <alignment vertical="center"/>
    </xf>
    <xf numFmtId="0" fontId="9" fillId="4" borderId="7" xfId="1" applyFont="1" applyFill="1" applyBorder="1" applyAlignment="1">
      <alignment horizontal="right" vertical="center"/>
    </xf>
    <xf numFmtId="0" fontId="9" fillId="4" borderId="7" xfId="1" applyFont="1" applyFill="1" applyBorder="1" applyAlignment="1">
      <alignment horizontal="left"/>
    </xf>
    <xf numFmtId="0" fontId="9" fillId="4" borderId="7" xfId="1" applyFont="1" applyFill="1" applyBorder="1"/>
    <xf numFmtId="0" fontId="9" fillId="4" borderId="7" xfId="1" quotePrefix="1" applyFont="1" applyFill="1" applyBorder="1"/>
    <xf numFmtId="0" fontId="10" fillId="4" borderId="0" xfId="1" applyFont="1" applyFill="1" applyAlignment="1">
      <alignment horizontal="left" vertical="center"/>
    </xf>
    <xf numFmtId="177" fontId="8" fillId="4" borderId="0" xfId="1" applyNumberFormat="1" applyFont="1" applyFill="1"/>
    <xf numFmtId="177" fontId="9" fillId="4" borderId="0" xfId="3" applyNumberFormat="1" applyFont="1" applyFill="1" applyBorder="1" applyAlignment="1">
      <alignment horizontal="left" vertical="center"/>
    </xf>
    <xf numFmtId="0" fontId="9" fillId="4" borderId="0" xfId="3" applyNumberFormat="1" applyFont="1" applyFill="1" applyBorder="1" applyAlignment="1">
      <alignment horizontal="left" vertical="center"/>
    </xf>
    <xf numFmtId="0" fontId="9" fillId="0" borderId="0" xfId="1" applyFont="1"/>
    <xf numFmtId="0" fontId="9" fillId="5" borderId="0" xfId="1" applyFont="1" applyFill="1" applyAlignment="1">
      <alignment horizontal="left"/>
    </xf>
    <xf numFmtId="0" fontId="9" fillId="5" borderId="0" xfId="1" applyFont="1" applyFill="1"/>
    <xf numFmtId="198" fontId="9" fillId="4" borderId="0" xfId="1" applyNumberFormat="1" applyFont="1" applyFill="1"/>
    <xf numFmtId="0" fontId="9" fillId="4" borderId="38" xfId="1" applyFont="1" applyFill="1" applyBorder="1" applyAlignment="1">
      <alignment horizontal="distributed" vertical="center"/>
    </xf>
    <xf numFmtId="0" fontId="9" fillId="4" borderId="39" xfId="1" applyFont="1" applyFill="1" applyBorder="1" applyAlignment="1">
      <alignment horizontal="distributed" vertical="center"/>
    </xf>
    <xf numFmtId="192" fontId="9" fillId="4" borderId="7" xfId="1" applyNumberFormat="1" applyFont="1" applyFill="1" applyBorder="1"/>
    <xf numFmtId="198" fontId="9" fillId="4" borderId="0" xfId="1" applyNumberFormat="1" applyFont="1" applyFill="1" applyAlignment="1">
      <alignment vertical="center"/>
    </xf>
    <xf numFmtId="0" fontId="8" fillId="4" borderId="0" xfId="1" applyFont="1" applyFill="1" applyAlignment="1">
      <alignment horizontal="left" vertical="center"/>
    </xf>
    <xf numFmtId="49" fontId="9" fillId="4" borderId="0" xfId="1" applyNumberFormat="1" applyFont="1" applyFill="1"/>
    <xf numFmtId="0" fontId="9" fillId="0" borderId="0" xfId="1" applyFont="1" applyAlignment="1">
      <alignment horizontal="left" vertical="center"/>
    </xf>
    <xf numFmtId="198" fontId="9" fillId="0" borderId="0" xfId="1" applyNumberFormat="1" applyFont="1" applyAlignment="1">
      <alignment vertical="center"/>
    </xf>
    <xf numFmtId="0" fontId="8" fillId="0" borderId="0" xfId="1" applyFont="1" applyAlignment="1">
      <alignment vertical="center"/>
    </xf>
    <xf numFmtId="0" fontId="8" fillId="0" borderId="0" xfId="1" applyFont="1" applyAlignment="1">
      <alignment horizontal="center" vertical="center"/>
    </xf>
    <xf numFmtId="0" fontId="9" fillId="0" borderId="0" xfId="1" applyFont="1" applyAlignment="1">
      <alignment horizontal="right" vertical="center"/>
    </xf>
    <xf numFmtId="0" fontId="9" fillId="0" borderId="7" xfId="1" applyFont="1" applyBorder="1" applyAlignment="1">
      <alignment horizontal="right" vertical="center"/>
    </xf>
    <xf numFmtId="0" fontId="9" fillId="0" borderId="12" xfId="1" applyFont="1" applyBorder="1" applyAlignment="1">
      <alignment horizontal="right" vertical="center"/>
    </xf>
    <xf numFmtId="0" fontId="9" fillId="0" borderId="0" xfId="1" applyFont="1" applyAlignment="1">
      <alignment horizontal="right"/>
    </xf>
    <xf numFmtId="0" fontId="9" fillId="0" borderId="0" xfId="1" applyFont="1" applyAlignment="1">
      <alignment horizontal="left"/>
    </xf>
    <xf numFmtId="0" fontId="9" fillId="0" borderId="7" xfId="1" applyFont="1" applyBorder="1" applyAlignment="1">
      <alignment horizontal="left"/>
    </xf>
    <xf numFmtId="0" fontId="9" fillId="0" borderId="23" xfId="1" applyFont="1" applyBorder="1" applyAlignment="1">
      <alignment vertical="center"/>
    </xf>
    <xf numFmtId="0" fontId="9" fillId="0" borderId="32" xfId="1" applyFont="1" applyBorder="1" applyAlignment="1">
      <alignment vertical="center"/>
    </xf>
    <xf numFmtId="0" fontId="10" fillId="0" borderId="0" xfId="1" applyFont="1" applyAlignment="1">
      <alignment vertical="center"/>
    </xf>
    <xf numFmtId="0" fontId="9" fillId="0" borderId="25" xfId="1" applyFont="1" applyBorder="1" applyAlignment="1">
      <alignment horizontal="centerContinuous" vertical="center"/>
    </xf>
    <xf numFmtId="0" fontId="9" fillId="0" borderId="38" xfId="1" applyFont="1" applyBorder="1" applyAlignment="1">
      <alignment horizontal="centerContinuous" vertical="center"/>
    </xf>
    <xf numFmtId="0" fontId="9" fillId="0" borderId="38" xfId="1" applyFont="1" applyBorder="1" applyAlignment="1">
      <alignment horizontal="centerContinuous" vertical="center" wrapText="1"/>
    </xf>
    <xf numFmtId="0" fontId="9" fillId="0" borderId="39" xfId="1" applyFont="1" applyBorder="1" applyAlignment="1">
      <alignment horizontal="centerContinuous" vertical="center"/>
    </xf>
    <xf numFmtId="0" fontId="9" fillId="0" borderId="0" xfId="1" applyFont="1" applyAlignment="1">
      <alignment horizontal="center" vertical="center"/>
    </xf>
    <xf numFmtId="0" fontId="9" fillId="0" borderId="7" xfId="1" applyFont="1" applyBorder="1" applyAlignment="1">
      <alignment horizontal="center" vertical="center"/>
    </xf>
    <xf numFmtId="177" fontId="9" fillId="0" borderId="0" xfId="1" applyNumberFormat="1" applyFont="1"/>
    <xf numFmtId="49" fontId="9" fillId="0" borderId="0" xfId="1" applyNumberFormat="1" applyFont="1" applyAlignment="1">
      <alignment horizontal="left"/>
    </xf>
    <xf numFmtId="0" fontId="9" fillId="0" borderId="7" xfId="1" applyFont="1" applyBorder="1"/>
    <xf numFmtId="49" fontId="9" fillId="0" borderId="0" xfId="1" applyNumberFormat="1" applyFont="1"/>
    <xf numFmtId="0" fontId="9" fillId="0" borderId="23" xfId="1" applyFont="1" applyBorder="1" applyAlignment="1">
      <alignment horizontal="left"/>
    </xf>
    <xf numFmtId="0" fontId="9" fillId="0" borderId="20" xfId="1" applyFont="1" applyBorder="1" applyAlignment="1">
      <alignment horizontal="right" vertical="center"/>
    </xf>
    <xf numFmtId="0" fontId="9" fillId="0" borderId="23" xfId="1" applyFont="1" applyBorder="1" applyAlignment="1">
      <alignment horizontal="left" vertical="center"/>
    </xf>
    <xf numFmtId="0" fontId="9" fillId="0" borderId="22" xfId="1" applyFont="1" applyBorder="1" applyAlignment="1">
      <alignment horizontal="right" vertical="center"/>
    </xf>
    <xf numFmtId="0" fontId="9" fillId="0" borderId="8" xfId="1" applyFont="1" applyBorder="1" applyAlignment="1">
      <alignment horizontal="left" vertical="center"/>
    </xf>
    <xf numFmtId="0" fontId="9" fillId="0" borderId="7" xfId="1" applyFont="1" applyBorder="1" applyAlignment="1">
      <alignment vertical="center"/>
    </xf>
    <xf numFmtId="0" fontId="9" fillId="0" borderId="34" xfId="1" applyFont="1" applyBorder="1" applyAlignment="1">
      <alignment horizontal="left" vertical="center"/>
    </xf>
    <xf numFmtId="177" fontId="9" fillId="0" borderId="0" xfId="1" applyNumberFormat="1" applyFont="1" applyAlignment="1">
      <alignment vertical="center"/>
    </xf>
    <xf numFmtId="0" fontId="9" fillId="0" borderId="12" xfId="1" applyFont="1" applyBorder="1" applyAlignment="1">
      <alignment vertical="center"/>
    </xf>
    <xf numFmtId="56" fontId="9" fillId="0" borderId="0" xfId="1" applyNumberFormat="1" applyFont="1" applyAlignment="1">
      <alignment vertical="center"/>
    </xf>
    <xf numFmtId="56" fontId="9" fillId="0" borderId="0" xfId="1" quotePrefix="1" applyNumberFormat="1" applyFont="1" applyAlignment="1">
      <alignment vertical="center"/>
    </xf>
    <xf numFmtId="0" fontId="9" fillId="0" borderId="0" xfId="1" quotePrefix="1" applyFont="1" applyAlignment="1">
      <alignment vertical="center"/>
    </xf>
    <xf numFmtId="0" fontId="9" fillId="0" borderId="8" xfId="1" applyFont="1" applyBorder="1" applyAlignment="1">
      <alignment horizontal="right" vertical="center"/>
    </xf>
    <xf numFmtId="0" fontId="8" fillId="0" borderId="0" xfId="1" applyFont="1"/>
    <xf numFmtId="177" fontId="8" fillId="0" borderId="0" xfId="1" applyNumberFormat="1" applyFont="1"/>
    <xf numFmtId="0" fontId="9" fillId="0" borderId="8" xfId="1" applyFont="1" applyBorder="1" applyAlignment="1">
      <alignment horizontal="left"/>
    </xf>
    <xf numFmtId="0" fontId="9" fillId="0" borderId="34" xfId="1" applyFont="1" applyBorder="1" applyAlignment="1">
      <alignment vertical="center"/>
    </xf>
    <xf numFmtId="177" fontId="8" fillId="4" borderId="7" xfId="1" applyNumberFormat="1" applyFont="1" applyFill="1" applyBorder="1" applyAlignment="1">
      <alignment vertical="center"/>
    </xf>
    <xf numFmtId="177" fontId="9" fillId="4" borderId="7" xfId="1" applyNumberFormat="1" applyFont="1" applyFill="1" applyBorder="1" applyAlignment="1">
      <alignment vertical="center"/>
    </xf>
    <xf numFmtId="0" fontId="19" fillId="4" borderId="0" xfId="1" applyFont="1" applyFill="1" applyAlignment="1">
      <alignment vertical="center"/>
    </xf>
    <xf numFmtId="0" fontId="9" fillId="4" borderId="25" xfId="1" applyFont="1" applyFill="1" applyBorder="1" applyAlignment="1">
      <alignment horizontal="center" vertical="center" wrapText="1"/>
    </xf>
    <xf numFmtId="0" fontId="9" fillId="4" borderId="38" xfId="1" applyFont="1" applyFill="1" applyBorder="1" applyAlignment="1">
      <alignment horizontal="center" vertical="center" wrapText="1"/>
    </xf>
    <xf numFmtId="0" fontId="9" fillId="4" borderId="39" xfId="1" applyFont="1" applyFill="1" applyBorder="1" applyAlignment="1">
      <alignment horizontal="center" vertical="center" wrapText="1"/>
    </xf>
    <xf numFmtId="0" fontId="22" fillId="4" borderId="0" xfId="1" applyFont="1" applyFill="1" applyAlignment="1">
      <alignment vertical="center"/>
    </xf>
    <xf numFmtId="0" fontId="10" fillId="4" borderId="0" xfId="1" applyFont="1" applyFill="1" applyAlignment="1">
      <alignment horizontal="center" vertical="center"/>
    </xf>
    <xf numFmtId="0" fontId="10" fillId="4" borderId="0" xfId="1" applyFont="1" applyFill="1" applyAlignment="1">
      <alignment horizontal="right"/>
    </xf>
    <xf numFmtId="177" fontId="10" fillId="0" borderId="0" xfId="1" applyNumberFormat="1" applyFont="1" applyAlignment="1">
      <alignment horizontal="right"/>
    </xf>
    <xf numFmtId="49" fontId="9" fillId="4" borderId="0" xfId="1" applyNumberFormat="1" applyFont="1" applyFill="1" applyAlignment="1">
      <alignment horizontal="center"/>
    </xf>
    <xf numFmtId="0" fontId="9" fillId="4" borderId="23" xfId="1" applyFont="1" applyFill="1" applyBorder="1" applyAlignment="1">
      <alignment horizontal="center"/>
    </xf>
    <xf numFmtId="0" fontId="10" fillId="4" borderId="0" xfId="1" applyFont="1" applyFill="1"/>
    <xf numFmtId="0" fontId="10" fillId="4" borderId="12" xfId="1" applyFont="1" applyFill="1" applyBorder="1" applyAlignment="1">
      <alignment vertical="center"/>
    </xf>
    <xf numFmtId="0" fontId="9" fillId="4" borderId="7" xfId="1" quotePrefix="1" applyFont="1" applyFill="1" applyBorder="1" applyAlignment="1">
      <alignment horizontal="center" vertical="center"/>
    </xf>
    <xf numFmtId="0" fontId="9" fillId="4" borderId="12" xfId="1" applyFont="1" applyFill="1" applyBorder="1" applyAlignment="1">
      <alignment horizontal="right" vertical="center" wrapText="1"/>
    </xf>
    <xf numFmtId="0" fontId="9" fillId="4" borderId="20" xfId="1" applyFont="1" applyFill="1" applyBorder="1" applyAlignment="1">
      <alignment horizontal="right" vertical="center" wrapText="1"/>
    </xf>
    <xf numFmtId="192" fontId="12" fillId="4" borderId="0" xfId="1" applyNumberFormat="1" applyFont="1" applyFill="1"/>
    <xf numFmtId="0" fontId="9" fillId="4" borderId="25" xfId="1" applyFont="1" applyFill="1" applyBorder="1" applyAlignment="1">
      <alignment vertical="center"/>
    </xf>
    <xf numFmtId="0" fontId="9" fillId="4" borderId="39" xfId="1" applyFont="1" applyFill="1" applyBorder="1" applyAlignment="1">
      <alignment vertical="center"/>
    </xf>
    <xf numFmtId="187" fontId="12" fillId="4" borderId="0" xfId="1" applyNumberFormat="1" applyFont="1" applyFill="1"/>
    <xf numFmtId="0" fontId="9" fillId="4" borderId="0" xfId="1" applyFont="1" applyFill="1" applyAlignment="1">
      <alignment vertical="center" wrapText="1"/>
    </xf>
    <xf numFmtId="0" fontId="9" fillId="4" borderId="25" xfId="1" applyFont="1" applyFill="1" applyBorder="1" applyAlignment="1">
      <alignment vertical="center" wrapText="1"/>
    </xf>
    <xf numFmtId="0" fontId="9" fillId="4" borderId="38" xfId="1" applyFont="1" applyFill="1" applyBorder="1" applyAlignment="1">
      <alignment horizontal="distributed" vertical="center" indent="2"/>
    </xf>
    <xf numFmtId="0" fontId="9" fillId="4" borderId="0" xfId="1" applyFont="1" applyFill="1" applyAlignment="1">
      <alignment horizontal="left" vertical="center" wrapText="1"/>
    </xf>
    <xf numFmtId="0" fontId="9" fillId="4" borderId="38" xfId="1" applyFont="1" applyFill="1" applyBorder="1" applyAlignment="1">
      <alignment vertical="center" wrapText="1"/>
    </xf>
    <xf numFmtId="0" fontId="9" fillId="4" borderId="39" xfId="1" applyFont="1" applyFill="1" applyBorder="1" applyAlignment="1">
      <alignment vertical="center" wrapText="1"/>
    </xf>
    <xf numFmtId="0" fontId="13" fillId="4" borderId="0" xfId="1" applyFont="1" applyFill="1"/>
    <xf numFmtId="0" fontId="12" fillId="4" borderId="0" xfId="1" applyFont="1" applyFill="1" applyAlignment="1">
      <alignment horizontal="left" vertical="center" wrapText="1"/>
    </xf>
    <xf numFmtId="177" fontId="9" fillId="4" borderId="0" xfId="1" applyNumberFormat="1" applyFont="1" applyFill="1"/>
    <xf numFmtId="0" fontId="12" fillId="4" borderId="0" xfId="1" applyFont="1" applyFill="1" applyAlignment="1">
      <alignment horizontal="center" vertical="center" wrapText="1"/>
    </xf>
    <xf numFmtId="184" fontId="12" fillId="4" borderId="0" xfId="1" applyNumberFormat="1" applyFont="1" applyFill="1" applyAlignment="1">
      <alignment horizontal="right"/>
    </xf>
    <xf numFmtId="177" fontId="13" fillId="4" borderId="0" xfId="1" applyNumberFormat="1" applyFont="1" applyFill="1" applyAlignment="1">
      <alignment horizontal="right" vertical="center"/>
    </xf>
    <xf numFmtId="0" fontId="15" fillId="4" borderId="0" xfId="1" applyFont="1" applyFill="1" applyAlignment="1">
      <alignment horizontal="left"/>
    </xf>
    <xf numFmtId="0" fontId="9" fillId="4" borderId="0" xfId="1" quotePrefix="1" applyFont="1" applyFill="1" applyAlignment="1">
      <alignment horizontal="left"/>
    </xf>
    <xf numFmtId="0" fontId="12" fillId="4" borderId="12" xfId="1" applyFont="1" applyFill="1" applyBorder="1" applyAlignment="1">
      <alignment vertical="center"/>
    </xf>
    <xf numFmtId="0" fontId="12" fillId="4" borderId="8" xfId="1" applyFont="1" applyFill="1" applyBorder="1" applyAlignment="1">
      <alignment vertical="center"/>
    </xf>
    <xf numFmtId="0" fontId="12" fillId="4" borderId="0" xfId="1" applyFont="1" applyFill="1" applyAlignment="1">
      <alignment horizontal="center" vertical="center"/>
    </xf>
    <xf numFmtId="0" fontId="20" fillId="4" borderId="0" xfId="1" applyFont="1" applyFill="1" applyAlignment="1">
      <alignment vertical="center"/>
    </xf>
    <xf numFmtId="0" fontId="9" fillId="0" borderId="0" xfId="1" applyFont="1" applyAlignment="1">
      <alignment horizontal="distributed"/>
    </xf>
    <xf numFmtId="192" fontId="9" fillId="0" borderId="0" xfId="1" applyNumberFormat="1" applyFont="1"/>
    <xf numFmtId="192" fontId="9" fillId="0" borderId="8" xfId="1" applyNumberFormat="1" applyFont="1" applyBorder="1"/>
    <xf numFmtId="0" fontId="21" fillId="4" borderId="0" xfId="1" applyFont="1" applyFill="1" applyAlignment="1">
      <alignment vertical="center"/>
    </xf>
    <xf numFmtId="0" fontId="15" fillId="4" borderId="0" xfId="5" applyFont="1" applyFill="1">
      <alignment vertical="center"/>
    </xf>
    <xf numFmtId="0" fontId="8" fillId="4" borderId="0" xfId="5" applyFont="1" applyFill="1">
      <alignment vertical="center"/>
    </xf>
    <xf numFmtId="0" fontId="13" fillId="4" borderId="0" xfId="5" applyFont="1" applyFill="1">
      <alignment vertical="center"/>
    </xf>
    <xf numFmtId="0" fontId="12" fillId="4" borderId="0" xfId="5" applyFont="1" applyFill="1">
      <alignment vertical="center"/>
    </xf>
    <xf numFmtId="0" fontId="12" fillId="4" borderId="0" xfId="5" applyFont="1" applyFill="1" applyAlignment="1">
      <alignment horizontal="left" vertical="center"/>
    </xf>
    <xf numFmtId="0" fontId="12" fillId="4" borderId="0" xfId="5" applyFont="1" applyFill="1" applyAlignment="1"/>
    <xf numFmtId="0" fontId="9" fillId="4" borderId="25" xfId="5" applyFont="1" applyFill="1" applyBorder="1">
      <alignment vertical="center"/>
    </xf>
    <xf numFmtId="0" fontId="9" fillId="4" borderId="38" xfId="5" applyFont="1" applyFill="1" applyBorder="1">
      <alignment vertical="center"/>
    </xf>
    <xf numFmtId="0" fontId="9" fillId="4" borderId="39" xfId="5" applyFont="1" applyFill="1" applyBorder="1">
      <alignment vertical="center"/>
    </xf>
    <xf numFmtId="0" fontId="9" fillId="4" borderId="0" xfId="5" applyFont="1" applyFill="1" applyAlignment="1">
      <alignment horizontal="right" vertical="center"/>
    </xf>
    <xf numFmtId="0" fontId="9" fillId="4" borderId="12" xfId="5" applyFont="1" applyFill="1" applyBorder="1" applyAlignment="1">
      <alignment horizontal="right" vertical="center"/>
    </xf>
    <xf numFmtId="0" fontId="9" fillId="4" borderId="20" xfId="5" applyFont="1" applyFill="1" applyBorder="1" applyAlignment="1">
      <alignment horizontal="right" vertical="center"/>
    </xf>
    <xf numFmtId="0" fontId="9" fillId="4" borderId="0" xfId="5" applyFont="1" applyFill="1" applyAlignment="1">
      <alignment horizontal="right"/>
    </xf>
    <xf numFmtId="0" fontId="9" fillId="4" borderId="0" xfId="5" applyFont="1" applyFill="1" applyAlignment="1">
      <alignment horizontal="center"/>
    </xf>
    <xf numFmtId="0" fontId="9" fillId="4" borderId="0" xfId="5" applyFont="1" applyFill="1" applyAlignment="1">
      <alignment horizontal="left"/>
    </xf>
    <xf numFmtId="0" fontId="9" fillId="4" borderId="7" xfId="5" applyFont="1" applyFill="1" applyBorder="1" applyAlignment="1">
      <alignment horizontal="left"/>
    </xf>
    <xf numFmtId="49" fontId="9" fillId="4" borderId="0" xfId="5" applyNumberFormat="1" applyFont="1" applyFill="1" applyAlignment="1"/>
    <xf numFmtId="0" fontId="9" fillId="4" borderId="7" xfId="5" applyFont="1" applyFill="1" applyBorder="1" applyAlignment="1"/>
    <xf numFmtId="0" fontId="9" fillId="4" borderId="23" xfId="5" applyFont="1" applyFill="1" applyBorder="1">
      <alignment vertical="center"/>
    </xf>
    <xf numFmtId="0" fontId="9" fillId="4" borderId="32" xfId="5" applyFont="1" applyFill="1" applyBorder="1">
      <alignment vertical="center"/>
    </xf>
    <xf numFmtId="0" fontId="9" fillId="4" borderId="23" xfId="5" applyFont="1" applyFill="1" applyBorder="1" applyAlignment="1">
      <alignment horizontal="left"/>
    </xf>
    <xf numFmtId="0" fontId="10" fillId="4" borderId="0" xfId="5" applyFont="1" applyFill="1">
      <alignment vertical="center"/>
    </xf>
    <xf numFmtId="0" fontId="23" fillId="4" borderId="0" xfId="5" applyFont="1" applyFill="1">
      <alignment vertical="center"/>
    </xf>
    <xf numFmtId="0" fontId="9" fillId="4" borderId="7" xfId="5" applyFont="1" applyFill="1" applyBorder="1" applyAlignment="1">
      <alignment horizontal="center"/>
    </xf>
    <xf numFmtId="49" fontId="9" fillId="4" borderId="0" xfId="5" applyNumberFormat="1" applyFont="1" applyFill="1" applyAlignment="1">
      <alignment horizontal="left"/>
    </xf>
    <xf numFmtId="0" fontId="8" fillId="4" borderId="0" xfId="5" applyFont="1" applyFill="1" applyAlignment="1">
      <alignment horizontal="left"/>
    </xf>
    <xf numFmtId="0" fontId="13" fillId="4" borderId="0" xfId="5" applyFont="1" applyFill="1" applyAlignment="1"/>
    <xf numFmtId="0" fontId="12" fillId="4" borderId="0" xfId="5" applyFont="1" applyFill="1" applyAlignment="1">
      <alignment horizontal="left"/>
    </xf>
    <xf numFmtId="0" fontId="15" fillId="4" borderId="0" xfId="5" applyFont="1" applyFill="1" applyAlignment="1"/>
    <xf numFmtId="0" fontId="9" fillId="4" borderId="12" xfId="5" applyFont="1" applyFill="1" applyBorder="1">
      <alignment vertical="center"/>
    </xf>
    <xf numFmtId="0" fontId="9" fillId="4" borderId="0" xfId="5" quotePrefix="1" applyFont="1" applyFill="1" applyAlignment="1"/>
    <xf numFmtId="0" fontId="9" fillId="4" borderId="0" xfId="5" applyFont="1" applyFill="1" applyAlignment="1"/>
    <xf numFmtId="0" fontId="9" fillId="4" borderId="0" xfId="5" applyFont="1" applyFill="1">
      <alignment vertical="center"/>
    </xf>
    <xf numFmtId="0" fontId="8" fillId="4" borderId="0" xfId="5" applyFont="1" applyFill="1" applyAlignment="1"/>
    <xf numFmtId="0" fontId="12" fillId="4" borderId="0" xfId="5" applyFont="1" applyFill="1" applyAlignment="1">
      <alignment vertical="center" wrapText="1"/>
    </xf>
    <xf numFmtId="0" fontId="12" fillId="4" borderId="0" xfId="5" applyFont="1" applyFill="1" applyAlignment="1">
      <alignment horizontal="right" vertical="center"/>
    </xf>
    <xf numFmtId="192" fontId="12" fillId="4" borderId="0" xfId="5" applyNumberFormat="1" applyFont="1" applyFill="1" applyAlignment="1">
      <alignment horizontal="right" vertical="center"/>
    </xf>
    <xf numFmtId="192" fontId="12" fillId="4" borderId="0" xfId="5" applyNumberFormat="1" applyFont="1" applyFill="1" applyAlignment="1"/>
    <xf numFmtId="192" fontId="12" fillId="4" borderId="0" xfId="5" applyNumberFormat="1" applyFont="1" applyFill="1" applyAlignment="1">
      <alignment horizontal="right"/>
    </xf>
    <xf numFmtId="184" fontId="12" fillId="4" borderId="0" xfId="5" applyNumberFormat="1" applyFont="1" applyFill="1" applyAlignment="1"/>
    <xf numFmtId="0" fontId="9" fillId="4" borderId="23" xfId="5" applyFont="1" applyFill="1" applyBorder="1" applyAlignment="1">
      <alignment horizontal="right"/>
    </xf>
    <xf numFmtId="0" fontId="9" fillId="4" borderId="32" xfId="5" applyFont="1" applyFill="1" applyBorder="1" applyAlignment="1">
      <alignment horizontal="left"/>
    </xf>
    <xf numFmtId="192" fontId="15" fillId="4" borderId="0" xfId="5" applyNumberFormat="1" applyFont="1" applyFill="1">
      <alignment vertical="center"/>
    </xf>
    <xf numFmtId="0" fontId="9" fillId="4" borderId="22" xfId="5" applyFont="1" applyFill="1" applyBorder="1">
      <alignment vertical="center"/>
    </xf>
    <xf numFmtId="0" fontId="9" fillId="4" borderId="20" xfId="5" applyFont="1" applyFill="1" applyBorder="1">
      <alignment vertical="center"/>
    </xf>
    <xf numFmtId="0" fontId="9" fillId="4" borderId="34" xfId="5" applyFont="1" applyFill="1" applyBorder="1">
      <alignment vertical="center"/>
    </xf>
    <xf numFmtId="177" fontId="12" fillId="4" borderId="0" xfId="5" applyNumberFormat="1" applyFont="1" applyFill="1">
      <alignment vertical="center"/>
    </xf>
    <xf numFmtId="177" fontId="12" fillId="4" borderId="0" xfId="5" applyNumberFormat="1" applyFont="1" applyFill="1" applyAlignment="1"/>
    <xf numFmtId="184" fontId="9" fillId="4" borderId="0" xfId="1" applyNumberFormat="1" applyFont="1" applyFill="1" applyAlignment="1">
      <alignment vertical="center"/>
    </xf>
    <xf numFmtId="0" fontId="9" fillId="4" borderId="20" xfId="1" applyFont="1" applyFill="1" applyBorder="1" applyAlignment="1">
      <alignment horizontal="distributed" vertical="center"/>
    </xf>
    <xf numFmtId="0" fontId="9" fillId="4" borderId="7" xfId="1" applyFont="1" applyFill="1" applyBorder="1" applyAlignment="1">
      <alignment horizontal="distributed" vertical="center"/>
    </xf>
    <xf numFmtId="0" fontId="9" fillId="4" borderId="39" xfId="1" applyFont="1" applyFill="1" applyBorder="1" applyAlignment="1">
      <alignment horizontal="center" vertical="center"/>
    </xf>
    <xf numFmtId="177" fontId="9" fillId="4" borderId="0" xfId="2" quotePrefix="1" applyNumberFormat="1" applyFont="1" applyFill="1" applyAlignment="1">
      <alignment horizontal="right"/>
    </xf>
    <xf numFmtId="177" fontId="8" fillId="4" borderId="0" xfId="1" applyNumberFormat="1" applyFont="1" applyFill="1" applyAlignment="1">
      <alignment horizontal="right" vertical="center"/>
    </xf>
    <xf numFmtId="0" fontId="9" fillId="4" borderId="12" xfId="1" applyFont="1" applyFill="1" applyBorder="1" applyAlignment="1">
      <alignment horizontal="distributed" vertical="center" justifyLastLine="1"/>
    </xf>
    <xf numFmtId="0" fontId="9" fillId="4" borderId="20" xfId="1" applyFont="1" applyFill="1" applyBorder="1" applyAlignment="1">
      <alignment horizontal="distributed" vertical="center" justifyLastLine="1"/>
    </xf>
    <xf numFmtId="0" fontId="9" fillId="0" borderId="25" xfId="1" applyFont="1" applyBorder="1" applyAlignment="1">
      <alignment horizontal="center" vertical="center"/>
    </xf>
    <xf numFmtId="0" fontId="9" fillId="0" borderId="39" xfId="1" applyFont="1" applyBorder="1" applyAlignment="1">
      <alignment horizontal="center" vertical="center"/>
    </xf>
    <xf numFmtId="0" fontId="9" fillId="0" borderId="0" xfId="1" applyFont="1" applyAlignment="1">
      <alignment horizontal="center"/>
    </xf>
    <xf numFmtId="0" fontId="9" fillId="0" borderId="12" xfId="1" applyFont="1" applyBorder="1" applyAlignment="1">
      <alignment horizontal="center" vertical="center"/>
    </xf>
    <xf numFmtId="0" fontId="9" fillId="0" borderId="23" xfId="1" applyFont="1" applyBorder="1" applyAlignment="1">
      <alignment horizontal="center" vertical="center"/>
    </xf>
    <xf numFmtId="0" fontId="9" fillId="0" borderId="38" xfId="1" applyFont="1" applyBorder="1" applyAlignment="1">
      <alignment horizontal="distributed" vertical="center" indent="1"/>
    </xf>
    <xf numFmtId="177" fontId="9" fillId="0" borderId="8" xfId="1" applyNumberFormat="1" applyFont="1" applyBorder="1" applyAlignment="1">
      <alignment horizontal="right"/>
    </xf>
    <xf numFmtId="177" fontId="9" fillId="0" borderId="0" xfId="1" applyNumberFormat="1" applyFont="1" applyAlignment="1">
      <alignment horizontal="right" vertical="center"/>
    </xf>
    <xf numFmtId="0" fontId="9" fillId="0" borderId="0" xfId="1" applyFont="1" applyAlignment="1">
      <alignment horizontal="distributed" vertical="center"/>
    </xf>
    <xf numFmtId="177" fontId="9" fillId="0" borderId="12" xfId="1" applyNumberFormat="1" applyFont="1" applyBorder="1" applyAlignment="1">
      <alignment horizontal="right"/>
    </xf>
    <xf numFmtId="0" fontId="9" fillId="0" borderId="0" xfId="1" quotePrefix="1" applyFont="1" applyAlignment="1">
      <alignment horizontal="center" vertical="center"/>
    </xf>
    <xf numFmtId="206" fontId="9" fillId="0" borderId="0" xfId="1" applyNumberFormat="1" applyFont="1" applyAlignment="1">
      <alignment horizontal="right" vertical="center"/>
    </xf>
    <xf numFmtId="0" fontId="15" fillId="0" borderId="0" xfId="1" applyFont="1" applyAlignment="1">
      <alignment vertical="center"/>
    </xf>
    <xf numFmtId="0" fontId="12" fillId="0" borderId="0" xfId="1" applyFont="1" applyAlignment="1">
      <alignment vertical="center"/>
    </xf>
    <xf numFmtId="0" fontId="9" fillId="0" borderId="12" xfId="1" applyFont="1" applyBorder="1" applyAlignment="1">
      <alignment horizontal="right"/>
    </xf>
    <xf numFmtId="184" fontId="12" fillId="4" borderId="0" xfId="5" applyNumberFormat="1" applyFont="1" applyFill="1" applyAlignment="1">
      <alignment horizontal="right"/>
    </xf>
    <xf numFmtId="0" fontId="9" fillId="4" borderId="23" xfId="5" applyFont="1" applyFill="1" applyBorder="1" applyAlignment="1">
      <alignment horizontal="center"/>
    </xf>
    <xf numFmtId="0" fontId="9" fillId="4" borderId="32" xfId="5" applyFont="1" applyFill="1" applyBorder="1" applyAlignment="1">
      <alignment horizontal="center"/>
    </xf>
    <xf numFmtId="0" fontId="15" fillId="6" borderId="0" xfId="5" applyFont="1" applyFill="1">
      <alignment vertical="center"/>
    </xf>
    <xf numFmtId="177" fontId="12" fillId="4" borderId="0" xfId="1" applyNumberFormat="1" applyFont="1" applyFill="1" applyAlignment="1">
      <alignment horizontal="right" vertical="center"/>
    </xf>
    <xf numFmtId="1" fontId="12" fillId="4" borderId="0" xfId="1" applyNumberFormat="1" applyFont="1" applyFill="1" applyAlignment="1">
      <alignment horizontal="right" vertical="center"/>
    </xf>
    <xf numFmtId="0" fontId="9" fillId="0" borderId="12" xfId="1" applyFont="1" applyBorder="1" applyAlignment="1">
      <alignment horizontal="distributed" vertical="center" indent="1"/>
    </xf>
    <xf numFmtId="0" fontId="9" fillId="0" borderId="0" xfId="1" quotePrefix="1" applyFont="1" applyAlignment="1">
      <alignment horizontal="center"/>
    </xf>
    <xf numFmtId="208" fontId="9" fillId="0" borderId="0" xfId="1" applyNumberFormat="1" applyFont="1" applyAlignment="1">
      <alignment horizontal="right"/>
    </xf>
    <xf numFmtId="0" fontId="9" fillId="0" borderId="0" xfId="1" quotePrefix="1" applyFont="1" applyAlignment="1">
      <alignment horizontal="left" vertical="center"/>
    </xf>
    <xf numFmtId="204" fontId="9" fillId="0" borderId="0" xfId="1" applyNumberFormat="1" applyFont="1" applyAlignment="1">
      <alignment vertical="center"/>
    </xf>
    <xf numFmtId="0" fontId="9" fillId="0" borderId="7" xfId="1" applyFont="1" applyBorder="1" applyAlignment="1">
      <alignment vertical="center" wrapText="1"/>
    </xf>
    <xf numFmtId="0" fontId="9" fillId="0" borderId="0" xfId="1" applyFont="1" applyAlignment="1">
      <alignment vertical="top"/>
    </xf>
    <xf numFmtId="0" fontId="13" fillId="0" borderId="0" xfId="1" applyFont="1" applyAlignment="1">
      <alignment vertical="center"/>
    </xf>
    <xf numFmtId="0" fontId="12" fillId="0" borderId="0" xfId="1" applyFont="1" applyAlignment="1">
      <alignment horizontal="left"/>
    </xf>
    <xf numFmtId="0" fontId="12" fillId="0" borderId="0" xfId="1" applyFont="1" applyAlignment="1">
      <alignment horizontal="left" vertical="center"/>
    </xf>
    <xf numFmtId="0" fontId="12" fillId="0" borderId="0" xfId="1" applyFont="1"/>
    <xf numFmtId="0" fontId="15" fillId="0" borderId="0" xfId="1" applyFont="1" applyAlignment="1">
      <alignment horizontal="left"/>
    </xf>
    <xf numFmtId="179" fontId="9" fillId="0" borderId="0" xfId="1" applyNumberFormat="1" applyFont="1"/>
    <xf numFmtId="0" fontId="9" fillId="0" borderId="0" xfId="1" quotePrefix="1" applyFont="1" applyAlignment="1">
      <alignment horizontal="right"/>
    </xf>
    <xf numFmtId="198" fontId="9" fillId="0" borderId="7" xfId="1" applyNumberFormat="1" applyFont="1" applyBorder="1"/>
    <xf numFmtId="179" fontId="9" fillId="0" borderId="8" xfId="1" applyNumberFormat="1" applyFont="1" applyBorder="1"/>
    <xf numFmtId="0" fontId="9" fillId="0" borderId="39" xfId="1" applyFont="1" applyBorder="1" applyAlignment="1">
      <alignment vertical="center"/>
    </xf>
    <xf numFmtId="0" fontId="9" fillId="0" borderId="0" xfId="1" quotePrefix="1" applyFont="1"/>
    <xf numFmtId="0" fontId="15" fillId="0" borderId="0" xfId="1" applyFont="1" applyAlignment="1">
      <alignment horizontal="left" vertical="center"/>
    </xf>
    <xf numFmtId="206" fontId="9" fillId="0" borderId="0" xfId="1" applyNumberFormat="1" applyFont="1" applyAlignment="1">
      <alignment vertical="center"/>
    </xf>
    <xf numFmtId="177" fontId="9" fillId="0" borderId="8" xfId="1" applyNumberFormat="1" applyFont="1" applyBorder="1" applyAlignment="1">
      <alignment vertical="center"/>
    </xf>
    <xf numFmtId="0" fontId="9" fillId="0" borderId="38" xfId="1" applyFont="1" applyBorder="1" applyAlignment="1">
      <alignment vertical="center"/>
    </xf>
    <xf numFmtId="3" fontId="9" fillId="0" borderId="0" xfId="1" applyNumberFormat="1" applyFont="1" applyAlignment="1">
      <alignment horizontal="center" vertical="center" wrapText="1"/>
    </xf>
    <xf numFmtId="3" fontId="9" fillId="0" borderId="0" xfId="1" applyNumberFormat="1" applyFont="1" applyAlignment="1">
      <alignment horizontal="right" vertical="center"/>
    </xf>
    <xf numFmtId="3" fontId="9" fillId="0" borderId="0" xfId="1" applyNumberFormat="1" applyFont="1" applyAlignment="1">
      <alignment vertical="center" wrapText="1"/>
    </xf>
    <xf numFmtId="184" fontId="9" fillId="0" borderId="0" xfId="1" applyNumberFormat="1" applyFont="1" applyAlignment="1">
      <alignment horizontal="left"/>
    </xf>
    <xf numFmtId="184" fontId="8" fillId="0" borderId="0" xfId="1" applyNumberFormat="1" applyFont="1" applyAlignment="1">
      <alignment horizontal="center" vertical="center"/>
    </xf>
    <xf numFmtId="0" fontId="9" fillId="0" borderId="7" xfId="1" applyFont="1" applyBorder="1" applyAlignment="1">
      <alignment horizontal="distributed" vertical="center"/>
    </xf>
    <xf numFmtId="184" fontId="9" fillId="0" borderId="0" xfId="1" applyNumberFormat="1" applyFont="1" applyAlignment="1">
      <alignment horizontal="center" vertical="center"/>
    </xf>
    <xf numFmtId="206" fontId="8" fillId="0" borderId="0" xfId="1" applyNumberFormat="1" applyFont="1" applyAlignment="1">
      <alignment horizontal="right" vertical="center"/>
    </xf>
    <xf numFmtId="200" fontId="8" fillId="4" borderId="0" xfId="1" applyNumberFormat="1" applyFont="1" applyFill="1" applyAlignment="1">
      <alignment vertical="center"/>
    </xf>
    <xf numFmtId="200" fontId="9" fillId="4" borderId="0" xfId="1" applyNumberFormat="1" applyFont="1" applyFill="1" applyAlignment="1">
      <alignment vertical="center"/>
    </xf>
    <xf numFmtId="204" fontId="8" fillId="4" borderId="0" xfId="1" applyNumberFormat="1" applyFont="1" applyFill="1"/>
    <xf numFmtId="205" fontId="9" fillId="4" borderId="0" xfId="1" applyNumberFormat="1" applyFont="1" applyFill="1" applyAlignment="1">
      <alignment horizontal="right" vertical="center"/>
    </xf>
    <xf numFmtId="176" fontId="9" fillId="4" borderId="0" xfId="1" applyNumberFormat="1" applyFont="1" applyFill="1" applyAlignment="1">
      <alignment horizontal="right" vertical="center"/>
    </xf>
    <xf numFmtId="204" fontId="9" fillId="4" borderId="0" xfId="1" applyNumberFormat="1" applyFont="1" applyFill="1"/>
    <xf numFmtId="206" fontId="9" fillId="4" borderId="0" xfId="1" applyNumberFormat="1" applyFont="1" applyFill="1"/>
    <xf numFmtId="203" fontId="9" fillId="0" borderId="0" xfId="1" applyNumberFormat="1" applyFont="1"/>
    <xf numFmtId="182" fontId="9" fillId="0" borderId="0" xfId="1" applyNumberFormat="1" applyFont="1"/>
    <xf numFmtId="177" fontId="8" fillId="4" borderId="0" xfId="1" applyNumberFormat="1" applyFont="1" applyFill="1" applyAlignment="1">
      <alignment vertical="center"/>
    </xf>
    <xf numFmtId="192" fontId="9" fillId="4" borderId="8" xfId="1" applyNumberFormat="1" applyFont="1" applyFill="1" applyBorder="1"/>
    <xf numFmtId="192" fontId="9" fillId="4" borderId="8" xfId="1" applyNumberFormat="1" applyFont="1" applyFill="1" applyBorder="1" applyAlignment="1">
      <alignment vertical="center"/>
    </xf>
    <xf numFmtId="0" fontId="9" fillId="4" borderId="23" xfId="1" applyFont="1" applyFill="1" applyBorder="1" applyAlignment="1">
      <alignment horizontal="centerContinuous" vertical="center"/>
    </xf>
    <xf numFmtId="177" fontId="9" fillId="4" borderId="0" xfId="2" quotePrefix="1" applyNumberFormat="1" applyFont="1" applyFill="1" applyAlignment="1">
      <alignment horizontal="right" vertical="center"/>
    </xf>
    <xf numFmtId="181" fontId="9" fillId="4" borderId="0" xfId="1" applyNumberFormat="1" applyFont="1" applyFill="1" applyAlignment="1">
      <alignment horizontal="right" vertical="center"/>
    </xf>
    <xf numFmtId="38" fontId="9" fillId="4" borderId="0" xfId="3" applyFont="1" applyFill="1" applyAlignment="1">
      <alignment horizontal="center" vertical="center"/>
    </xf>
    <xf numFmtId="0" fontId="8" fillId="4" borderId="0" xfId="1" applyFont="1" applyFill="1" applyAlignment="1">
      <alignment horizontal="right" vertical="center"/>
    </xf>
    <xf numFmtId="181" fontId="9" fillId="4" borderId="0" xfId="1" applyNumberFormat="1" applyFont="1" applyFill="1" applyAlignment="1">
      <alignment vertical="center"/>
    </xf>
    <xf numFmtId="0" fontId="9" fillId="3" borderId="9" xfId="1" applyFont="1" applyFill="1" applyBorder="1" applyAlignment="1">
      <alignment vertical="center"/>
    </xf>
    <xf numFmtId="0" fontId="9" fillId="3" borderId="10" xfId="1" applyFont="1" applyFill="1" applyBorder="1" applyAlignment="1">
      <alignment vertical="center"/>
    </xf>
    <xf numFmtId="49" fontId="9" fillId="3" borderId="7" xfId="1" applyNumberFormat="1" applyFont="1" applyFill="1" applyBorder="1" applyAlignment="1">
      <alignment horizontal="center"/>
    </xf>
    <xf numFmtId="0" fontId="9" fillId="4" borderId="23" xfId="1" quotePrefix="1" applyFont="1" applyFill="1" applyBorder="1" applyAlignment="1">
      <alignment horizontal="left"/>
    </xf>
    <xf numFmtId="0" fontId="9" fillId="0" borderId="23" xfId="1" applyFont="1" applyBorder="1"/>
    <xf numFmtId="177" fontId="9" fillId="0" borderId="23" xfId="1" applyNumberFormat="1" applyFont="1" applyBorder="1" applyAlignment="1">
      <alignment horizontal="right"/>
    </xf>
    <xf numFmtId="177" fontId="9" fillId="4" borderId="23" xfId="1" applyNumberFormat="1" applyFont="1" applyFill="1" applyBorder="1" applyAlignment="1">
      <alignment horizontal="right" vertical="center"/>
    </xf>
    <xf numFmtId="0" fontId="9" fillId="4" borderId="32" xfId="1" applyFont="1" applyFill="1" applyBorder="1" applyAlignment="1">
      <alignment horizontal="center" vertical="center"/>
    </xf>
    <xf numFmtId="0" fontId="9" fillId="4" borderId="32" xfId="1" applyFont="1" applyFill="1" applyBorder="1"/>
    <xf numFmtId="0" fontId="9" fillId="4" borderId="23" xfId="1" applyFont="1" applyFill="1" applyBorder="1" applyAlignment="1">
      <alignment horizontal="right"/>
    </xf>
    <xf numFmtId="0" fontId="9" fillId="4" borderId="23" xfId="1" quotePrefix="1" applyFont="1" applyFill="1" applyBorder="1" applyAlignment="1">
      <alignment horizontal="right"/>
    </xf>
    <xf numFmtId="0" fontId="9" fillId="4" borderId="32" xfId="1" applyFont="1" applyFill="1" applyBorder="1" applyAlignment="1">
      <alignment horizontal="center"/>
    </xf>
    <xf numFmtId="177" fontId="9" fillId="4" borderId="23" xfId="2" quotePrefix="1" applyNumberFormat="1" applyFont="1" applyFill="1" applyBorder="1" applyAlignment="1">
      <alignment horizontal="right"/>
    </xf>
    <xf numFmtId="183" fontId="9" fillId="4" borderId="23" xfId="1" applyNumberFormat="1" applyFont="1" applyFill="1" applyBorder="1" applyAlignment="1">
      <alignment horizontal="center"/>
    </xf>
    <xf numFmtId="188" fontId="9" fillId="4" borderId="23" xfId="1" applyNumberFormat="1" applyFont="1" applyFill="1" applyBorder="1" applyAlignment="1">
      <alignment horizontal="right"/>
    </xf>
    <xf numFmtId="0" fontId="9" fillId="4" borderId="32" xfId="1" applyFont="1" applyFill="1" applyBorder="1" applyAlignment="1">
      <alignment horizontal="left" vertical="center"/>
    </xf>
    <xf numFmtId="192" fontId="9" fillId="4" borderId="23" xfId="1" applyNumberFormat="1" applyFont="1" applyFill="1" applyBorder="1" applyAlignment="1">
      <alignment vertical="center"/>
    </xf>
    <xf numFmtId="0" fontId="9" fillId="4" borderId="23" xfId="1" applyFont="1" applyFill="1" applyBorder="1" applyAlignment="1">
      <alignment horizontal="right" vertical="center" shrinkToFit="1"/>
    </xf>
    <xf numFmtId="0" fontId="9" fillId="4" borderId="32" xfId="1" applyFont="1" applyFill="1" applyBorder="1" applyAlignment="1">
      <alignment horizontal="left"/>
    </xf>
    <xf numFmtId="0" fontId="9" fillId="0" borderId="32" xfId="1" applyFont="1" applyBorder="1" applyAlignment="1">
      <alignment horizontal="left"/>
    </xf>
    <xf numFmtId="0" fontId="9" fillId="0" borderId="32" xfId="1" applyFont="1" applyBorder="1"/>
    <xf numFmtId="177" fontId="9" fillId="0" borderId="23" xfId="1" applyNumberFormat="1" applyFont="1" applyBorder="1"/>
    <xf numFmtId="0" fontId="9" fillId="0" borderId="23" xfId="1" applyFont="1" applyBorder="1" applyAlignment="1">
      <alignment horizontal="distributed" vertical="center"/>
    </xf>
    <xf numFmtId="0" fontId="9" fillId="0" borderId="34" xfId="1" applyFont="1" applyBorder="1" applyAlignment="1">
      <alignment horizontal="left"/>
    </xf>
    <xf numFmtId="182" fontId="9" fillId="0" borderId="23" xfId="1" applyNumberFormat="1" applyFont="1" applyBorder="1"/>
    <xf numFmtId="177" fontId="9" fillId="0" borderId="23" xfId="1" applyNumberFormat="1" applyFont="1" applyBorder="1" applyAlignment="1">
      <alignment vertical="center"/>
    </xf>
    <xf numFmtId="0" fontId="9" fillId="0" borderId="32" xfId="1" applyFont="1" applyBorder="1" applyAlignment="1">
      <alignment horizontal="distributed" vertical="center"/>
    </xf>
    <xf numFmtId="206" fontId="9" fillId="0" borderId="23" xfId="1" applyNumberFormat="1" applyFont="1" applyBorder="1" applyAlignment="1">
      <alignment horizontal="right" vertical="center"/>
    </xf>
    <xf numFmtId="184" fontId="9" fillId="0" borderId="23" xfId="1" applyNumberFormat="1" applyFont="1" applyBorder="1" applyAlignment="1">
      <alignment horizontal="center" vertical="center"/>
    </xf>
    <xf numFmtId="0" fontId="9" fillId="0" borderId="34" xfId="1" applyFont="1" applyBorder="1" applyAlignment="1">
      <alignment horizontal="right" vertical="center"/>
    </xf>
    <xf numFmtId="0" fontId="9" fillId="0" borderId="23" xfId="1" applyFont="1" applyBorder="1" applyAlignment="1">
      <alignment horizontal="right" vertical="center"/>
    </xf>
    <xf numFmtId="206" fontId="9" fillId="0" borderId="23" xfId="1" applyNumberFormat="1" applyFont="1" applyBorder="1" applyAlignment="1">
      <alignment vertical="center"/>
    </xf>
    <xf numFmtId="179" fontId="9" fillId="0" borderId="23" xfId="1" applyNumberFormat="1" applyFont="1" applyBorder="1"/>
    <xf numFmtId="0" fontId="9" fillId="4" borderId="23" xfId="1" quotePrefix="1" applyFont="1" applyFill="1" applyBorder="1"/>
    <xf numFmtId="192" fontId="9" fillId="0" borderId="23" xfId="1" applyNumberFormat="1" applyFont="1" applyBorder="1"/>
    <xf numFmtId="184" fontId="9" fillId="4" borderId="23" xfId="1" applyNumberFormat="1" applyFont="1" applyFill="1" applyBorder="1" applyAlignment="1">
      <alignment vertical="center"/>
    </xf>
    <xf numFmtId="177" fontId="9" fillId="4" borderId="0" xfId="1" applyNumberFormat="1" applyFont="1" applyFill="1" applyAlignment="1">
      <alignment horizontal="right"/>
    </xf>
    <xf numFmtId="0" fontId="9" fillId="4" borderId="12" xfId="1" applyFont="1" applyFill="1" applyBorder="1" applyAlignment="1">
      <alignment horizontal="right"/>
    </xf>
    <xf numFmtId="179" fontId="9" fillId="4" borderId="0" xfId="1" applyNumberFormat="1" applyFont="1" applyFill="1" applyAlignment="1">
      <alignment horizontal="right"/>
    </xf>
    <xf numFmtId="0" fontId="9" fillId="4" borderId="22" xfId="1" applyFont="1" applyFill="1" applyBorder="1" applyAlignment="1">
      <alignment horizontal="right"/>
    </xf>
    <xf numFmtId="180" fontId="9" fillId="4" borderId="0" xfId="1" applyNumberFormat="1" applyFont="1" applyFill="1" applyAlignment="1">
      <alignment horizontal="right"/>
    </xf>
    <xf numFmtId="0" fontId="5" fillId="2" borderId="0" xfId="1" applyFont="1" applyFill="1" applyAlignment="1">
      <alignment horizontal="center" vertical="distributed" textRotation="255"/>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0" xfId="1" applyFont="1" applyFill="1" applyAlignment="1">
      <alignment horizontal="right"/>
    </xf>
    <xf numFmtId="0" fontId="9" fillId="3" borderId="0" xfId="1" applyFont="1" applyFill="1" applyAlignment="1">
      <alignment horizontal="center"/>
    </xf>
    <xf numFmtId="0" fontId="9" fillId="3" borderId="7" xfId="1" applyFont="1" applyFill="1" applyBorder="1" applyAlignment="1">
      <alignment horizontal="center"/>
    </xf>
    <xf numFmtId="177" fontId="9" fillId="3" borderId="8" xfId="1" applyNumberFormat="1" applyFont="1" applyFill="1" applyBorder="1" applyAlignment="1">
      <alignment horizontal="right"/>
    </xf>
    <xf numFmtId="177" fontId="9" fillId="3" borderId="0" xfId="1" applyNumberFormat="1" applyFont="1" applyFill="1" applyAlignment="1">
      <alignment horizontal="right"/>
    </xf>
    <xf numFmtId="0" fontId="9" fillId="3" borderId="1" xfId="1" applyFont="1" applyFill="1" applyBorder="1" applyAlignment="1">
      <alignment horizontal="distributed" vertical="center" wrapText="1" indent="1"/>
    </xf>
    <xf numFmtId="0" fontId="9" fillId="3" borderId="2" xfId="1" applyFont="1" applyFill="1" applyBorder="1" applyAlignment="1">
      <alignment horizontal="distributed" vertical="center" wrapText="1" indent="1"/>
    </xf>
    <xf numFmtId="0" fontId="10" fillId="3" borderId="2" xfId="1" applyFont="1" applyFill="1" applyBorder="1" applyAlignment="1">
      <alignment horizontal="center" vertical="center" wrapText="1"/>
    </xf>
    <xf numFmtId="177" fontId="9" fillId="0" borderId="0" xfId="1" applyNumberFormat="1" applyFont="1" applyAlignment="1">
      <alignment horizontal="right"/>
    </xf>
    <xf numFmtId="0" fontId="9" fillId="3" borderId="0" xfId="1" quotePrefix="1" applyFont="1" applyFill="1" applyAlignment="1">
      <alignment horizontal="right"/>
    </xf>
    <xf numFmtId="0" fontId="9" fillId="3" borderId="0" xfId="1" quotePrefix="1" applyFont="1" applyFill="1" applyAlignment="1">
      <alignment horizontal="center"/>
    </xf>
    <xf numFmtId="0" fontId="9" fillId="3" borderId="12" xfId="1" applyFont="1" applyFill="1" applyBorder="1" applyAlignment="1">
      <alignment horizontal="distributed" vertical="center" indent="1"/>
    </xf>
    <xf numFmtId="0" fontId="9" fillId="3" borderId="23" xfId="1" applyFont="1" applyFill="1" applyBorder="1" applyAlignment="1">
      <alignment horizontal="distributed" vertical="center" indent="1"/>
    </xf>
    <xf numFmtId="0" fontId="9" fillId="3" borderId="13" xfId="1" applyFont="1" applyFill="1" applyBorder="1" applyAlignment="1">
      <alignment horizontal="center" vertical="center"/>
    </xf>
    <xf numFmtId="0" fontId="9" fillId="3" borderId="14" xfId="1" applyFont="1" applyFill="1" applyBorder="1" applyAlignment="1">
      <alignment horizontal="center" vertical="center"/>
    </xf>
    <xf numFmtId="0" fontId="9" fillId="3" borderId="15" xfId="1" applyFont="1" applyFill="1" applyBorder="1" applyAlignment="1">
      <alignment horizontal="center" vertical="center"/>
    </xf>
    <xf numFmtId="0" fontId="9" fillId="3" borderId="16" xfId="1" applyFont="1" applyFill="1" applyBorder="1" applyAlignment="1">
      <alignment horizontal="center" vertical="center"/>
    </xf>
    <xf numFmtId="0" fontId="9" fillId="3" borderId="17" xfId="1" applyFont="1" applyFill="1" applyBorder="1" applyAlignment="1">
      <alignment horizontal="center" vertical="center"/>
    </xf>
    <xf numFmtId="0" fontId="9" fillId="3" borderId="18" xfId="1" applyFont="1" applyFill="1" applyBorder="1" applyAlignment="1">
      <alignment horizontal="center" vertical="center"/>
    </xf>
    <xf numFmtId="0" fontId="9" fillId="3" borderId="19" xfId="1" applyFont="1" applyFill="1" applyBorder="1" applyAlignment="1">
      <alignment horizontal="center" vertical="center"/>
    </xf>
    <xf numFmtId="0" fontId="9" fillId="3" borderId="29" xfId="1" applyFont="1" applyFill="1" applyBorder="1" applyAlignment="1">
      <alignment horizontal="center" vertical="center"/>
    </xf>
    <xf numFmtId="0" fontId="9" fillId="3" borderId="30" xfId="1" applyFont="1" applyFill="1" applyBorder="1" applyAlignment="1">
      <alignment horizontal="center" vertical="center"/>
    </xf>
    <xf numFmtId="0" fontId="9" fillId="3" borderId="31" xfId="1" applyFont="1" applyFill="1" applyBorder="1" applyAlignment="1">
      <alignment horizontal="center" vertical="center"/>
    </xf>
    <xf numFmtId="0" fontId="9" fillId="3" borderId="20" xfId="1" applyFont="1" applyFill="1" applyBorder="1" applyAlignment="1">
      <alignment horizontal="center" vertical="center"/>
    </xf>
    <xf numFmtId="0" fontId="9" fillId="3" borderId="21" xfId="1" applyFont="1" applyFill="1" applyBorder="1" applyAlignment="1">
      <alignment horizontal="center" vertical="center"/>
    </xf>
    <xf numFmtId="0" fontId="9" fillId="3" borderId="22" xfId="1" applyFont="1" applyFill="1" applyBorder="1" applyAlignment="1">
      <alignment horizontal="center" vertical="center"/>
    </xf>
    <xf numFmtId="0" fontId="9" fillId="3" borderId="24" xfId="1" applyFont="1" applyFill="1" applyBorder="1" applyAlignment="1">
      <alignment horizontal="center" vertical="center"/>
    </xf>
    <xf numFmtId="0" fontId="9" fillId="3" borderId="25" xfId="1" applyFont="1" applyFill="1" applyBorder="1" applyAlignment="1">
      <alignment horizontal="center" vertical="center"/>
    </xf>
    <xf numFmtId="0" fontId="9" fillId="3" borderId="26" xfId="1" applyFont="1" applyFill="1" applyBorder="1" applyAlignment="1">
      <alignment horizontal="center" vertical="center"/>
    </xf>
    <xf numFmtId="0" fontId="9" fillId="3" borderId="27" xfId="1" applyFont="1" applyFill="1" applyBorder="1" applyAlignment="1">
      <alignment horizontal="center" vertical="center"/>
    </xf>
    <xf numFmtId="0" fontId="9" fillId="3" borderId="28" xfId="1" applyFont="1" applyFill="1" applyBorder="1" applyAlignment="1">
      <alignment horizontal="center" vertical="center"/>
    </xf>
    <xf numFmtId="0" fontId="9" fillId="3" borderId="32" xfId="1" applyFont="1" applyFill="1" applyBorder="1" applyAlignment="1">
      <alignment horizontal="center" vertical="center"/>
    </xf>
    <xf numFmtId="0" fontId="9" fillId="3" borderId="33" xfId="1" applyFont="1" applyFill="1" applyBorder="1" applyAlignment="1">
      <alignment horizontal="center" vertical="center"/>
    </xf>
    <xf numFmtId="0" fontId="9" fillId="3" borderId="34" xfId="1" applyFont="1" applyFill="1" applyBorder="1" applyAlignment="1">
      <alignment horizontal="center" vertical="center"/>
    </xf>
    <xf numFmtId="176" fontId="9" fillId="3" borderId="8" xfId="1" applyNumberFormat="1" applyFont="1" applyFill="1" applyBorder="1" applyAlignment="1">
      <alignment horizontal="right"/>
    </xf>
    <xf numFmtId="176" fontId="9" fillId="3" borderId="0" xfId="1" applyNumberFormat="1" applyFont="1" applyFill="1" applyAlignment="1">
      <alignment horizontal="right"/>
    </xf>
    <xf numFmtId="49" fontId="9" fillId="3" borderId="0" xfId="1" applyNumberFormat="1" applyFont="1" applyFill="1" applyAlignment="1">
      <alignment horizontal="center"/>
    </xf>
    <xf numFmtId="49" fontId="9" fillId="3" borderId="7" xfId="1" applyNumberFormat="1" applyFont="1" applyFill="1" applyBorder="1" applyAlignment="1">
      <alignment horizontal="center"/>
    </xf>
    <xf numFmtId="0" fontId="9" fillId="4" borderId="23" xfId="1" quotePrefix="1" applyFont="1" applyFill="1" applyBorder="1" applyAlignment="1">
      <alignment horizontal="left"/>
    </xf>
    <xf numFmtId="0" fontId="9" fillId="4" borderId="23" xfId="1" applyFont="1" applyFill="1" applyBorder="1" applyAlignment="1">
      <alignment horizontal="left"/>
    </xf>
    <xf numFmtId="177" fontId="9" fillId="4" borderId="23" xfId="1" applyNumberFormat="1" applyFont="1" applyFill="1" applyBorder="1" applyAlignment="1">
      <alignment horizontal="right"/>
    </xf>
    <xf numFmtId="178" fontId="9" fillId="4" borderId="23" xfId="1" applyNumberFormat="1" applyFont="1" applyFill="1" applyBorder="1" applyAlignment="1">
      <alignment horizontal="right"/>
    </xf>
    <xf numFmtId="0" fontId="9" fillId="4" borderId="0" xfId="1" quotePrefix="1" applyFont="1" applyFill="1" applyAlignment="1">
      <alignment horizontal="center"/>
    </xf>
    <xf numFmtId="177" fontId="9" fillId="4" borderId="0" xfId="1" applyNumberFormat="1" applyFont="1" applyFill="1" applyAlignment="1">
      <alignment horizontal="right"/>
    </xf>
    <xf numFmtId="178" fontId="9" fillId="4" borderId="0" xfId="1" applyNumberFormat="1" applyFont="1" applyFill="1" applyAlignment="1">
      <alignment horizontal="right"/>
    </xf>
    <xf numFmtId="0" fontId="9" fillId="4" borderId="0" xfId="1" applyFont="1" applyFill="1" applyAlignment="1">
      <alignment horizontal="center"/>
    </xf>
    <xf numFmtId="0" fontId="9" fillId="4" borderId="7" xfId="1" applyFont="1" applyFill="1" applyBorder="1" applyAlignment="1">
      <alignment horizontal="center"/>
    </xf>
    <xf numFmtId="177" fontId="9" fillId="4" borderId="0" xfId="1" quotePrefix="1" applyNumberFormat="1" applyFont="1" applyFill="1" applyAlignment="1">
      <alignment horizontal="right"/>
    </xf>
    <xf numFmtId="0" fontId="9" fillId="4" borderId="12" xfId="1" applyFont="1" applyFill="1" applyBorder="1" applyAlignment="1">
      <alignment horizontal="distributed" vertical="center" indent="1"/>
    </xf>
    <xf numFmtId="0" fontId="9" fillId="4" borderId="23" xfId="1" applyFont="1" applyFill="1" applyBorder="1" applyAlignment="1">
      <alignment horizontal="distributed" vertical="center" indent="1"/>
    </xf>
    <xf numFmtId="0" fontId="9" fillId="4" borderId="13" xfId="1" applyFont="1" applyFill="1" applyBorder="1" applyAlignment="1">
      <alignment horizontal="distributed" vertical="center" indent="8"/>
    </xf>
    <xf numFmtId="0" fontId="9" fillId="4" borderId="14" xfId="1" applyFont="1" applyFill="1" applyBorder="1" applyAlignment="1">
      <alignment horizontal="distributed" vertical="center" indent="8"/>
    </xf>
    <xf numFmtId="0" fontId="9" fillId="4" borderId="15" xfId="1" applyFont="1" applyFill="1" applyBorder="1" applyAlignment="1">
      <alignment horizontal="distributed" vertical="center" indent="8"/>
    </xf>
    <xf numFmtId="0" fontId="9" fillId="4" borderId="24" xfId="1" applyFont="1" applyFill="1" applyBorder="1" applyAlignment="1">
      <alignment horizontal="center" vertical="center" wrapText="1"/>
    </xf>
    <xf numFmtId="0" fontId="9" fillId="4" borderId="24" xfId="1" applyFont="1" applyFill="1" applyBorder="1" applyAlignment="1">
      <alignment horizontal="center" vertical="center"/>
    </xf>
    <xf numFmtId="0" fontId="9" fillId="4" borderId="22"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24" xfId="1" applyFont="1" applyFill="1" applyBorder="1" applyAlignment="1">
      <alignment horizontal="distributed" vertical="center" indent="1"/>
    </xf>
    <xf numFmtId="0" fontId="9" fillId="4" borderId="25" xfId="1" applyFont="1" applyFill="1" applyBorder="1" applyAlignment="1">
      <alignment horizontal="center" vertical="center"/>
    </xf>
    <xf numFmtId="0" fontId="9" fillId="4" borderId="34" xfId="1" applyFont="1" applyFill="1" applyBorder="1" applyAlignment="1">
      <alignment horizontal="center" vertical="center"/>
    </xf>
    <xf numFmtId="0" fontId="9" fillId="4" borderId="23" xfId="1" applyFont="1" applyFill="1" applyBorder="1" applyAlignment="1">
      <alignment horizontal="center" vertical="center"/>
    </xf>
    <xf numFmtId="0" fontId="9" fillId="4" borderId="0" xfId="1" applyFont="1" applyFill="1" applyAlignment="1">
      <alignment horizontal="center" vertical="center"/>
    </xf>
    <xf numFmtId="177" fontId="9" fillId="4" borderId="8" xfId="1" applyNumberFormat="1" applyFont="1" applyFill="1" applyBorder="1" applyAlignment="1">
      <alignment horizontal="right" vertical="center"/>
    </xf>
    <xf numFmtId="177" fontId="9" fillId="4" borderId="0" xfId="1" applyNumberFormat="1" applyFont="1" applyFill="1" applyAlignment="1">
      <alignment horizontal="right" vertical="center"/>
    </xf>
    <xf numFmtId="0" fontId="9" fillId="4" borderId="35" xfId="1" applyFont="1" applyFill="1" applyBorder="1" applyAlignment="1">
      <alignment horizontal="center" vertical="center"/>
    </xf>
    <xf numFmtId="0" fontId="9" fillId="4" borderId="36" xfId="1" applyFont="1" applyFill="1" applyBorder="1" applyAlignment="1">
      <alignment horizontal="center" vertical="center"/>
    </xf>
    <xf numFmtId="0" fontId="9" fillId="4" borderId="37" xfId="1" applyFont="1" applyFill="1" applyBorder="1" applyAlignment="1">
      <alignment horizontal="center" vertical="center"/>
    </xf>
    <xf numFmtId="177" fontId="9" fillId="4" borderId="8" xfId="1" applyNumberFormat="1" applyFont="1" applyFill="1" applyBorder="1" applyAlignment="1">
      <alignment vertical="center"/>
    </xf>
    <xf numFmtId="177" fontId="9" fillId="4" borderId="0" xfId="1" applyNumberFormat="1" applyFont="1" applyFill="1" applyAlignment="1">
      <alignment vertical="center"/>
    </xf>
    <xf numFmtId="177" fontId="9" fillId="4" borderId="0" xfId="2" quotePrefix="1" applyNumberFormat="1" applyFont="1" applyFill="1" applyAlignment="1">
      <alignment horizontal="right" vertical="center"/>
    </xf>
    <xf numFmtId="177" fontId="9" fillId="4" borderId="8" xfId="1" applyNumberFormat="1" applyFont="1" applyFill="1" applyBorder="1" applyAlignment="1">
      <alignment horizontal="center" vertical="center"/>
    </xf>
    <xf numFmtId="177" fontId="9" fillId="4" borderId="0" xfId="1" applyNumberFormat="1" applyFont="1" applyFill="1" applyAlignment="1">
      <alignment horizontal="center" vertical="center"/>
    </xf>
    <xf numFmtId="0" fontId="9" fillId="4" borderId="0" xfId="1" applyFont="1" applyFill="1" applyAlignment="1">
      <alignment horizontal="distributed" vertical="center" indent="1"/>
    </xf>
    <xf numFmtId="0" fontId="9" fillId="4" borderId="0" xfId="1" applyFont="1" applyFill="1" applyAlignment="1">
      <alignment horizontal="right"/>
    </xf>
    <xf numFmtId="181" fontId="9" fillId="4" borderId="8" xfId="1" applyNumberFormat="1" applyFont="1" applyFill="1" applyBorder="1" applyAlignment="1">
      <alignment horizontal="right" vertical="center"/>
    </xf>
    <xf numFmtId="181" fontId="9" fillId="4" borderId="0" xfId="1" applyNumberFormat="1" applyFont="1" applyFill="1" applyAlignment="1">
      <alignment horizontal="right" vertical="center"/>
    </xf>
    <xf numFmtId="177" fontId="8" fillId="4" borderId="0" xfId="1" applyNumberFormat="1" applyFont="1" applyFill="1" applyAlignment="1">
      <alignment horizontal="right" vertical="center"/>
    </xf>
    <xf numFmtId="181" fontId="9" fillId="4" borderId="34" xfId="1" applyNumberFormat="1" applyFont="1" applyFill="1" applyBorder="1" applyAlignment="1">
      <alignment horizontal="right" vertical="center"/>
    </xf>
    <xf numFmtId="181" fontId="9" fillId="4" borderId="23" xfId="1" applyNumberFormat="1" applyFont="1" applyFill="1" applyBorder="1" applyAlignment="1">
      <alignment horizontal="right" vertical="center"/>
    </xf>
    <xf numFmtId="0" fontId="8" fillId="4" borderId="0" xfId="1" applyFont="1" applyFill="1" applyAlignment="1">
      <alignment horizontal="center" vertical="center"/>
    </xf>
    <xf numFmtId="177" fontId="8" fillId="4" borderId="0" xfId="1" applyNumberFormat="1" applyFont="1" applyFill="1" applyAlignment="1">
      <alignment vertical="center"/>
    </xf>
    <xf numFmtId="177" fontId="8" fillId="4" borderId="0" xfId="2" quotePrefix="1" applyNumberFormat="1" applyFont="1" applyFill="1" applyAlignment="1">
      <alignment horizontal="right" vertical="center"/>
    </xf>
    <xf numFmtId="182" fontId="9" fillId="4" borderId="0" xfId="1" applyNumberFormat="1" applyFont="1" applyFill="1" applyAlignment="1">
      <alignment horizontal="right" vertical="center"/>
    </xf>
    <xf numFmtId="0" fontId="8" fillId="4" borderId="0" xfId="1" applyFont="1" applyFill="1" applyAlignment="1">
      <alignment horizontal="left" vertical="center"/>
    </xf>
    <xf numFmtId="0" fontId="9" fillId="4" borderId="0" xfId="1" applyFont="1" applyFill="1" applyAlignment="1">
      <alignment horizontal="left" vertical="center"/>
    </xf>
    <xf numFmtId="0" fontId="9" fillId="4" borderId="0" xfId="1" applyFont="1" applyFill="1"/>
    <xf numFmtId="0" fontId="9" fillId="4" borderId="13" xfId="1" applyFont="1" applyFill="1" applyBorder="1" applyAlignment="1">
      <alignment horizontal="center" vertical="center" wrapText="1"/>
    </xf>
    <xf numFmtId="0" fontId="9" fillId="4" borderId="14" xfId="1" applyFont="1" applyFill="1" applyBorder="1" applyAlignment="1">
      <alignment horizontal="center" vertical="center" wrapText="1"/>
    </xf>
    <xf numFmtId="0" fontId="9" fillId="4" borderId="16" xfId="1" applyFont="1" applyFill="1" applyBorder="1" applyAlignment="1">
      <alignment horizontal="center" vertical="center" wrapText="1"/>
    </xf>
    <xf numFmtId="0" fontId="9" fillId="4" borderId="26" xfId="1" applyFont="1" applyFill="1" applyBorder="1" applyAlignment="1">
      <alignment horizontal="center" vertical="center" wrapText="1"/>
    </xf>
    <xf numFmtId="0" fontId="9" fillId="4" borderId="27" xfId="1" applyFont="1" applyFill="1" applyBorder="1" applyAlignment="1">
      <alignment horizontal="center" vertical="center" wrapText="1"/>
    </xf>
    <xf numFmtId="0" fontId="9" fillId="4" borderId="28" xfId="1" applyFont="1" applyFill="1" applyBorder="1" applyAlignment="1">
      <alignment horizontal="center" vertical="center" wrapText="1"/>
    </xf>
    <xf numFmtId="0" fontId="9" fillId="4" borderId="41" xfId="1" applyFont="1" applyFill="1" applyBorder="1" applyAlignment="1">
      <alignment horizontal="center"/>
    </xf>
    <xf numFmtId="0" fontId="9" fillId="4" borderId="42" xfId="1" applyFont="1" applyFill="1" applyBorder="1" applyAlignment="1">
      <alignment horizontal="center"/>
    </xf>
    <xf numFmtId="0" fontId="9" fillId="4" borderId="43" xfId="1" applyFont="1" applyFill="1" applyBorder="1" applyAlignment="1">
      <alignment horizontal="center"/>
    </xf>
    <xf numFmtId="0" fontId="9" fillId="4" borderId="13" xfId="1" applyFont="1" applyFill="1" applyBorder="1" applyAlignment="1">
      <alignment horizontal="center"/>
    </xf>
    <xf numFmtId="0" fontId="9" fillId="4" borderId="14" xfId="1" applyFont="1" applyFill="1" applyBorder="1" applyAlignment="1">
      <alignment horizontal="center"/>
    </xf>
    <xf numFmtId="0" fontId="9" fillId="4" borderId="15" xfId="1" applyFont="1" applyFill="1" applyBorder="1" applyAlignment="1">
      <alignment horizontal="center"/>
    </xf>
    <xf numFmtId="0" fontId="14" fillId="4" borderId="44" xfId="1" applyFont="1" applyFill="1" applyBorder="1" applyAlignment="1">
      <alignment horizontal="center" vertical="center" wrapText="1"/>
    </xf>
    <xf numFmtId="0" fontId="14" fillId="4" borderId="27" xfId="1" applyFont="1" applyFill="1" applyBorder="1" applyAlignment="1">
      <alignment horizontal="center" vertical="center" wrapText="1"/>
    </xf>
    <xf numFmtId="0" fontId="14" fillId="4" borderId="45" xfId="1" applyFont="1" applyFill="1" applyBorder="1" applyAlignment="1">
      <alignment horizontal="center" vertical="center" wrapText="1"/>
    </xf>
    <xf numFmtId="0" fontId="14" fillId="4" borderId="26" xfId="1" applyFont="1" applyFill="1" applyBorder="1" applyAlignment="1">
      <alignment horizontal="center" vertical="center" wrapText="1"/>
    </xf>
    <xf numFmtId="0" fontId="9" fillId="4" borderId="38" xfId="1" applyFont="1" applyFill="1" applyBorder="1" applyAlignment="1">
      <alignment horizontal="center" vertical="center"/>
    </xf>
    <xf numFmtId="0" fontId="9" fillId="4" borderId="39" xfId="1" applyFont="1" applyFill="1" applyBorder="1" applyAlignment="1">
      <alignment horizontal="center" vertical="center"/>
    </xf>
    <xf numFmtId="0" fontId="9" fillId="4" borderId="40" xfId="1" applyFont="1" applyFill="1" applyBorder="1" applyAlignment="1">
      <alignment horizontal="center" vertical="center"/>
    </xf>
    <xf numFmtId="0" fontId="9" fillId="4" borderId="14" xfId="1" applyFont="1" applyFill="1" applyBorder="1" applyAlignment="1">
      <alignment horizontal="center" vertical="center"/>
    </xf>
    <xf numFmtId="0" fontId="9" fillId="4" borderId="15" xfId="1" applyFont="1" applyFill="1" applyBorder="1" applyAlignment="1">
      <alignment horizontal="center" vertical="center"/>
    </xf>
    <xf numFmtId="0" fontId="9" fillId="4" borderId="13" xfId="1" applyFont="1" applyFill="1" applyBorder="1" applyAlignment="1">
      <alignment horizontal="center" vertical="center"/>
    </xf>
    <xf numFmtId="0" fontId="9" fillId="4" borderId="16" xfId="1" applyFont="1" applyFill="1" applyBorder="1" applyAlignment="1">
      <alignment horizontal="center" vertical="center"/>
    </xf>
    <xf numFmtId="0" fontId="9" fillId="4" borderId="26" xfId="1" applyFont="1" applyFill="1" applyBorder="1" applyAlignment="1">
      <alignment horizontal="center" vertical="center"/>
    </xf>
    <xf numFmtId="0" fontId="9" fillId="4" borderId="27" xfId="1" applyFont="1" applyFill="1" applyBorder="1" applyAlignment="1">
      <alignment horizontal="center" vertical="center"/>
    </xf>
    <xf numFmtId="0" fontId="9" fillId="4" borderId="28" xfId="1" applyFont="1" applyFill="1" applyBorder="1" applyAlignment="1">
      <alignment horizontal="center" vertical="center"/>
    </xf>
    <xf numFmtId="177" fontId="9" fillId="4" borderId="0" xfId="2" quotePrefix="1" applyNumberFormat="1" applyFont="1" applyFill="1" applyAlignment="1">
      <alignment horizontal="right"/>
    </xf>
    <xf numFmtId="185" fontId="9" fillId="4" borderId="0" xfId="1" applyNumberFormat="1" applyFont="1" applyFill="1" applyAlignment="1">
      <alignment horizontal="right"/>
    </xf>
    <xf numFmtId="177" fontId="9" fillId="4" borderId="8" xfId="2" quotePrefix="1" applyNumberFormat="1" applyFont="1" applyFill="1" applyBorder="1" applyAlignment="1">
      <alignment horizontal="right"/>
    </xf>
    <xf numFmtId="0" fontId="9" fillId="4" borderId="0" xfId="1" quotePrefix="1" applyFont="1" applyFill="1" applyAlignment="1">
      <alignment horizontal="right"/>
    </xf>
    <xf numFmtId="186" fontId="9" fillId="4" borderId="0" xfId="1" applyNumberFormat="1" applyFont="1" applyFill="1" applyAlignment="1">
      <alignment horizontal="right"/>
    </xf>
    <xf numFmtId="187" fontId="9" fillId="4" borderId="0" xfId="1" applyNumberFormat="1" applyFont="1" applyFill="1" applyAlignment="1">
      <alignment horizontal="right"/>
    </xf>
    <xf numFmtId="2" fontId="9" fillId="4" borderId="0" xfId="1" applyNumberFormat="1" applyFont="1" applyFill="1" applyAlignment="1">
      <alignment horizontal="right"/>
    </xf>
    <xf numFmtId="2" fontId="9" fillId="4" borderId="23" xfId="1" applyNumberFormat="1" applyFont="1" applyFill="1" applyBorder="1" applyAlignment="1">
      <alignment horizontal="right"/>
    </xf>
    <xf numFmtId="0" fontId="9" fillId="4" borderId="22" xfId="1" applyFont="1" applyFill="1" applyBorder="1" applyAlignment="1">
      <alignment horizontal="center" vertical="center" wrapText="1"/>
    </xf>
    <xf numFmtId="0" fontId="9" fillId="4" borderId="12" xfId="1" applyFont="1" applyFill="1" applyBorder="1" applyAlignment="1">
      <alignment horizontal="center" vertical="center" wrapText="1"/>
    </xf>
    <xf numFmtId="0" fontId="9" fillId="4" borderId="20" xfId="1" applyFont="1" applyFill="1" applyBorder="1" applyAlignment="1">
      <alignment horizontal="center" vertical="center" wrapText="1"/>
    </xf>
    <xf numFmtId="0" fontId="9" fillId="4" borderId="8" xfId="1" applyFont="1" applyFill="1" applyBorder="1" applyAlignment="1">
      <alignment horizontal="center" vertical="center" wrapText="1"/>
    </xf>
    <xf numFmtId="0" fontId="9" fillId="4" borderId="0" xfId="1" applyFont="1" applyFill="1" applyAlignment="1">
      <alignment horizontal="center" vertical="center" wrapText="1"/>
    </xf>
    <xf numFmtId="0" fontId="9" fillId="4" borderId="7" xfId="1" applyFont="1" applyFill="1" applyBorder="1" applyAlignment="1">
      <alignment horizontal="center" vertical="center" wrapText="1"/>
    </xf>
    <xf numFmtId="0" fontId="9" fillId="4" borderId="34" xfId="1" applyFont="1" applyFill="1" applyBorder="1" applyAlignment="1">
      <alignment horizontal="center" vertical="center" wrapText="1"/>
    </xf>
    <xf numFmtId="0" fontId="9" fillId="4" borderId="23" xfId="1" applyFont="1" applyFill="1" applyBorder="1" applyAlignment="1">
      <alignment horizontal="center" vertical="center" wrapText="1"/>
    </xf>
    <xf numFmtId="0" fontId="9" fillId="4" borderId="32" xfId="1" applyFont="1" applyFill="1" applyBorder="1" applyAlignment="1">
      <alignment horizontal="center" vertical="center" wrapText="1"/>
    </xf>
    <xf numFmtId="0" fontId="9" fillId="4" borderId="22" xfId="1" applyFont="1" applyFill="1" applyBorder="1" applyAlignment="1">
      <alignment horizontal="center"/>
    </xf>
    <xf numFmtId="0" fontId="9" fillId="4" borderId="12" xfId="1" applyFont="1" applyFill="1" applyBorder="1" applyAlignment="1">
      <alignment horizontal="center"/>
    </xf>
    <xf numFmtId="0" fontId="9" fillId="4" borderId="20" xfId="1" applyFont="1" applyFill="1" applyBorder="1" applyAlignment="1">
      <alignment horizontal="center"/>
    </xf>
    <xf numFmtId="0" fontId="9" fillId="4" borderId="16" xfId="1" applyFont="1" applyFill="1" applyBorder="1" applyAlignment="1">
      <alignment horizontal="center"/>
    </xf>
    <xf numFmtId="189" fontId="9" fillId="4" borderId="0" xfId="1" applyNumberFormat="1" applyFont="1" applyFill="1" applyAlignment="1">
      <alignment horizontal="right"/>
    </xf>
    <xf numFmtId="190" fontId="9" fillId="4" borderId="0" xfId="1" applyNumberFormat="1" applyFont="1" applyFill="1"/>
    <xf numFmtId="0" fontId="9" fillId="4" borderId="34" xfId="1" applyFont="1" applyFill="1" applyBorder="1" applyAlignment="1">
      <alignment horizontal="center" vertical="top"/>
    </xf>
    <xf numFmtId="0" fontId="9" fillId="4" borderId="23" xfId="1" applyFont="1" applyFill="1" applyBorder="1" applyAlignment="1">
      <alignment horizontal="center" vertical="top"/>
    </xf>
    <xf numFmtId="0" fontId="9" fillId="4" borderId="32" xfId="1" applyFont="1" applyFill="1" applyBorder="1" applyAlignment="1">
      <alignment horizontal="center" vertical="top"/>
    </xf>
    <xf numFmtId="0" fontId="9" fillId="4" borderId="26" xfId="1" applyFont="1" applyFill="1" applyBorder="1" applyAlignment="1">
      <alignment horizontal="center" vertical="top"/>
    </xf>
    <xf numFmtId="0" fontId="9" fillId="4" borderId="27" xfId="1" applyFont="1" applyFill="1" applyBorder="1" applyAlignment="1">
      <alignment horizontal="center" vertical="top"/>
    </xf>
    <xf numFmtId="0" fontId="9" fillId="4" borderId="28" xfId="1" applyFont="1" applyFill="1" applyBorder="1" applyAlignment="1">
      <alignment horizontal="center" vertical="top"/>
    </xf>
    <xf numFmtId="0" fontId="9" fillId="4" borderId="23" xfId="1" applyFont="1" applyFill="1" applyBorder="1" applyAlignment="1">
      <alignment horizontal="center"/>
    </xf>
    <xf numFmtId="177" fontId="9" fillId="4" borderId="34" xfId="2" quotePrefix="1" applyNumberFormat="1" applyFont="1" applyFill="1" applyBorder="1" applyAlignment="1">
      <alignment horizontal="right"/>
    </xf>
    <xf numFmtId="177" fontId="9" fillId="4" borderId="23" xfId="2" quotePrefix="1" applyNumberFormat="1" applyFont="1" applyFill="1" applyBorder="1" applyAlignment="1">
      <alignment horizontal="right"/>
    </xf>
    <xf numFmtId="186" fontId="9" fillId="4" borderId="23" xfId="1" applyNumberFormat="1" applyFont="1" applyFill="1" applyBorder="1" applyAlignment="1">
      <alignment horizontal="right"/>
    </xf>
    <xf numFmtId="185" fontId="9" fillId="4" borderId="23" xfId="1" applyNumberFormat="1" applyFont="1" applyFill="1" applyBorder="1" applyAlignment="1">
      <alignment horizontal="right"/>
    </xf>
    <xf numFmtId="187" fontId="9" fillId="4" borderId="23" xfId="1" applyNumberFormat="1" applyFont="1" applyFill="1" applyBorder="1" applyAlignment="1">
      <alignment horizontal="right"/>
    </xf>
    <xf numFmtId="0" fontId="9" fillId="4" borderId="20" xfId="1" applyFont="1" applyFill="1" applyBorder="1" applyAlignment="1">
      <alignment horizontal="center" vertical="center"/>
    </xf>
    <xf numFmtId="0" fontId="9" fillId="4" borderId="32" xfId="1" applyFont="1" applyFill="1" applyBorder="1" applyAlignment="1">
      <alignment horizontal="center" vertical="center"/>
    </xf>
    <xf numFmtId="190" fontId="9" fillId="4" borderId="23" xfId="1" applyNumberFormat="1" applyFont="1" applyFill="1" applyBorder="1"/>
    <xf numFmtId="189" fontId="9" fillId="4" borderId="23" xfId="1" applyNumberFormat="1" applyFont="1" applyFill="1" applyBorder="1" applyAlignment="1">
      <alignment horizontal="right"/>
    </xf>
    <xf numFmtId="0" fontId="9" fillId="4" borderId="34" xfId="1" applyFont="1" applyFill="1" applyBorder="1" applyAlignment="1">
      <alignment horizontal="distributed" vertical="center"/>
    </xf>
    <xf numFmtId="0" fontId="9" fillId="4" borderId="23" xfId="1" applyFont="1" applyFill="1" applyBorder="1" applyAlignment="1">
      <alignment horizontal="distributed" vertical="center"/>
    </xf>
    <xf numFmtId="0" fontId="9" fillId="4" borderId="0" xfId="1" applyFont="1" applyFill="1" applyAlignment="1">
      <alignment horizontal="distributed" indent="1"/>
    </xf>
    <xf numFmtId="190" fontId="9" fillId="4" borderId="0" xfId="1" applyNumberFormat="1" applyFont="1" applyFill="1" applyAlignment="1">
      <alignment horizontal="right"/>
    </xf>
    <xf numFmtId="0" fontId="9" fillId="4" borderId="20" xfId="1" applyFont="1" applyFill="1" applyBorder="1" applyAlignment="1">
      <alignment horizontal="distributed" vertical="center" indent="1"/>
    </xf>
    <xf numFmtId="0" fontId="9" fillId="4" borderId="32" xfId="1" applyFont="1" applyFill="1" applyBorder="1" applyAlignment="1">
      <alignment horizontal="distributed" vertical="center" indent="1"/>
    </xf>
    <xf numFmtId="0" fontId="9" fillId="4" borderId="25" xfId="1" applyFont="1" applyFill="1" applyBorder="1" applyAlignment="1">
      <alignment horizontal="distributed" vertical="center" indent="1"/>
    </xf>
    <xf numFmtId="0" fontId="9" fillId="4" borderId="38" xfId="1" applyFont="1" applyFill="1" applyBorder="1" applyAlignment="1">
      <alignment horizontal="distributed" vertical="center" indent="1"/>
    </xf>
    <xf numFmtId="0" fontId="9" fillId="4" borderId="39" xfId="1" applyFont="1" applyFill="1" applyBorder="1" applyAlignment="1">
      <alignment horizontal="distributed" vertical="center" indent="1"/>
    </xf>
    <xf numFmtId="0" fontId="9" fillId="4" borderId="22" xfId="1" applyFont="1" applyFill="1" applyBorder="1" applyAlignment="1">
      <alignment horizontal="distributed" vertical="center"/>
    </xf>
    <xf numFmtId="0" fontId="9" fillId="4" borderId="12" xfId="1" applyFont="1" applyFill="1" applyBorder="1" applyAlignment="1">
      <alignment horizontal="distributed" vertical="center"/>
    </xf>
    <xf numFmtId="193" fontId="9" fillId="4" borderId="0" xfId="1" applyNumberFormat="1" applyFont="1" applyFill="1" applyAlignment="1">
      <alignment horizontal="right"/>
    </xf>
    <xf numFmtId="193" fontId="9" fillId="4" borderId="0" xfId="1" applyNumberFormat="1" applyFont="1" applyFill="1" applyAlignment="1">
      <alignment horizontal="right" vertical="center"/>
    </xf>
    <xf numFmtId="0" fontId="10" fillId="4" borderId="12" xfId="1" applyFont="1" applyFill="1" applyBorder="1" applyAlignment="1">
      <alignment horizontal="left" vertical="center" wrapText="1"/>
    </xf>
    <xf numFmtId="0" fontId="9" fillId="4" borderId="35" xfId="1" applyFont="1" applyFill="1" applyBorder="1" applyAlignment="1">
      <alignment horizontal="distributed" vertical="center" indent="8"/>
    </xf>
    <xf numFmtId="0" fontId="9" fillId="4" borderId="36" xfId="1" applyFont="1" applyFill="1" applyBorder="1" applyAlignment="1">
      <alignment horizontal="distributed" vertical="center" indent="8"/>
    </xf>
    <xf numFmtId="0" fontId="9" fillId="4" borderId="46" xfId="1" applyFont="1" applyFill="1" applyBorder="1" applyAlignment="1">
      <alignment horizontal="distributed" vertical="center" indent="8"/>
    </xf>
    <xf numFmtId="0" fontId="9" fillId="4" borderId="17" xfId="1" applyFont="1" applyFill="1" applyBorder="1" applyAlignment="1">
      <alignment horizontal="distributed" vertical="center" indent="1"/>
    </xf>
    <xf numFmtId="0" fontId="9" fillId="4" borderId="18" xfId="1" applyFont="1" applyFill="1" applyBorder="1" applyAlignment="1">
      <alignment horizontal="distributed" vertical="center" indent="1"/>
    </xf>
    <xf numFmtId="0" fontId="9" fillId="4" borderId="19" xfId="1" applyFont="1" applyFill="1" applyBorder="1" applyAlignment="1">
      <alignment horizontal="distributed" vertical="center" indent="1"/>
    </xf>
    <xf numFmtId="0" fontId="9" fillId="4" borderId="29" xfId="1" applyFont="1" applyFill="1" applyBorder="1" applyAlignment="1">
      <alignment horizontal="distributed" vertical="center" indent="1"/>
    </xf>
    <xf numFmtId="0" fontId="9" fillId="4" borderId="30" xfId="1" applyFont="1" applyFill="1" applyBorder="1" applyAlignment="1">
      <alignment horizontal="distributed" vertical="center" indent="1"/>
    </xf>
    <xf numFmtId="0" fontId="9" fillId="4" borderId="31" xfId="1" applyFont="1" applyFill="1" applyBorder="1" applyAlignment="1">
      <alignment horizontal="distributed" vertical="center" indent="1"/>
    </xf>
    <xf numFmtId="0" fontId="9" fillId="4" borderId="47" xfId="1" applyFont="1" applyFill="1" applyBorder="1" applyAlignment="1">
      <alignment horizontal="center" vertical="center" wrapText="1"/>
    </xf>
    <xf numFmtId="0" fontId="9" fillId="4" borderId="18" xfId="1" applyFont="1" applyFill="1" applyBorder="1" applyAlignment="1">
      <alignment horizontal="center" vertical="center" wrapText="1"/>
    </xf>
    <xf numFmtId="0" fontId="9" fillId="4" borderId="48" xfId="1" applyFont="1" applyFill="1" applyBorder="1" applyAlignment="1">
      <alignment horizontal="center" vertical="center" wrapText="1"/>
    </xf>
    <xf numFmtId="0" fontId="9" fillId="4" borderId="49" xfId="1" applyFont="1" applyFill="1" applyBorder="1" applyAlignment="1">
      <alignment horizontal="center" vertical="center" wrapText="1"/>
    </xf>
    <xf numFmtId="0" fontId="9" fillId="4" borderId="30" xfId="1" applyFont="1" applyFill="1" applyBorder="1" applyAlignment="1">
      <alignment horizontal="center" vertical="center" wrapText="1"/>
    </xf>
    <xf numFmtId="0" fontId="9" fillId="4" borderId="50" xfId="1" applyFont="1" applyFill="1" applyBorder="1" applyAlignment="1">
      <alignment horizontal="center" vertical="center" wrapText="1"/>
    </xf>
    <xf numFmtId="0" fontId="9" fillId="4" borderId="44" xfId="1" applyFont="1" applyFill="1" applyBorder="1" applyAlignment="1">
      <alignment horizontal="distributed" vertical="center" indent="1"/>
    </xf>
    <xf numFmtId="0" fontId="9" fillId="4" borderId="27" xfId="1" applyFont="1" applyFill="1" applyBorder="1" applyAlignment="1">
      <alignment horizontal="distributed" vertical="center" indent="1"/>
    </xf>
    <xf numFmtId="0" fontId="9" fillId="4" borderId="45" xfId="1" applyFont="1" applyFill="1" applyBorder="1" applyAlignment="1">
      <alignment horizontal="distributed" vertical="center" indent="1"/>
    </xf>
    <xf numFmtId="0" fontId="9" fillId="4" borderId="24" xfId="1" applyFont="1" applyFill="1" applyBorder="1" applyAlignment="1">
      <alignment horizontal="distributed" vertical="center"/>
    </xf>
    <xf numFmtId="0" fontId="8" fillId="4" borderId="12" xfId="1" applyFont="1" applyFill="1" applyBorder="1" applyAlignment="1">
      <alignment horizontal="distributed" vertical="center"/>
    </xf>
    <xf numFmtId="0" fontId="9" fillId="4" borderId="12" xfId="1" applyFont="1" applyFill="1" applyBorder="1" applyAlignment="1">
      <alignment horizontal="left" vertical="center"/>
    </xf>
    <xf numFmtId="177" fontId="8" fillId="4" borderId="8" xfId="1" applyNumberFormat="1" applyFont="1" applyFill="1" applyBorder="1" applyAlignment="1">
      <alignment horizontal="right" vertical="center"/>
    </xf>
    <xf numFmtId="0" fontId="8" fillId="4" borderId="0" xfId="1" applyFont="1" applyFill="1" applyAlignment="1">
      <alignment horizontal="distributed" vertical="center"/>
    </xf>
    <xf numFmtId="177" fontId="8" fillId="4" borderId="8" xfId="1" applyNumberFormat="1" applyFont="1" applyFill="1" applyBorder="1" applyAlignment="1">
      <alignment vertical="center"/>
    </xf>
    <xf numFmtId="177" fontId="9" fillId="4" borderId="23" xfId="1" applyNumberFormat="1" applyFont="1" applyFill="1" applyBorder="1" applyAlignment="1">
      <alignment horizontal="right" vertical="center"/>
    </xf>
    <xf numFmtId="177" fontId="8" fillId="4" borderId="34" xfId="1" applyNumberFormat="1" applyFont="1" applyFill="1" applyBorder="1" applyAlignment="1">
      <alignment horizontal="right" vertical="center"/>
    </xf>
    <xf numFmtId="177" fontId="8" fillId="4" borderId="23" xfId="1" applyNumberFormat="1" applyFont="1" applyFill="1" applyBorder="1" applyAlignment="1">
      <alignment horizontal="right" vertical="center"/>
    </xf>
    <xf numFmtId="0" fontId="9" fillId="4" borderId="0" xfId="1" applyFont="1" applyFill="1" applyAlignment="1">
      <alignment horizontal="distributed" vertical="center"/>
    </xf>
    <xf numFmtId="177" fontId="9" fillId="4" borderId="8" xfId="1" quotePrefix="1" applyNumberFormat="1" applyFont="1" applyFill="1" applyBorder="1" applyAlignment="1">
      <alignment horizontal="right"/>
    </xf>
    <xf numFmtId="197" fontId="9" fillId="4" borderId="8" xfId="1" quotePrefix="1" applyNumberFormat="1" applyFont="1" applyFill="1" applyBorder="1" applyAlignment="1">
      <alignment horizontal="right"/>
    </xf>
    <xf numFmtId="197" fontId="9" fillId="4" borderId="0" xfId="1" quotePrefix="1" applyNumberFormat="1" applyFont="1" applyFill="1" applyAlignment="1">
      <alignment horizontal="right"/>
    </xf>
    <xf numFmtId="194" fontId="9" fillId="4" borderId="0" xfId="1" quotePrefix="1" applyNumberFormat="1" applyFont="1" applyFill="1" applyAlignment="1">
      <alignment horizontal="right" vertical="center"/>
    </xf>
    <xf numFmtId="194" fontId="9" fillId="4" borderId="7" xfId="1" quotePrefix="1" applyNumberFormat="1" applyFont="1" applyFill="1" applyBorder="1" applyAlignment="1">
      <alignment horizontal="right" vertical="center"/>
    </xf>
    <xf numFmtId="195" fontId="9" fillId="4" borderId="8" xfId="1" quotePrefix="1" applyNumberFormat="1" applyFont="1" applyFill="1" applyBorder="1" applyAlignment="1">
      <alignment horizontal="right"/>
    </xf>
    <xf numFmtId="195" fontId="9" fillId="4" borderId="0" xfId="1" quotePrefix="1" applyNumberFormat="1" applyFont="1" applyFill="1" applyAlignment="1">
      <alignment horizontal="right"/>
    </xf>
    <xf numFmtId="196" fontId="9" fillId="4" borderId="0" xfId="1" quotePrefix="1" applyNumberFormat="1" applyFont="1" applyFill="1" applyAlignment="1">
      <alignment horizontal="right" vertical="center"/>
    </xf>
    <xf numFmtId="177" fontId="8" fillId="4" borderId="8" xfId="1" quotePrefix="1" applyNumberFormat="1" applyFont="1" applyFill="1" applyBorder="1" applyAlignment="1">
      <alignment horizontal="right"/>
    </xf>
    <xf numFmtId="177" fontId="8" fillId="4" borderId="0" xfId="1" quotePrefix="1" applyNumberFormat="1" applyFont="1" applyFill="1" applyAlignment="1">
      <alignment horizontal="right"/>
    </xf>
    <xf numFmtId="177" fontId="8" fillId="4" borderId="7" xfId="1" quotePrefix="1" applyNumberFormat="1" applyFont="1" applyFill="1" applyBorder="1" applyAlignment="1">
      <alignment horizontal="right"/>
    </xf>
    <xf numFmtId="177" fontId="9" fillId="4" borderId="7" xfId="1" quotePrefix="1" applyNumberFormat="1" applyFont="1" applyFill="1" applyBorder="1" applyAlignment="1">
      <alignment horizontal="right"/>
    </xf>
    <xf numFmtId="0" fontId="9" fillId="4" borderId="0" xfId="1" applyFont="1" applyFill="1" applyAlignment="1">
      <alignment horizontal="distributed" vertical="center" shrinkToFit="1"/>
    </xf>
    <xf numFmtId="0" fontId="10" fillId="4" borderId="23" xfId="1" applyFont="1" applyFill="1" applyBorder="1" applyAlignment="1">
      <alignment horizontal="distributed" vertical="center" wrapText="1"/>
    </xf>
    <xf numFmtId="177" fontId="9" fillId="4" borderId="34" xfId="1" quotePrefix="1" applyNumberFormat="1" applyFont="1" applyFill="1" applyBorder="1" applyAlignment="1">
      <alignment horizontal="right"/>
    </xf>
    <xf numFmtId="177" fontId="9" fillId="4" borderId="23" xfId="1" quotePrefix="1" applyNumberFormat="1" applyFont="1" applyFill="1" applyBorder="1" applyAlignment="1">
      <alignment horizontal="right"/>
    </xf>
    <xf numFmtId="177" fontId="9" fillId="4" borderId="32" xfId="1" quotePrefix="1" applyNumberFormat="1" applyFont="1" applyFill="1" applyBorder="1" applyAlignment="1">
      <alignment horizontal="right"/>
    </xf>
    <xf numFmtId="195" fontId="9" fillId="4" borderId="34" xfId="1" quotePrefix="1" applyNumberFormat="1" applyFont="1" applyFill="1" applyBorder="1" applyAlignment="1">
      <alignment horizontal="right"/>
    </xf>
    <xf numFmtId="195" fontId="9" fillId="4" borderId="23" xfId="1" quotePrefix="1" applyNumberFormat="1" applyFont="1" applyFill="1" applyBorder="1" applyAlignment="1">
      <alignment horizontal="right"/>
    </xf>
    <xf numFmtId="0" fontId="9" fillId="4" borderId="33" xfId="1" applyFont="1" applyFill="1" applyBorder="1" applyAlignment="1">
      <alignment horizontal="center" vertical="center"/>
    </xf>
    <xf numFmtId="184" fontId="9" fillId="4" borderId="8" xfId="1" applyNumberFormat="1" applyFont="1" applyFill="1" applyBorder="1" applyAlignment="1">
      <alignment horizontal="right"/>
    </xf>
    <xf numFmtId="184" fontId="9" fillId="4" borderId="0" xfId="1" applyNumberFormat="1" applyFont="1" applyFill="1" applyAlignment="1">
      <alignment horizontal="right"/>
    </xf>
    <xf numFmtId="0" fontId="9" fillId="4" borderId="7" xfId="1" applyFont="1" applyFill="1" applyBorder="1" applyAlignment="1">
      <alignment horizontal="center" vertical="center"/>
    </xf>
    <xf numFmtId="184" fontId="9" fillId="0" borderId="0" xfId="1" applyNumberFormat="1" applyFont="1" applyAlignment="1">
      <alignment horizontal="right"/>
    </xf>
    <xf numFmtId="184" fontId="9" fillId="0" borderId="8" xfId="1" applyNumberFormat="1" applyFont="1" applyBorder="1" applyAlignment="1">
      <alignment horizontal="right"/>
    </xf>
    <xf numFmtId="0" fontId="10" fillId="4" borderId="0" xfId="1" applyFont="1" applyFill="1" applyAlignment="1">
      <alignment horizontal="left" vertical="center" wrapText="1"/>
    </xf>
    <xf numFmtId="0" fontId="9" fillId="4" borderId="12" xfId="1" applyFont="1" applyFill="1" applyBorder="1" applyAlignment="1">
      <alignment horizontal="distributed" vertical="center" justifyLastLine="1"/>
    </xf>
    <xf numFmtId="0" fontId="9" fillId="4" borderId="20" xfId="1" applyFont="1" applyFill="1" applyBorder="1" applyAlignment="1">
      <alignment horizontal="distributed" vertical="center" justifyLastLine="1"/>
    </xf>
    <xf numFmtId="0" fontId="9" fillId="4" borderId="0" xfId="1" applyFont="1" applyFill="1" applyAlignment="1">
      <alignment horizontal="distributed" vertical="center" justifyLastLine="1"/>
    </xf>
    <xf numFmtId="0" fontId="9" fillId="4" borderId="7" xfId="1" applyFont="1" applyFill="1" applyBorder="1" applyAlignment="1">
      <alignment horizontal="distributed" vertical="center" justifyLastLine="1"/>
    </xf>
    <xf numFmtId="0" fontId="9" fillId="4" borderId="23" xfId="1" applyFont="1" applyFill="1" applyBorder="1" applyAlignment="1">
      <alignment horizontal="distributed" vertical="center" justifyLastLine="1"/>
    </xf>
    <xf numFmtId="0" fontId="9" fillId="4" borderId="32" xfId="1" applyFont="1" applyFill="1" applyBorder="1" applyAlignment="1">
      <alignment horizontal="distributed" vertical="center" justifyLastLine="1"/>
    </xf>
    <xf numFmtId="0" fontId="9" fillId="4" borderId="25" xfId="1" applyFont="1" applyFill="1" applyBorder="1" applyAlignment="1">
      <alignment horizontal="distributed" vertical="center" justifyLastLine="1"/>
    </xf>
    <xf numFmtId="0" fontId="9" fillId="4" borderId="38" xfId="1" applyFont="1" applyFill="1" applyBorder="1" applyAlignment="1">
      <alignment horizontal="distributed" vertical="center" justifyLastLine="1"/>
    </xf>
    <xf numFmtId="0" fontId="9" fillId="4" borderId="39" xfId="1" applyFont="1" applyFill="1" applyBorder="1" applyAlignment="1">
      <alignment horizontal="distributed" vertical="center" justifyLastLine="1"/>
    </xf>
    <xf numFmtId="0" fontId="9" fillId="4" borderId="24" xfId="1" applyFont="1" applyFill="1" applyBorder="1" applyAlignment="1">
      <alignment horizontal="distributed" vertical="center" justifyLastLine="1"/>
    </xf>
    <xf numFmtId="0" fontId="9" fillId="4" borderId="12" xfId="1" applyFont="1" applyFill="1" applyBorder="1" applyAlignment="1">
      <alignment horizontal="distributed" vertical="center" wrapText="1" justifyLastLine="1"/>
    </xf>
    <xf numFmtId="0" fontId="9" fillId="4" borderId="0" xfId="1" applyFont="1" applyFill="1" applyAlignment="1">
      <alignment horizontal="distributed" vertical="center" wrapText="1" justifyLastLine="1"/>
    </xf>
    <xf numFmtId="0" fontId="9" fillId="4" borderId="23" xfId="1" applyFont="1" applyFill="1" applyBorder="1" applyAlignment="1">
      <alignment horizontal="distributed" vertical="center" wrapText="1" justifyLastLine="1"/>
    </xf>
    <xf numFmtId="184" fontId="9" fillId="4" borderId="0" xfId="1" applyNumberFormat="1" applyFont="1" applyFill="1" applyAlignment="1">
      <alignment horizontal="right" vertical="center"/>
    </xf>
    <xf numFmtId="0" fontId="9" fillId="4" borderId="0" xfId="1" applyFont="1" applyFill="1" applyAlignment="1">
      <alignment horizontal="right" vertical="center"/>
    </xf>
    <xf numFmtId="0" fontId="9" fillId="4" borderId="7" xfId="1" applyFont="1" applyFill="1" applyBorder="1" applyAlignment="1">
      <alignment horizontal="left" vertical="center"/>
    </xf>
    <xf numFmtId="184" fontId="9" fillId="4" borderId="23" xfId="1" applyNumberFormat="1" applyFont="1" applyFill="1" applyBorder="1" applyAlignment="1">
      <alignment horizontal="right" vertical="center"/>
    </xf>
    <xf numFmtId="0" fontId="9" fillId="4" borderId="24" xfId="1" applyFont="1" applyFill="1" applyBorder="1" applyAlignment="1">
      <alignment horizontal="distributed" vertical="center" wrapText="1" justifyLastLine="1"/>
    </xf>
    <xf numFmtId="0" fontId="9" fillId="4" borderId="22" xfId="1" applyFont="1" applyFill="1" applyBorder="1" applyAlignment="1">
      <alignment horizontal="distributed" vertical="center" wrapText="1" justifyLastLine="1"/>
    </xf>
    <xf numFmtId="0" fontId="9" fillId="4" borderId="34" xfId="1" applyFont="1" applyFill="1" applyBorder="1" applyAlignment="1">
      <alignment horizontal="distributed" vertical="center" justifyLastLine="1"/>
    </xf>
    <xf numFmtId="0" fontId="9" fillId="4" borderId="44" xfId="1" applyFont="1" applyFill="1" applyBorder="1" applyAlignment="1">
      <alignment horizontal="distributed" vertical="center" justifyLastLine="1"/>
    </xf>
    <xf numFmtId="0" fontId="9" fillId="4" borderId="27" xfId="1" applyFont="1" applyFill="1" applyBorder="1" applyAlignment="1">
      <alignment horizontal="distributed" vertical="center" justifyLastLine="1"/>
    </xf>
    <xf numFmtId="0" fontId="9" fillId="4" borderId="45" xfId="1" applyFont="1" applyFill="1" applyBorder="1" applyAlignment="1">
      <alignment horizontal="distributed" vertical="center" justifyLastLine="1"/>
    </xf>
    <xf numFmtId="184" fontId="9" fillId="4" borderId="34" xfId="1" applyNumberFormat="1" applyFont="1" applyFill="1" applyBorder="1" applyAlignment="1">
      <alignment horizontal="right"/>
    </xf>
    <xf numFmtId="184" fontId="9" fillId="4" borderId="23" xfId="1" applyNumberFormat="1" applyFont="1" applyFill="1" applyBorder="1" applyAlignment="1">
      <alignment horizontal="right"/>
    </xf>
    <xf numFmtId="184" fontId="9" fillId="0" borderId="23" xfId="1" applyNumberFormat="1" applyFont="1" applyBorder="1" applyAlignment="1">
      <alignment horizontal="right"/>
    </xf>
    <xf numFmtId="176" fontId="9" fillId="4" borderId="8" xfId="1" applyNumberFormat="1" applyFont="1" applyFill="1" applyBorder="1" applyAlignment="1">
      <alignment horizontal="right" vertical="center"/>
    </xf>
    <xf numFmtId="176" fontId="9" fillId="4" borderId="0" xfId="1" applyNumberFormat="1" applyFont="1" applyFill="1" applyAlignment="1">
      <alignment horizontal="right" vertical="center"/>
    </xf>
    <xf numFmtId="0" fontId="9" fillId="4" borderId="51" xfId="1" applyFont="1" applyFill="1" applyBorder="1" applyAlignment="1">
      <alignment horizontal="center" vertical="center" wrapText="1"/>
    </xf>
    <xf numFmtId="0" fontId="9" fillId="4" borderId="52" xfId="1" applyFont="1" applyFill="1" applyBorder="1" applyAlignment="1">
      <alignment horizontal="center" vertical="center" wrapText="1"/>
    </xf>
    <xf numFmtId="0" fontId="9" fillId="4" borderId="53" xfId="1" applyFont="1" applyFill="1" applyBorder="1" applyAlignment="1">
      <alignment horizontal="center" vertical="center" wrapText="1"/>
    </xf>
    <xf numFmtId="0" fontId="9" fillId="4" borderId="54" xfId="1" applyFont="1" applyFill="1" applyBorder="1" applyAlignment="1">
      <alignment horizontal="center" vertical="center" wrapText="1"/>
    </xf>
    <xf numFmtId="0" fontId="9" fillId="4" borderId="55" xfId="1" applyFont="1" applyFill="1" applyBorder="1" applyAlignment="1">
      <alignment horizontal="center" vertical="center" wrapText="1"/>
    </xf>
    <xf numFmtId="0" fontId="9" fillId="4" borderId="56" xfId="1" applyFont="1" applyFill="1" applyBorder="1" applyAlignment="1">
      <alignment horizontal="center" vertical="center" wrapText="1"/>
    </xf>
    <xf numFmtId="0" fontId="9" fillId="4" borderId="29" xfId="1" applyFont="1" applyFill="1" applyBorder="1" applyAlignment="1">
      <alignment horizontal="center" vertical="center" wrapText="1"/>
    </xf>
    <xf numFmtId="0" fontId="9" fillId="4" borderId="17" xfId="1" applyFont="1" applyFill="1" applyBorder="1" applyAlignment="1">
      <alignment horizontal="center" vertical="center" wrapText="1"/>
    </xf>
    <xf numFmtId="0" fontId="9" fillId="4" borderId="19" xfId="1" applyFont="1" applyFill="1" applyBorder="1" applyAlignment="1">
      <alignment horizontal="center" vertical="center" wrapText="1"/>
    </xf>
    <xf numFmtId="0" fontId="9" fillId="4" borderId="57" xfId="1" applyFont="1" applyFill="1" applyBorder="1" applyAlignment="1">
      <alignment horizontal="center" vertical="center" wrapText="1"/>
    </xf>
    <xf numFmtId="0" fontId="9" fillId="4" borderId="31" xfId="1" applyFont="1" applyFill="1" applyBorder="1" applyAlignment="1">
      <alignment horizontal="center" vertical="center" wrapText="1"/>
    </xf>
    <xf numFmtId="176" fontId="9" fillId="4" borderId="0" xfId="1" applyNumberFormat="1" applyFont="1" applyFill="1" applyAlignment="1">
      <alignment horizontal="right"/>
    </xf>
    <xf numFmtId="0" fontId="9" fillId="4" borderId="0" xfId="1" applyFont="1" applyFill="1" applyAlignment="1">
      <alignment horizontal="right" vertical="center" shrinkToFit="1"/>
    </xf>
    <xf numFmtId="0" fontId="9" fillId="4" borderId="0" xfId="1" quotePrefix="1" applyFont="1" applyFill="1" applyAlignment="1">
      <alignment horizontal="center" vertical="center"/>
    </xf>
    <xf numFmtId="199" fontId="9" fillId="4" borderId="8" xfId="1" applyNumberFormat="1" applyFont="1" applyFill="1" applyBorder="1" applyAlignment="1">
      <alignment vertical="center"/>
    </xf>
    <xf numFmtId="199" fontId="9" fillId="4" borderId="0" xfId="1" applyNumberFormat="1" applyFont="1" applyFill="1" applyAlignment="1">
      <alignment vertical="center"/>
    </xf>
    <xf numFmtId="199" fontId="9" fillId="0" borderId="0" xfId="1" applyNumberFormat="1" applyFont="1" applyAlignment="1">
      <alignment vertical="center"/>
    </xf>
    <xf numFmtId="0" fontId="9" fillId="4" borderId="23" xfId="1" quotePrefix="1" applyFont="1" applyFill="1" applyBorder="1" applyAlignment="1">
      <alignment horizontal="center" vertical="center"/>
    </xf>
    <xf numFmtId="199" fontId="9" fillId="4" borderId="34" xfId="1" applyNumberFormat="1" applyFont="1" applyFill="1" applyBorder="1" applyAlignment="1">
      <alignment vertical="center"/>
    </xf>
    <xf numFmtId="199" fontId="9" fillId="4" borderId="23" xfId="1" applyNumberFormat="1" applyFont="1" applyFill="1" applyBorder="1" applyAlignment="1">
      <alignment vertical="center"/>
    </xf>
    <xf numFmtId="199" fontId="9" fillId="0" borderId="23" xfId="1" applyNumberFormat="1" applyFont="1" applyBorder="1" applyAlignment="1">
      <alignment vertical="center"/>
    </xf>
    <xf numFmtId="184" fontId="9" fillId="4" borderId="8" xfId="1" applyNumberFormat="1" applyFont="1" applyFill="1" applyBorder="1" applyAlignment="1">
      <alignment horizontal="right" vertical="center"/>
    </xf>
    <xf numFmtId="1" fontId="9" fillId="4" borderId="0" xfId="1" applyNumberFormat="1" applyFont="1" applyFill="1" applyAlignment="1">
      <alignment horizontal="right" vertical="center"/>
    </xf>
    <xf numFmtId="184" fontId="9" fillId="4" borderId="34" xfId="1" applyNumberFormat="1" applyFont="1" applyFill="1" applyBorder="1" applyAlignment="1">
      <alignment horizontal="right" vertical="center"/>
    </xf>
    <xf numFmtId="1" fontId="9" fillId="4" borderId="23" xfId="1" applyNumberFormat="1" applyFont="1" applyFill="1" applyBorder="1" applyAlignment="1">
      <alignment horizontal="right" vertical="center"/>
    </xf>
    <xf numFmtId="0" fontId="9" fillId="4" borderId="0" xfId="1" applyFont="1" applyFill="1" applyAlignment="1">
      <alignment horizontal="right" shrinkToFit="1"/>
    </xf>
    <xf numFmtId="0" fontId="9" fillId="4" borderId="0" xfId="1" applyFont="1" applyFill="1" applyAlignment="1">
      <alignment horizontal="left"/>
    </xf>
    <xf numFmtId="0" fontId="9" fillId="4" borderId="7" xfId="1" applyFont="1" applyFill="1" applyBorder="1" applyAlignment="1">
      <alignment horizontal="left"/>
    </xf>
    <xf numFmtId="177" fontId="9" fillId="4" borderId="8" xfId="1" applyNumberFormat="1" applyFont="1" applyFill="1" applyBorder="1" applyAlignment="1">
      <alignment horizontal="right"/>
    </xf>
    <xf numFmtId="0" fontId="9" fillId="4" borderId="7" xfId="1" quotePrefix="1" applyFont="1" applyFill="1" applyBorder="1" applyAlignment="1">
      <alignment horizontal="left"/>
    </xf>
    <xf numFmtId="0" fontId="9" fillId="4" borderId="23" xfId="1" quotePrefix="1" applyFont="1" applyFill="1" applyBorder="1" applyAlignment="1">
      <alignment horizontal="center"/>
    </xf>
    <xf numFmtId="177" fontId="9" fillId="4" borderId="34" xfId="1" applyNumberFormat="1" applyFont="1" applyFill="1" applyBorder="1" applyAlignment="1">
      <alignment horizontal="right"/>
    </xf>
    <xf numFmtId="0" fontId="9" fillId="4" borderId="0" xfId="1" applyFont="1" applyFill="1" applyAlignment="1">
      <alignment vertical="center"/>
    </xf>
    <xf numFmtId="0" fontId="10" fillId="4" borderId="0" xfId="1" applyFont="1" applyFill="1" applyAlignment="1">
      <alignment horizontal="distributed" vertical="center"/>
    </xf>
    <xf numFmtId="0" fontId="14" fillId="4" borderId="0" xfId="1" applyFont="1" applyFill="1" applyAlignment="1">
      <alignment horizontal="distributed" vertical="center"/>
    </xf>
    <xf numFmtId="0" fontId="10" fillId="4" borderId="0" xfId="1" applyFont="1" applyFill="1" applyAlignment="1">
      <alignment horizontal="distributed" vertical="center" shrinkToFit="1"/>
    </xf>
    <xf numFmtId="177" fontId="9" fillId="4" borderId="34" xfId="1" applyNumberFormat="1" applyFont="1" applyFill="1" applyBorder="1" applyAlignment="1">
      <alignment horizontal="right" vertical="center"/>
    </xf>
    <xf numFmtId="200" fontId="9" fillId="4" borderId="0" xfId="1" applyNumberFormat="1" applyFont="1" applyFill="1" applyAlignment="1">
      <alignment horizontal="right"/>
    </xf>
    <xf numFmtId="0" fontId="9" fillId="4" borderId="7" xfId="1" applyFont="1" applyFill="1" applyBorder="1"/>
    <xf numFmtId="200" fontId="9" fillId="4" borderId="23" xfId="1" applyNumberFormat="1" applyFont="1" applyFill="1" applyBorder="1" applyAlignment="1">
      <alignment horizontal="right"/>
    </xf>
    <xf numFmtId="0" fontId="9" fillId="4" borderId="22" xfId="1" applyFont="1" applyFill="1" applyBorder="1" applyAlignment="1">
      <alignment horizontal="distributed" vertical="center" indent="1"/>
    </xf>
    <xf numFmtId="0" fontId="9" fillId="4" borderId="34" xfId="1" applyFont="1" applyFill="1" applyBorder="1" applyAlignment="1">
      <alignment horizontal="distributed" vertical="center" indent="1"/>
    </xf>
    <xf numFmtId="0" fontId="9" fillId="4" borderId="25" xfId="1" applyFont="1" applyFill="1" applyBorder="1" applyAlignment="1">
      <alignment horizontal="distributed" vertical="center"/>
    </xf>
    <xf numFmtId="0" fontId="9" fillId="4" borderId="38" xfId="1" applyFont="1" applyFill="1" applyBorder="1" applyAlignment="1">
      <alignment horizontal="distributed" vertical="center"/>
    </xf>
    <xf numFmtId="0" fontId="9" fillId="4" borderId="39" xfId="1" applyFont="1" applyFill="1" applyBorder="1" applyAlignment="1">
      <alignment horizontal="distributed" vertical="center"/>
    </xf>
    <xf numFmtId="0" fontId="9" fillId="4" borderId="25" xfId="1" applyFont="1" applyFill="1" applyBorder="1" applyAlignment="1">
      <alignment horizontal="distributed" vertical="center" indent="3"/>
    </xf>
    <xf numFmtId="0" fontId="9" fillId="4" borderId="38" xfId="1" applyFont="1" applyFill="1" applyBorder="1" applyAlignment="1">
      <alignment horizontal="distributed" vertical="center" indent="3"/>
    </xf>
    <xf numFmtId="0" fontId="9" fillId="4" borderId="39" xfId="1" applyFont="1" applyFill="1" applyBorder="1" applyAlignment="1">
      <alignment horizontal="distributed" vertical="center" indent="3"/>
    </xf>
    <xf numFmtId="0" fontId="9" fillId="4" borderId="32" xfId="1" applyFont="1" applyFill="1" applyBorder="1" applyAlignment="1">
      <alignment horizontal="center"/>
    </xf>
    <xf numFmtId="201" fontId="9" fillId="4" borderId="0" xfId="1" applyNumberFormat="1" applyFont="1" applyFill="1" applyAlignment="1">
      <alignment horizontal="right"/>
    </xf>
    <xf numFmtId="201" fontId="9" fillId="4" borderId="23" xfId="1" applyNumberFormat="1" applyFont="1" applyFill="1" applyBorder="1" applyAlignment="1">
      <alignment horizontal="right"/>
    </xf>
    <xf numFmtId="177" fontId="9" fillId="0" borderId="8" xfId="1" applyNumberFormat="1" applyFont="1" applyBorder="1" applyAlignment="1">
      <alignment horizontal="right"/>
    </xf>
    <xf numFmtId="177" fontId="9" fillId="0" borderId="34" xfId="1" applyNumberFormat="1" applyFont="1" applyBorder="1" applyAlignment="1">
      <alignment horizontal="right"/>
    </xf>
    <xf numFmtId="0" fontId="9" fillId="0" borderId="23" xfId="1" applyFont="1" applyBorder="1"/>
    <xf numFmtId="177" fontId="9" fillId="0" borderId="23" xfId="1" applyNumberFormat="1" applyFont="1" applyBorder="1" applyAlignment="1">
      <alignment horizontal="right"/>
    </xf>
    <xf numFmtId="0" fontId="9" fillId="0" borderId="0" xfId="1" applyFont="1"/>
    <xf numFmtId="0" fontId="9" fillId="0" borderId="25" xfId="1" applyFont="1" applyBorder="1" applyAlignment="1">
      <alignment horizontal="center" vertical="center"/>
    </xf>
    <xf numFmtId="0" fontId="9" fillId="0" borderId="38" xfId="1" applyFont="1" applyBorder="1" applyAlignment="1">
      <alignment horizontal="center" vertical="center"/>
    </xf>
    <xf numFmtId="0" fontId="9" fillId="0" borderId="39" xfId="1" applyFont="1" applyBorder="1" applyAlignment="1">
      <alignment horizontal="center" vertical="center"/>
    </xf>
    <xf numFmtId="0" fontId="9" fillId="0" borderId="0" xfId="1" applyFont="1" applyAlignment="1">
      <alignment horizontal="right"/>
    </xf>
    <xf numFmtId="0" fontId="9" fillId="0" borderId="0" xfId="1" applyFont="1" applyAlignment="1">
      <alignment horizontal="center"/>
    </xf>
    <xf numFmtId="0" fontId="9" fillId="0" borderId="0" xfId="1" applyFont="1" applyAlignment="1">
      <alignment horizontal="left"/>
    </xf>
    <xf numFmtId="0" fontId="9" fillId="0" borderId="7" xfId="1" applyFont="1" applyBorder="1" applyAlignment="1">
      <alignment horizontal="left"/>
    </xf>
    <xf numFmtId="0" fontId="9" fillId="0" borderId="12" xfId="1" applyFont="1" applyBorder="1" applyAlignment="1">
      <alignment horizontal="center" vertical="center"/>
    </xf>
    <xf numFmtId="0" fontId="9" fillId="0" borderId="20" xfId="1" applyFont="1" applyBorder="1" applyAlignment="1">
      <alignment horizontal="center" vertical="center"/>
    </xf>
    <xf numFmtId="0" fontId="9" fillId="0" borderId="23" xfId="1" applyFont="1" applyBorder="1" applyAlignment="1">
      <alignment horizontal="center" vertical="center"/>
    </xf>
    <xf numFmtId="0" fontId="9" fillId="0" borderId="32" xfId="1" applyFont="1" applyBorder="1" applyAlignment="1">
      <alignment horizontal="center" vertical="center"/>
    </xf>
    <xf numFmtId="0" fontId="9" fillId="0" borderId="25" xfId="1" applyFont="1" applyBorder="1" applyAlignment="1">
      <alignment horizontal="distributed" vertical="center" indent="1"/>
    </xf>
    <xf numFmtId="0" fontId="9" fillId="0" borderId="38" xfId="1" applyFont="1" applyBorder="1" applyAlignment="1">
      <alignment horizontal="distributed" vertical="center" indent="1"/>
    </xf>
    <xf numFmtId="0" fontId="9" fillId="0" borderId="39" xfId="1" applyFont="1" applyBorder="1" applyAlignment="1">
      <alignment horizontal="distributed" vertical="center" indent="1"/>
    </xf>
    <xf numFmtId="0" fontId="9" fillId="0" borderId="22" xfId="1" applyFont="1" applyBorder="1" applyAlignment="1">
      <alignment horizontal="center" vertical="center"/>
    </xf>
    <xf numFmtId="0" fontId="9" fillId="0" borderId="34" xfId="1" applyFont="1" applyBorder="1" applyAlignment="1">
      <alignment horizontal="center" vertical="center"/>
    </xf>
    <xf numFmtId="0" fontId="9" fillId="0" borderId="22" xfId="1" applyFont="1" applyBorder="1" applyAlignment="1">
      <alignment horizontal="center" vertical="center" wrapText="1"/>
    </xf>
    <xf numFmtId="0" fontId="9" fillId="0" borderId="23" xfId="1" applyFont="1" applyBorder="1" applyAlignment="1">
      <alignment horizontal="center"/>
    </xf>
    <xf numFmtId="184" fontId="9" fillId="0" borderId="34" xfId="1" applyNumberFormat="1" applyFont="1" applyBorder="1" applyAlignment="1">
      <alignment horizontal="right"/>
    </xf>
    <xf numFmtId="0" fontId="9" fillId="0" borderId="7" xfId="1" applyFont="1" applyBorder="1" applyAlignment="1">
      <alignment horizontal="center"/>
    </xf>
    <xf numFmtId="0" fontId="9" fillId="0" borderId="12" xfId="1" applyFont="1" applyBorder="1" applyAlignment="1">
      <alignment horizontal="center" vertical="center" wrapText="1"/>
    </xf>
    <xf numFmtId="0" fontId="9" fillId="0" borderId="34"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12" xfId="1" applyFont="1" applyBorder="1" applyAlignment="1">
      <alignment horizontal="right" vertical="center"/>
    </xf>
    <xf numFmtId="0" fontId="9" fillId="0" borderId="20" xfId="1" applyFont="1" applyBorder="1" applyAlignment="1">
      <alignment horizontal="right" vertical="center"/>
    </xf>
    <xf numFmtId="0" fontId="9" fillId="0" borderId="20" xfId="1" applyFont="1" applyBorder="1" applyAlignment="1">
      <alignment horizontal="center" vertical="center" wrapText="1"/>
    </xf>
    <xf numFmtId="0" fontId="9" fillId="0" borderId="32" xfId="1" applyFont="1" applyBorder="1" applyAlignment="1">
      <alignment horizontal="center" vertical="center" wrapText="1"/>
    </xf>
    <xf numFmtId="0" fontId="9" fillId="0" borderId="12" xfId="1" applyFont="1" applyBorder="1" applyAlignment="1">
      <alignment horizontal="distributed" vertical="center" indent="2"/>
    </xf>
    <xf numFmtId="0" fontId="9" fillId="0" borderId="20" xfId="1" applyFont="1" applyBorder="1" applyAlignment="1">
      <alignment horizontal="distributed" vertical="center" indent="2"/>
    </xf>
    <xf numFmtId="0" fontId="9" fillId="0" borderId="23" xfId="1" applyFont="1" applyBorder="1" applyAlignment="1">
      <alignment horizontal="distributed" vertical="center" indent="2"/>
    </xf>
    <xf numFmtId="0" fontId="9" fillId="0" borderId="32" xfId="1" applyFont="1" applyBorder="1" applyAlignment="1">
      <alignment horizontal="distributed" vertical="center" indent="2"/>
    </xf>
    <xf numFmtId="0" fontId="9" fillId="0" borderId="25" xfId="1" applyFont="1" applyBorder="1" applyAlignment="1">
      <alignment horizontal="distributed" vertical="center" indent="2"/>
    </xf>
    <xf numFmtId="0" fontId="9" fillId="0" borderId="38" xfId="1" applyFont="1" applyBorder="1" applyAlignment="1">
      <alignment horizontal="distributed" vertical="center" indent="2"/>
    </xf>
    <xf numFmtId="0" fontId="9" fillId="0" borderId="39" xfId="1" applyFont="1" applyBorder="1" applyAlignment="1">
      <alignment horizontal="distributed" vertical="center" indent="2"/>
    </xf>
    <xf numFmtId="177" fontId="9" fillId="0" borderId="0" xfId="1" applyNumberFormat="1" applyFont="1" applyAlignment="1">
      <alignment horizontal="right" vertical="center"/>
    </xf>
    <xf numFmtId="177" fontId="9" fillId="0" borderId="23" xfId="1" applyNumberFormat="1" applyFont="1" applyBorder="1" applyAlignment="1">
      <alignment horizontal="right" vertical="center"/>
    </xf>
    <xf numFmtId="202" fontId="10" fillId="0" borderId="0" xfId="1" applyNumberFormat="1" applyFont="1" applyAlignment="1">
      <alignment horizontal="left" vertical="center" wrapText="1"/>
    </xf>
    <xf numFmtId="202" fontId="10" fillId="0" borderId="0" xfId="1" applyNumberFormat="1" applyFont="1" applyAlignment="1">
      <alignment horizontal="left" vertical="center"/>
    </xf>
    <xf numFmtId="0" fontId="9" fillId="0" borderId="0" xfId="1" applyFont="1" applyAlignment="1">
      <alignment vertical="center"/>
    </xf>
    <xf numFmtId="0" fontId="9" fillId="0" borderId="0" xfId="1" applyFont="1" applyAlignment="1">
      <alignment horizontal="distributed" vertical="center"/>
    </xf>
    <xf numFmtId="0" fontId="8" fillId="0" borderId="0" xfId="1" applyFont="1" applyAlignment="1">
      <alignment horizontal="distributed" vertical="center"/>
    </xf>
    <xf numFmtId="177" fontId="8" fillId="0" borderId="0" xfId="1" applyNumberFormat="1" applyFont="1" applyAlignment="1">
      <alignment horizontal="right"/>
    </xf>
    <xf numFmtId="0" fontId="9" fillId="0" borderId="23" xfId="1" applyFont="1" applyBorder="1" applyAlignment="1">
      <alignment horizontal="distributed" vertical="center"/>
    </xf>
    <xf numFmtId="184" fontId="8" fillId="4" borderId="0" xfId="1" applyNumberFormat="1" applyFont="1" applyFill="1" applyAlignment="1">
      <alignment horizontal="right" vertical="center"/>
    </xf>
    <xf numFmtId="0" fontId="9" fillId="4" borderId="0" xfId="1" applyFont="1" applyFill="1" applyAlignment="1">
      <alignment horizontal="left" vertical="center" shrinkToFit="1"/>
    </xf>
    <xf numFmtId="184" fontId="8" fillId="4" borderId="8" xfId="1" applyNumberFormat="1" applyFont="1" applyFill="1" applyBorder="1" applyAlignment="1">
      <alignment horizontal="right" vertical="center"/>
    </xf>
    <xf numFmtId="182" fontId="9" fillId="4" borderId="0" xfId="1" applyNumberFormat="1" applyFont="1" applyFill="1" applyAlignment="1">
      <alignment vertical="center"/>
    </xf>
    <xf numFmtId="184" fontId="9" fillId="4" borderId="0" xfId="1" applyNumberFormat="1" applyFont="1" applyFill="1" applyAlignment="1">
      <alignment vertical="center"/>
    </xf>
    <xf numFmtId="0" fontId="9" fillId="4" borderId="25" xfId="1" applyFont="1" applyFill="1" applyBorder="1" applyAlignment="1">
      <alignment horizontal="center" vertical="center" wrapText="1"/>
    </xf>
    <xf numFmtId="0" fontId="9" fillId="4" borderId="38" xfId="1" applyFont="1" applyFill="1" applyBorder="1" applyAlignment="1">
      <alignment horizontal="center" vertical="center" wrapText="1"/>
    </xf>
    <xf numFmtId="0" fontId="9" fillId="4" borderId="39" xfId="1" applyFont="1" applyFill="1" applyBorder="1" applyAlignment="1">
      <alignment horizontal="center" vertical="center" wrapText="1"/>
    </xf>
    <xf numFmtId="0" fontId="9" fillId="4" borderId="0" xfId="1" quotePrefix="1" applyFont="1" applyFill="1" applyAlignment="1">
      <alignment horizontal="right" vertical="center"/>
    </xf>
    <xf numFmtId="184" fontId="9" fillId="4" borderId="8" xfId="1" applyNumberFormat="1" applyFont="1" applyFill="1" applyBorder="1" applyAlignment="1">
      <alignment vertical="center"/>
    </xf>
    <xf numFmtId="177" fontId="8" fillId="0" borderId="22" xfId="1" applyNumberFormat="1" applyFont="1" applyBorder="1" applyAlignment="1">
      <alignment horizontal="right"/>
    </xf>
    <xf numFmtId="0" fontId="8" fillId="0" borderId="12" xfId="1" applyFont="1" applyBorder="1" applyAlignment="1">
      <alignment horizontal="right"/>
    </xf>
    <xf numFmtId="0" fontId="8" fillId="0" borderId="20" xfId="1" applyFont="1" applyBorder="1" applyAlignment="1">
      <alignment horizontal="right"/>
    </xf>
    <xf numFmtId="177" fontId="9" fillId="0" borderId="22" xfId="1" applyNumberFormat="1" applyFont="1" applyBorder="1" applyAlignment="1">
      <alignment horizontal="right"/>
    </xf>
    <xf numFmtId="177" fontId="9" fillId="0" borderId="12" xfId="1" applyNumberFormat="1" applyFont="1" applyBorder="1" applyAlignment="1">
      <alignment horizontal="right"/>
    </xf>
    <xf numFmtId="177" fontId="9" fillId="0" borderId="20" xfId="1" applyNumberFormat="1" applyFont="1" applyBorder="1" applyAlignment="1">
      <alignment horizontal="right"/>
    </xf>
    <xf numFmtId="177" fontId="8" fillId="0" borderId="8" xfId="1" applyNumberFormat="1" applyFont="1" applyBorder="1" applyAlignment="1">
      <alignment horizontal="right"/>
    </xf>
    <xf numFmtId="0" fontId="8" fillId="0" borderId="0" xfId="1" applyFont="1" applyAlignment="1">
      <alignment horizontal="right"/>
    </xf>
    <xf numFmtId="0" fontId="8" fillId="0" borderId="7" xfId="1" applyFont="1" applyBorder="1" applyAlignment="1">
      <alignment horizontal="right"/>
    </xf>
    <xf numFmtId="177" fontId="9" fillId="0" borderId="7" xfId="1" applyNumberFormat="1" applyFont="1" applyBorder="1" applyAlignment="1">
      <alignment horizontal="right"/>
    </xf>
    <xf numFmtId="177" fontId="8" fillId="0" borderId="7" xfId="1" applyNumberFormat="1" applyFont="1" applyBorder="1" applyAlignment="1">
      <alignment horizontal="right"/>
    </xf>
    <xf numFmtId="177" fontId="8" fillId="0" borderId="34" xfId="1" applyNumberFormat="1" applyFont="1" applyBorder="1" applyAlignment="1">
      <alignment horizontal="right"/>
    </xf>
    <xf numFmtId="0" fontId="8" fillId="0" borderId="23" xfId="1" applyFont="1" applyBorder="1" applyAlignment="1">
      <alignment horizontal="right"/>
    </xf>
    <xf numFmtId="0" fontId="8" fillId="0" borderId="32" xfId="1" applyFont="1" applyBorder="1" applyAlignment="1">
      <alignment horizontal="right"/>
    </xf>
    <xf numFmtId="177" fontId="9" fillId="0" borderId="32" xfId="1" applyNumberFormat="1" applyFont="1" applyBorder="1" applyAlignment="1">
      <alignment horizontal="right"/>
    </xf>
    <xf numFmtId="0" fontId="9" fillId="4" borderId="12" xfId="1" quotePrefix="1" applyFont="1" applyFill="1" applyBorder="1" applyAlignment="1">
      <alignment horizontal="center"/>
    </xf>
    <xf numFmtId="200" fontId="9" fillId="4" borderId="0" xfId="1" applyNumberFormat="1" applyFont="1" applyFill="1" applyAlignment="1">
      <alignment horizontal="right" vertical="center"/>
    </xf>
    <xf numFmtId="200" fontId="9" fillId="4" borderId="23" xfId="1" applyNumberFormat="1" applyFont="1" applyFill="1" applyBorder="1" applyAlignment="1">
      <alignment horizontal="right" vertical="center"/>
    </xf>
    <xf numFmtId="176" fontId="14" fillId="4" borderId="25" xfId="1" applyNumberFormat="1" applyFont="1" applyFill="1" applyBorder="1" applyAlignment="1">
      <alignment horizontal="distributed" vertical="center" justifyLastLine="1"/>
    </xf>
    <xf numFmtId="0" fontId="14" fillId="4" borderId="38" xfId="1" applyFont="1" applyFill="1" applyBorder="1" applyAlignment="1">
      <alignment horizontal="distributed" vertical="center" justifyLastLine="1"/>
    </xf>
    <xf numFmtId="206" fontId="9" fillId="4" borderId="8" xfId="1" applyNumberFormat="1" applyFont="1" applyFill="1" applyBorder="1" applyAlignment="1">
      <alignment vertical="center"/>
    </xf>
    <xf numFmtId="206" fontId="9" fillId="4" borderId="0" xfId="1" applyNumberFormat="1" applyFont="1" applyFill="1" applyAlignment="1">
      <alignment vertical="center"/>
    </xf>
    <xf numFmtId="195" fontId="9" fillId="4" borderId="0" xfId="1" applyNumberFormat="1" applyFont="1" applyFill="1" applyAlignment="1">
      <alignment vertical="center"/>
    </xf>
    <xf numFmtId="176" fontId="9" fillId="4" borderId="0" xfId="1" applyNumberFormat="1" applyFont="1" applyFill="1" applyAlignment="1">
      <alignment vertical="center"/>
    </xf>
    <xf numFmtId="0" fontId="9" fillId="4" borderId="20" xfId="1" applyFont="1" applyFill="1" applyBorder="1" applyAlignment="1">
      <alignment horizontal="distributed" vertical="center" wrapText="1" justifyLastLine="1"/>
    </xf>
    <xf numFmtId="0" fontId="9" fillId="4" borderId="34" xfId="1" applyFont="1" applyFill="1" applyBorder="1" applyAlignment="1">
      <alignment horizontal="distributed" vertical="center" wrapText="1" justifyLastLine="1"/>
    </xf>
    <xf numFmtId="0" fontId="9" fillId="4" borderId="32" xfId="1" applyFont="1" applyFill="1" applyBorder="1" applyAlignment="1">
      <alignment horizontal="distributed" vertical="center" wrapText="1" justifyLastLine="1"/>
    </xf>
    <xf numFmtId="0" fontId="9" fillId="4" borderId="22" xfId="1" applyFont="1" applyFill="1" applyBorder="1" applyAlignment="1">
      <alignment horizontal="distributed" vertical="center" justifyLastLine="1"/>
    </xf>
    <xf numFmtId="0" fontId="14" fillId="4" borderId="25" xfId="1" applyFont="1" applyFill="1" applyBorder="1" applyAlignment="1">
      <alignment horizontal="distributed" vertical="center" justifyLastLine="1"/>
    </xf>
    <xf numFmtId="0" fontId="14" fillId="4" borderId="39" xfId="1" applyFont="1" applyFill="1" applyBorder="1" applyAlignment="1">
      <alignment horizontal="distributed" vertical="center" justifyLastLine="1"/>
    </xf>
    <xf numFmtId="0" fontId="9" fillId="4" borderId="8" xfId="1" applyFont="1" applyFill="1" applyBorder="1" applyAlignment="1">
      <alignment vertical="center"/>
    </xf>
    <xf numFmtId="195" fontId="9" fillId="4" borderId="23" xfId="1" applyNumberFormat="1" applyFont="1" applyFill="1" applyBorder="1" applyAlignment="1">
      <alignment vertical="center"/>
    </xf>
    <xf numFmtId="0" fontId="9" fillId="4" borderId="34" xfId="1" applyFont="1" applyFill="1" applyBorder="1" applyAlignment="1">
      <alignment vertical="center"/>
    </xf>
    <xf numFmtId="0" fontId="9" fillId="4" borderId="23" xfId="1" applyFont="1" applyFill="1" applyBorder="1" applyAlignment="1">
      <alignment vertical="center"/>
    </xf>
    <xf numFmtId="176" fontId="9" fillId="4" borderId="23" xfId="1" applyNumberFormat="1" applyFont="1" applyFill="1" applyBorder="1" applyAlignment="1">
      <alignment horizontal="right" vertical="center"/>
    </xf>
    <xf numFmtId="0" fontId="9" fillId="4" borderId="7" xfId="1" quotePrefix="1" applyFont="1" applyFill="1" applyBorder="1" applyAlignment="1">
      <alignment horizontal="center" vertical="center"/>
    </xf>
    <xf numFmtId="0" fontId="10" fillId="4" borderId="22" xfId="1" applyFont="1" applyFill="1" applyBorder="1" applyAlignment="1">
      <alignment horizontal="center" vertical="center" wrapText="1"/>
    </xf>
    <xf numFmtId="0" fontId="10" fillId="4" borderId="12" xfId="1" applyFont="1" applyFill="1" applyBorder="1" applyAlignment="1">
      <alignment horizontal="center" vertical="center" wrapText="1"/>
    </xf>
    <xf numFmtId="0" fontId="10" fillId="4" borderId="20" xfId="1" applyFont="1" applyFill="1" applyBorder="1" applyAlignment="1">
      <alignment horizontal="center" vertical="center" wrapText="1"/>
    </xf>
    <xf numFmtId="0" fontId="10" fillId="4" borderId="34" xfId="1" applyFont="1" applyFill="1" applyBorder="1" applyAlignment="1">
      <alignment horizontal="center" vertical="center" wrapText="1"/>
    </xf>
    <xf numFmtId="0" fontId="10" fillId="4" borderId="23" xfId="1" applyFont="1" applyFill="1" applyBorder="1" applyAlignment="1">
      <alignment horizontal="center" vertical="center" wrapText="1"/>
    </xf>
    <xf numFmtId="0" fontId="10" fillId="4" borderId="32" xfId="1" applyFont="1" applyFill="1" applyBorder="1" applyAlignment="1">
      <alignment horizontal="center" vertical="center" wrapText="1"/>
    </xf>
    <xf numFmtId="0" fontId="10" fillId="4" borderId="25" xfId="1" applyFont="1" applyFill="1" applyBorder="1" applyAlignment="1">
      <alignment horizontal="center" vertical="center" wrapText="1"/>
    </xf>
    <xf numFmtId="0" fontId="10" fillId="4" borderId="38" xfId="1" applyFont="1" applyFill="1" applyBorder="1" applyAlignment="1">
      <alignment horizontal="center" vertical="center" wrapText="1"/>
    </xf>
    <xf numFmtId="0" fontId="10" fillId="4" borderId="39" xfId="1" applyFont="1" applyFill="1" applyBorder="1" applyAlignment="1">
      <alignment horizontal="center" vertical="center" wrapText="1"/>
    </xf>
    <xf numFmtId="0" fontId="9" fillId="4" borderId="25" xfId="1" applyFont="1" applyFill="1" applyBorder="1" applyAlignment="1">
      <alignment horizontal="distributed" vertical="center" wrapText="1" indent="1"/>
    </xf>
    <xf numFmtId="0" fontId="9" fillId="4" borderId="38" xfId="1" applyFont="1" applyFill="1" applyBorder="1" applyAlignment="1">
      <alignment horizontal="distributed" vertical="center" wrapText="1" indent="1"/>
    </xf>
    <xf numFmtId="0" fontId="9" fillId="4" borderId="39" xfId="1" applyFont="1" applyFill="1" applyBorder="1" applyAlignment="1">
      <alignment horizontal="distributed" vertical="center" wrapText="1" indent="1"/>
    </xf>
    <xf numFmtId="0" fontId="10" fillId="4" borderId="12" xfId="1" applyFont="1" applyFill="1" applyBorder="1" applyAlignment="1">
      <alignment horizontal="left" vertical="top" wrapText="1"/>
    </xf>
    <xf numFmtId="0" fontId="10" fillId="4" borderId="0" xfId="1" applyFont="1" applyFill="1" applyAlignment="1">
      <alignment horizontal="left" vertical="top" wrapText="1"/>
    </xf>
    <xf numFmtId="0" fontId="10" fillId="0" borderId="0" xfId="1" applyFont="1" applyAlignment="1">
      <alignment horizontal="distributed" vertical="center"/>
    </xf>
    <xf numFmtId="0" fontId="14" fillId="0" borderId="23" xfId="1" applyFont="1" applyBorder="1" applyAlignment="1">
      <alignment horizontal="distributed" vertical="center"/>
    </xf>
    <xf numFmtId="0" fontId="9" fillId="0" borderId="0" xfId="1" applyFont="1" applyAlignment="1">
      <alignment horizontal="center" vertical="center"/>
    </xf>
    <xf numFmtId="0" fontId="9" fillId="0" borderId="7" xfId="1" applyFont="1" applyBorder="1" applyAlignment="1">
      <alignment horizontal="center" vertical="center"/>
    </xf>
    <xf numFmtId="206" fontId="9" fillId="0" borderId="0" xfId="1" applyNumberFormat="1" applyFont="1" applyAlignment="1">
      <alignment horizontal="right" vertical="center"/>
    </xf>
    <xf numFmtId="0" fontId="9" fillId="0" borderId="12" xfId="1" applyFont="1" applyBorder="1" applyAlignment="1">
      <alignment horizontal="distributed" vertical="center" indent="1" justifyLastLine="1"/>
    </xf>
    <xf numFmtId="0" fontId="9" fillId="0" borderId="23" xfId="1" applyFont="1" applyBorder="1" applyAlignment="1">
      <alignment horizontal="distributed" vertical="center" indent="1" justifyLastLine="1"/>
    </xf>
    <xf numFmtId="0" fontId="9" fillId="0" borderId="25" xfId="1" applyFont="1" applyBorder="1" applyAlignment="1">
      <alignment horizontal="distributed" vertical="center" justifyLastLine="1"/>
    </xf>
    <xf numFmtId="0" fontId="9" fillId="0" borderId="38" xfId="1" applyFont="1" applyBorder="1" applyAlignment="1">
      <alignment horizontal="distributed" vertical="center" justifyLastLine="1"/>
    </xf>
    <xf numFmtId="0" fontId="9" fillId="0" borderId="39" xfId="1" applyFont="1" applyBorder="1" applyAlignment="1">
      <alignment horizontal="distributed" vertical="center" justifyLastLine="1"/>
    </xf>
    <xf numFmtId="0" fontId="9" fillId="0" borderId="24" xfId="1" applyFont="1" applyBorder="1" applyAlignment="1">
      <alignment horizontal="distributed" vertical="center" wrapText="1" indent="1" justifyLastLine="1"/>
    </xf>
    <xf numFmtId="0" fontId="9" fillId="0" borderId="22" xfId="1" applyFont="1" applyBorder="1" applyAlignment="1">
      <alignment horizontal="distributed" vertical="center" indent="1" justifyLastLine="1"/>
    </xf>
    <xf numFmtId="0" fontId="9" fillId="0" borderId="34" xfId="1" applyFont="1" applyBorder="1" applyAlignment="1">
      <alignment horizontal="distributed" vertical="center" indent="1" justifyLastLine="1"/>
    </xf>
    <xf numFmtId="0" fontId="9" fillId="0" borderId="25" xfId="1" applyFont="1" applyBorder="1" applyAlignment="1">
      <alignment horizontal="distributed" vertical="center" indent="1" justifyLastLine="1"/>
    </xf>
    <xf numFmtId="0" fontId="9" fillId="0" borderId="38" xfId="1" applyFont="1" applyBorder="1" applyAlignment="1">
      <alignment horizontal="distributed" vertical="center" indent="1" justifyLastLine="1"/>
    </xf>
    <xf numFmtId="0" fontId="9" fillId="0" borderId="39" xfId="1" applyFont="1" applyBorder="1" applyAlignment="1">
      <alignment horizontal="distributed" vertical="center" indent="1" justifyLastLine="1"/>
    </xf>
    <xf numFmtId="0" fontId="9" fillId="0" borderId="24" xfId="1" applyFont="1" applyBorder="1" applyAlignment="1">
      <alignment horizontal="distributed" vertical="center" indent="1" justifyLastLine="1"/>
    </xf>
    <xf numFmtId="0" fontId="9" fillId="0" borderId="0" xfId="1" quotePrefix="1" applyFont="1" applyAlignment="1">
      <alignment horizontal="center" vertical="center"/>
    </xf>
    <xf numFmtId="206" fontId="9" fillId="0" borderId="23" xfId="1" applyNumberFormat="1" applyFont="1" applyBorder="1" applyAlignment="1">
      <alignment horizontal="right" vertical="center"/>
    </xf>
    <xf numFmtId="0" fontId="9" fillId="0" borderId="23" xfId="1" quotePrefix="1" applyFont="1" applyBorder="1" applyAlignment="1">
      <alignment horizontal="center" vertical="center"/>
    </xf>
    <xf numFmtId="177" fontId="8" fillId="0" borderId="8" xfId="1" applyNumberFormat="1" applyFont="1" applyBorder="1" applyAlignment="1">
      <alignment horizontal="right" vertical="center"/>
    </xf>
    <xf numFmtId="177" fontId="8" fillId="0" borderId="0" xfId="1" applyNumberFormat="1" applyFont="1" applyAlignment="1">
      <alignment horizontal="right" vertical="center"/>
    </xf>
    <xf numFmtId="177" fontId="9" fillId="0" borderId="8" xfId="1" applyNumberFormat="1" applyFont="1" applyBorder="1" applyAlignment="1">
      <alignment horizontal="right" vertical="center"/>
    </xf>
    <xf numFmtId="0" fontId="9" fillId="0" borderId="0" xfId="1" applyFont="1" applyAlignment="1">
      <alignment horizontal="right" vertical="center"/>
    </xf>
    <xf numFmtId="49" fontId="9" fillId="0" borderId="8" xfId="1" applyNumberFormat="1" applyFont="1" applyBorder="1" applyAlignment="1">
      <alignment horizontal="right" vertical="center"/>
    </xf>
    <xf numFmtId="49" fontId="9" fillId="0" borderId="0" xfId="1" applyNumberFormat="1" applyFont="1" applyAlignment="1">
      <alignment horizontal="right" vertical="center"/>
    </xf>
    <xf numFmtId="0" fontId="14" fillId="0" borderId="0" xfId="1" applyFont="1" applyAlignment="1">
      <alignment horizontal="distributed" vertical="center"/>
    </xf>
    <xf numFmtId="0" fontId="24" fillId="0" borderId="0" xfId="1" applyFont="1" applyAlignment="1">
      <alignment horizontal="distributed" vertical="center" wrapText="1"/>
    </xf>
    <xf numFmtId="177" fontId="9" fillId="0" borderId="34" xfId="1" applyNumberFormat="1" applyFont="1" applyBorder="1" applyAlignment="1">
      <alignment horizontal="right" vertical="center"/>
    </xf>
    <xf numFmtId="0" fontId="9" fillId="0" borderId="0" xfId="1" quotePrefix="1" applyFont="1" applyAlignment="1">
      <alignment horizontal="center"/>
    </xf>
    <xf numFmtId="179" fontId="9" fillId="0" borderId="0" xfId="1" applyNumberFormat="1" applyFont="1" applyAlignment="1">
      <alignment horizontal="right"/>
    </xf>
    <xf numFmtId="0" fontId="12" fillId="0" borderId="0" xfId="1" applyFont="1" applyAlignment="1">
      <alignment horizontal="left"/>
    </xf>
    <xf numFmtId="0" fontId="9" fillId="0" borderId="25" xfId="1" applyFont="1" applyBorder="1" applyAlignment="1">
      <alignment horizontal="center" vertical="center" wrapText="1"/>
    </xf>
    <xf numFmtId="0" fontId="9" fillId="0" borderId="38" xfId="1" applyFont="1" applyBorder="1" applyAlignment="1">
      <alignment horizontal="center" vertical="center" wrapText="1"/>
    </xf>
    <xf numFmtId="0" fontId="9" fillId="0" borderId="39" xfId="1" applyFont="1" applyBorder="1" applyAlignment="1">
      <alignment horizontal="center" vertical="center" wrapText="1"/>
    </xf>
    <xf numFmtId="178" fontId="9" fillId="0" borderId="0" xfId="1" applyNumberFormat="1" applyFont="1" applyAlignment="1">
      <alignment horizontal="right"/>
    </xf>
    <xf numFmtId="0" fontId="9" fillId="0" borderId="23" xfId="1" applyFont="1" applyBorder="1" applyAlignment="1">
      <alignment horizontal="right"/>
    </xf>
    <xf numFmtId="0" fontId="9" fillId="0" borderId="23" xfId="1" applyFont="1" applyBorder="1" applyAlignment="1">
      <alignment horizontal="left"/>
    </xf>
    <xf numFmtId="0" fontId="9" fillId="0" borderId="32" xfId="1" applyFont="1" applyBorder="1" applyAlignment="1">
      <alignment horizontal="left"/>
    </xf>
    <xf numFmtId="179" fontId="9" fillId="0" borderId="23" xfId="1" applyNumberFormat="1" applyFont="1" applyBorder="1" applyAlignment="1">
      <alignment horizontal="right"/>
    </xf>
    <xf numFmtId="178" fontId="9" fillId="0" borderId="23" xfId="1" applyNumberFormat="1" applyFont="1" applyBorder="1" applyAlignment="1">
      <alignment horizontal="right"/>
    </xf>
    <xf numFmtId="179" fontId="9" fillId="0" borderId="8" xfId="1" applyNumberFormat="1" applyFont="1" applyBorder="1" applyAlignment="1">
      <alignment horizontal="right"/>
    </xf>
    <xf numFmtId="207" fontId="9" fillId="0" borderId="0" xfId="1" applyNumberFormat="1" applyFont="1" applyAlignment="1">
      <alignment horizontal="right"/>
    </xf>
    <xf numFmtId="0" fontId="9" fillId="0" borderId="8" xfId="1" applyFont="1" applyBorder="1" applyAlignment="1">
      <alignment horizontal="right"/>
    </xf>
    <xf numFmtId="0" fontId="9" fillId="0" borderId="38" xfId="1" applyFont="1" applyBorder="1" applyAlignment="1">
      <alignment horizontal="distributed" vertical="center"/>
    </xf>
    <xf numFmtId="179" fontId="9" fillId="0" borderId="34" xfId="1" applyNumberFormat="1" applyFont="1" applyBorder="1" applyAlignment="1">
      <alignment horizontal="right"/>
    </xf>
    <xf numFmtId="207" fontId="9" fillId="0" borderId="23" xfId="1" applyNumberFormat="1" applyFont="1" applyBorder="1" applyAlignment="1">
      <alignment horizontal="right"/>
    </xf>
    <xf numFmtId="0" fontId="9" fillId="0" borderId="34" xfId="1" applyFont="1" applyBorder="1" applyAlignment="1">
      <alignment horizontal="right"/>
    </xf>
    <xf numFmtId="0" fontId="13" fillId="4" borderId="0" xfId="1" applyFont="1" applyFill="1" applyAlignment="1">
      <alignment horizontal="center" vertical="center"/>
    </xf>
    <xf numFmtId="0" fontId="10" fillId="4" borderId="25" xfId="1" applyFont="1" applyFill="1" applyBorder="1" applyAlignment="1">
      <alignment horizontal="center" vertical="center"/>
    </xf>
    <xf numFmtId="0" fontId="10" fillId="4" borderId="38" xfId="1" applyFont="1" applyFill="1" applyBorder="1" applyAlignment="1">
      <alignment horizontal="center" vertical="center"/>
    </xf>
    <xf numFmtId="0" fontId="10" fillId="4" borderId="39" xfId="1" applyFont="1" applyFill="1" applyBorder="1" applyAlignment="1">
      <alignment horizontal="center" vertical="center"/>
    </xf>
    <xf numFmtId="0" fontId="14" fillId="4" borderId="25" xfId="1" applyFont="1" applyFill="1" applyBorder="1" applyAlignment="1">
      <alignment horizontal="center" vertical="center" wrapText="1"/>
    </xf>
    <xf numFmtId="0" fontId="14" fillId="4" borderId="38" xfId="1" applyFont="1" applyFill="1" applyBorder="1"/>
    <xf numFmtId="0" fontId="14" fillId="4" borderId="39" xfId="1" applyFont="1" applyFill="1" applyBorder="1"/>
    <xf numFmtId="0" fontId="9" fillId="4" borderId="38" xfId="1" applyFont="1" applyFill="1" applyBorder="1" applyAlignment="1">
      <alignment horizontal="distributed" vertical="center" indent="2"/>
    </xf>
    <xf numFmtId="0" fontId="9" fillId="4" borderId="12" xfId="1" applyFont="1" applyFill="1" applyBorder="1" applyAlignment="1">
      <alignment vertical="center" wrapText="1"/>
    </xf>
    <xf numFmtId="0" fontId="9" fillId="4" borderId="20" xfId="1" applyFont="1" applyFill="1" applyBorder="1" applyAlignment="1">
      <alignment vertical="center" wrapText="1"/>
    </xf>
    <xf numFmtId="0" fontId="9" fillId="4" borderId="34" xfId="1" applyFont="1" applyFill="1" applyBorder="1" applyAlignment="1">
      <alignment vertical="center" wrapText="1"/>
    </xf>
    <xf numFmtId="0" fontId="9" fillId="4" borderId="23" xfId="1" applyFont="1" applyFill="1" applyBorder="1" applyAlignment="1">
      <alignment vertical="center" wrapText="1"/>
    </xf>
    <xf numFmtId="0" fontId="9" fillId="4" borderId="32" xfId="1" applyFont="1" applyFill="1" applyBorder="1" applyAlignment="1">
      <alignment vertical="center" wrapText="1"/>
    </xf>
    <xf numFmtId="0" fontId="14" fillId="4" borderId="38" xfId="1" applyFont="1" applyFill="1" applyBorder="1" applyAlignment="1">
      <alignment horizontal="center" vertical="center" wrapText="1"/>
    </xf>
    <xf numFmtId="0" fontId="14" fillId="4" borderId="39" xfId="1" applyFont="1" applyFill="1" applyBorder="1" applyAlignment="1">
      <alignment horizontal="center" vertical="center" wrapText="1"/>
    </xf>
    <xf numFmtId="177" fontId="9" fillId="0" borderId="23" xfId="1" applyNumberFormat="1" applyFont="1" applyBorder="1"/>
    <xf numFmtId="177" fontId="9" fillId="0" borderId="0" xfId="1" applyNumberFormat="1" applyFont="1"/>
    <xf numFmtId="198" fontId="9" fillId="4" borderId="0" xfId="1" applyNumberFormat="1" applyFont="1" applyFill="1" applyAlignment="1">
      <alignment horizontal="right"/>
    </xf>
    <xf numFmtId="0" fontId="9" fillId="4" borderId="25" xfId="1" applyFont="1" applyFill="1" applyBorder="1" applyAlignment="1">
      <alignment horizontal="center" vertical="center" shrinkToFit="1"/>
    </xf>
    <xf numFmtId="0" fontId="9" fillId="4" borderId="38" xfId="1" applyFont="1" applyFill="1" applyBorder="1" applyAlignment="1">
      <alignment horizontal="center" vertical="center" shrinkToFit="1"/>
    </xf>
    <xf numFmtId="0" fontId="9" fillId="4" borderId="39" xfId="1" applyFont="1" applyFill="1" applyBorder="1" applyAlignment="1">
      <alignment horizontal="center" vertical="center" shrinkToFit="1"/>
    </xf>
    <xf numFmtId="198" fontId="9" fillId="4" borderId="23" xfId="1" applyNumberFormat="1" applyFont="1" applyFill="1" applyBorder="1" applyAlignment="1">
      <alignment horizontal="right"/>
    </xf>
    <xf numFmtId="0" fontId="10" fillId="0" borderId="21" xfId="1" applyFont="1" applyBorder="1" applyAlignment="1">
      <alignment horizontal="center" vertical="center" wrapText="1"/>
    </xf>
    <xf numFmtId="0" fontId="10" fillId="0" borderId="22" xfId="1" applyFont="1" applyBorder="1" applyAlignment="1">
      <alignment horizontal="center" vertical="center" wrapText="1"/>
    </xf>
    <xf numFmtId="0" fontId="10" fillId="0" borderId="33" xfId="1" applyFont="1" applyBorder="1" applyAlignment="1">
      <alignment horizontal="center" vertical="center" wrapText="1"/>
    </xf>
    <xf numFmtId="0" fontId="10" fillId="0" borderId="34" xfId="1" applyFont="1" applyBorder="1" applyAlignment="1">
      <alignment horizontal="center" vertical="center" wrapText="1"/>
    </xf>
    <xf numFmtId="208" fontId="9" fillId="0" borderId="0" xfId="1" applyNumberFormat="1" applyFont="1" applyAlignment="1">
      <alignment horizontal="right"/>
    </xf>
    <xf numFmtId="0" fontId="9" fillId="0" borderId="0" xfId="1" applyFont="1" applyAlignment="1">
      <alignment horizontal="distributed" vertical="center" indent="2"/>
    </xf>
    <xf numFmtId="0" fontId="9" fillId="0" borderId="7" xfId="1" applyFont="1" applyBorder="1" applyAlignment="1">
      <alignment horizontal="distributed" vertical="center" indent="2"/>
    </xf>
    <xf numFmtId="0" fontId="10" fillId="0" borderId="25" xfId="1" applyFont="1" applyBorder="1" applyAlignment="1">
      <alignment horizontal="distributed" vertical="center" indent="1" shrinkToFit="1"/>
    </xf>
    <xf numFmtId="0" fontId="10" fillId="0" borderId="38" xfId="1" applyFont="1" applyBorder="1" applyAlignment="1">
      <alignment horizontal="distributed" vertical="center" indent="1" shrinkToFit="1"/>
    </xf>
    <xf numFmtId="0" fontId="10" fillId="0" borderId="39" xfId="1" applyFont="1" applyBorder="1" applyAlignment="1">
      <alignment horizontal="distributed" vertical="center" indent="1" shrinkToFit="1"/>
    </xf>
    <xf numFmtId="0" fontId="9" fillId="0" borderId="24" xfId="1" applyFont="1" applyBorder="1" applyAlignment="1">
      <alignment horizontal="distributed" vertical="center" indent="1"/>
    </xf>
    <xf numFmtId="0" fontId="10" fillId="0" borderId="21" xfId="1" applyFont="1" applyBorder="1" applyAlignment="1">
      <alignment horizontal="center" vertical="center" shrinkToFit="1"/>
    </xf>
    <xf numFmtId="0" fontId="9" fillId="0" borderId="34" xfId="1" applyFont="1" applyBorder="1" applyAlignment="1">
      <alignment horizontal="distributed" vertical="center" wrapText="1" justifyLastLine="1"/>
    </xf>
    <xf numFmtId="0" fontId="9" fillId="0" borderId="23" xfId="1" applyFont="1" applyBorder="1" applyAlignment="1">
      <alignment horizontal="distributed" vertical="center" justifyLastLine="1"/>
    </xf>
    <xf numFmtId="0" fontId="9" fillId="0" borderId="0" xfId="1" applyFont="1" applyAlignment="1">
      <alignment horizontal="left" vertical="center"/>
    </xf>
    <xf numFmtId="208" fontId="9" fillId="0" borderId="0" xfId="1" applyNumberFormat="1" applyFont="1" applyAlignment="1">
      <alignment horizontal="right" vertical="center"/>
    </xf>
    <xf numFmtId="0" fontId="9" fillId="0" borderId="12" xfId="1" applyFont="1" applyBorder="1" applyAlignment="1">
      <alignment horizontal="distributed" vertical="center" indent="2" justifyLastLine="1"/>
    </xf>
    <xf numFmtId="0" fontId="9" fillId="0" borderId="20" xfId="1" applyFont="1" applyBorder="1" applyAlignment="1">
      <alignment horizontal="distributed" vertical="center" indent="2" justifyLastLine="1"/>
    </xf>
    <xf numFmtId="0" fontId="9" fillId="0" borderId="0" xfId="1" applyFont="1" applyAlignment="1">
      <alignment horizontal="distributed" vertical="center" indent="2" justifyLastLine="1"/>
    </xf>
    <xf numFmtId="0" fontId="9" fillId="0" borderId="7" xfId="1" applyFont="1" applyBorder="1" applyAlignment="1">
      <alignment horizontal="distributed" vertical="center" indent="2" justifyLastLine="1"/>
    </xf>
    <xf numFmtId="0" fontId="9" fillId="0" borderId="23" xfId="1" applyFont="1" applyBorder="1" applyAlignment="1">
      <alignment horizontal="distributed" vertical="center" indent="2" justifyLastLine="1"/>
    </xf>
    <xf numFmtId="0" fontId="9" fillId="0" borderId="32" xfId="1" applyFont="1" applyBorder="1" applyAlignment="1">
      <alignment horizontal="distributed" vertical="center" indent="2" justifyLastLine="1"/>
    </xf>
    <xf numFmtId="0" fontId="9" fillId="0" borderId="24" xfId="1" applyFont="1" applyBorder="1" applyAlignment="1">
      <alignment horizontal="distributed" vertical="center" justifyLastLine="1"/>
    </xf>
    <xf numFmtId="0" fontId="9" fillId="0" borderId="12" xfId="1" applyFont="1" applyBorder="1" applyAlignment="1">
      <alignment horizontal="distributed" vertical="center" justifyLastLine="1"/>
    </xf>
    <xf numFmtId="0" fontId="9" fillId="0" borderId="20" xfId="1" applyFont="1" applyBorder="1" applyAlignment="1">
      <alignment horizontal="distributed" vertical="center" justifyLastLine="1"/>
    </xf>
    <xf numFmtId="0" fontId="9" fillId="0" borderId="32" xfId="1" applyFont="1" applyBorder="1" applyAlignment="1">
      <alignment horizontal="distributed" vertical="center" justifyLastLine="1"/>
    </xf>
    <xf numFmtId="0" fontId="9" fillId="0" borderId="22" xfId="1" applyFont="1" applyBorder="1" applyAlignment="1">
      <alignment horizontal="distributed" vertical="center" justifyLastLine="1"/>
    </xf>
    <xf numFmtId="209" fontId="9" fillId="0" borderId="0" xfId="1" quotePrefix="1" applyNumberFormat="1" applyFont="1" applyAlignment="1">
      <alignment horizontal="right" vertical="center"/>
    </xf>
    <xf numFmtId="209" fontId="9" fillId="0" borderId="0" xfId="1" applyNumberFormat="1" applyFont="1" applyAlignment="1">
      <alignment horizontal="right" vertical="center"/>
    </xf>
    <xf numFmtId="208" fontId="9" fillId="0" borderId="0" xfId="1" quotePrefix="1" applyNumberFormat="1" applyFont="1" applyAlignment="1">
      <alignment horizontal="right" vertical="center"/>
    </xf>
    <xf numFmtId="0" fontId="9" fillId="0" borderId="0" xfId="1" applyFont="1" applyAlignment="1">
      <alignment horizontal="left" vertical="center" wrapText="1"/>
    </xf>
    <xf numFmtId="0" fontId="9" fillId="0" borderId="0" xfId="1" applyFont="1" applyAlignment="1">
      <alignment horizontal="distributed" vertical="center" shrinkToFit="1"/>
    </xf>
    <xf numFmtId="0" fontId="9" fillId="4" borderId="22" xfId="1" applyFont="1" applyFill="1" applyBorder="1" applyAlignment="1">
      <alignment horizontal="left" vertical="center" wrapText="1"/>
    </xf>
    <xf numFmtId="0" fontId="9" fillId="4" borderId="12" xfId="1" applyFont="1" applyFill="1" applyBorder="1" applyAlignment="1">
      <alignment horizontal="left" vertical="center" wrapText="1"/>
    </xf>
    <xf numFmtId="0" fontId="9" fillId="4" borderId="20" xfId="1" applyFont="1" applyFill="1" applyBorder="1" applyAlignment="1">
      <alignment horizontal="left" vertical="center" wrapText="1"/>
    </xf>
    <xf numFmtId="0" fontId="9" fillId="4" borderId="12" xfId="1" applyFont="1" applyFill="1" applyBorder="1"/>
    <xf numFmtId="0" fontId="9" fillId="4" borderId="20" xfId="1" applyFont="1" applyFill="1" applyBorder="1"/>
    <xf numFmtId="0" fontId="9" fillId="4" borderId="23" xfId="1" applyFont="1" applyFill="1" applyBorder="1"/>
    <xf numFmtId="0" fontId="9" fillId="4" borderId="32" xfId="1" applyFont="1" applyFill="1" applyBorder="1"/>
    <xf numFmtId="0" fontId="9" fillId="4" borderId="22" xfId="1" applyFont="1" applyFill="1" applyBorder="1" applyAlignment="1">
      <alignment horizontal="left" vertical="center"/>
    </xf>
    <xf numFmtId="0" fontId="9" fillId="4" borderId="20" xfId="1" applyFont="1" applyFill="1" applyBorder="1" applyAlignment="1">
      <alignment horizontal="left" vertical="center"/>
    </xf>
    <xf numFmtId="184" fontId="9" fillId="4" borderId="0" xfId="1" quotePrefix="1" applyNumberFormat="1" applyFont="1" applyFill="1" applyAlignment="1">
      <alignment horizontal="right"/>
    </xf>
    <xf numFmtId="0" fontId="10" fillId="4" borderId="23" xfId="1" applyFont="1" applyFill="1" applyBorder="1" applyAlignment="1">
      <alignment horizontal="center" vertical="center"/>
    </xf>
    <xf numFmtId="0" fontId="10" fillId="4" borderId="32" xfId="1" applyFont="1" applyFill="1" applyBorder="1" applyAlignment="1">
      <alignment horizontal="center" vertical="center"/>
    </xf>
    <xf numFmtId="0" fontId="14" fillId="4" borderId="34" xfId="1" applyFont="1" applyFill="1" applyBorder="1" applyAlignment="1">
      <alignment horizontal="center" vertical="center" wrapText="1"/>
    </xf>
    <xf numFmtId="0" fontId="14" fillId="4" borderId="23" xfId="1" applyFont="1" applyFill="1" applyBorder="1" applyAlignment="1">
      <alignment horizontal="center" vertical="center" wrapText="1"/>
    </xf>
    <xf numFmtId="0" fontId="14" fillId="4" borderId="32" xfId="1" applyFont="1" applyFill="1" applyBorder="1" applyAlignment="1">
      <alignment horizontal="center" vertical="center" wrapText="1"/>
    </xf>
    <xf numFmtId="0" fontId="9" fillId="4" borderId="21" xfId="1" applyFont="1" applyFill="1" applyBorder="1" applyAlignment="1">
      <alignment horizontal="center" vertical="center"/>
    </xf>
    <xf numFmtId="0" fontId="9" fillId="4" borderId="21" xfId="1" applyFont="1" applyFill="1" applyBorder="1" applyAlignment="1">
      <alignment horizontal="center" vertical="center" wrapText="1"/>
    </xf>
    <xf numFmtId="210" fontId="10" fillId="4" borderId="0" xfId="1" quotePrefix="1" applyNumberFormat="1" applyFont="1" applyFill="1" applyAlignment="1">
      <alignment horizontal="right"/>
    </xf>
    <xf numFmtId="210" fontId="9" fillId="4" borderId="0" xfId="1" quotePrefix="1" applyNumberFormat="1" applyFont="1" applyFill="1" applyAlignment="1">
      <alignment horizontal="right"/>
    </xf>
    <xf numFmtId="211" fontId="10" fillId="4" borderId="0" xfId="1" quotePrefix="1" applyNumberFormat="1" applyFont="1" applyFill="1" applyAlignment="1">
      <alignment horizontal="right"/>
    </xf>
    <xf numFmtId="210" fontId="10" fillId="4" borderId="23" xfId="1" quotePrefix="1" applyNumberFormat="1" applyFont="1" applyFill="1" applyBorder="1" applyAlignment="1">
      <alignment horizontal="right"/>
    </xf>
    <xf numFmtId="211" fontId="10" fillId="4" borderId="23" xfId="1" quotePrefix="1" applyNumberFormat="1" applyFont="1" applyFill="1" applyBorder="1" applyAlignment="1">
      <alignment horizontal="right"/>
    </xf>
    <xf numFmtId="210" fontId="9" fillId="4" borderId="23" xfId="1" quotePrefix="1" applyNumberFormat="1" applyFont="1" applyFill="1" applyBorder="1" applyAlignment="1">
      <alignment horizontal="right"/>
    </xf>
    <xf numFmtId="0" fontId="12" fillId="4" borderId="0" xfId="1" applyFont="1" applyFill="1" applyAlignment="1">
      <alignment horizontal="distributed" vertical="center"/>
    </xf>
    <xf numFmtId="0" fontId="12" fillId="4" borderId="8" xfId="1" applyFont="1" applyFill="1" applyBorder="1" applyAlignment="1">
      <alignment horizontal="center" vertical="center"/>
    </xf>
    <xf numFmtId="0" fontId="12" fillId="4" borderId="0" xfId="1" applyFont="1" applyFill="1" applyAlignment="1">
      <alignment horizontal="center" vertical="center"/>
    </xf>
    <xf numFmtId="0" fontId="12" fillId="4" borderId="0" xfId="1" applyFont="1" applyFill="1" applyAlignment="1">
      <alignment horizontal="center" vertical="center" wrapText="1"/>
    </xf>
    <xf numFmtId="184" fontId="12" fillId="4" borderId="0" xfId="1" applyNumberFormat="1" applyFont="1" applyFill="1" applyAlignment="1">
      <alignment horizontal="right"/>
    </xf>
    <xf numFmtId="0" fontId="9" fillId="4" borderId="25" xfId="1" applyFont="1" applyFill="1" applyBorder="1" applyAlignment="1">
      <alignment horizontal="distributed" vertical="center" indent="2"/>
    </xf>
    <xf numFmtId="212" fontId="19" fillId="0" borderId="0" xfId="1" applyNumberFormat="1" applyFont="1" applyAlignment="1">
      <alignment horizontal="right"/>
    </xf>
    <xf numFmtId="0" fontId="9" fillId="0" borderId="0" xfId="1" applyFont="1" applyAlignment="1">
      <alignment horizontal="distributed"/>
    </xf>
    <xf numFmtId="212" fontId="19" fillId="0" borderId="0" xfId="1" applyNumberFormat="1" applyFont="1"/>
    <xf numFmtId="0" fontId="9" fillId="0" borderId="7" xfId="1" applyFont="1" applyBorder="1" applyAlignment="1">
      <alignment horizontal="distributed"/>
    </xf>
    <xf numFmtId="212" fontId="25" fillId="0" borderId="0" xfId="1" applyNumberFormat="1" applyFont="1" applyAlignment="1">
      <alignment horizontal="right"/>
    </xf>
    <xf numFmtId="0" fontId="9" fillId="0" borderId="0" xfId="1" applyFont="1" applyAlignment="1">
      <alignment horizontal="distributed" shrinkToFit="1"/>
    </xf>
    <xf numFmtId="0" fontId="9" fillId="0" borderId="7" xfId="1" applyFont="1" applyBorder="1" applyAlignment="1">
      <alignment horizontal="distributed" shrinkToFit="1"/>
    </xf>
    <xf numFmtId="0" fontId="9" fillId="0" borderId="7" xfId="1" applyFont="1" applyBorder="1"/>
    <xf numFmtId="212" fontId="19" fillId="0" borderId="23" xfId="1" applyNumberFormat="1" applyFont="1" applyBorder="1" applyAlignment="1">
      <alignment horizontal="right"/>
    </xf>
    <xf numFmtId="0" fontId="9" fillId="0" borderId="23" xfId="1" applyFont="1" applyBorder="1" applyAlignment="1">
      <alignment horizontal="distributed"/>
    </xf>
    <xf numFmtId="213" fontId="9" fillId="4" borderId="8" xfId="1" applyNumberFormat="1" applyFont="1" applyFill="1" applyBorder="1" applyAlignment="1">
      <alignment horizontal="right"/>
    </xf>
    <xf numFmtId="213" fontId="9" fillId="4" borderId="0" xfId="1" applyNumberFormat="1" applyFont="1" applyFill="1" applyAlignment="1">
      <alignment horizontal="right"/>
    </xf>
    <xf numFmtId="212" fontId="9" fillId="4" borderId="0" xfId="1" applyNumberFormat="1" applyFont="1" applyFill="1"/>
    <xf numFmtId="213" fontId="9" fillId="4" borderId="23" xfId="1" applyNumberFormat="1" applyFont="1" applyFill="1" applyBorder="1" applyAlignment="1">
      <alignment horizontal="right"/>
    </xf>
    <xf numFmtId="212" fontId="9" fillId="4" borderId="23" xfId="1" applyNumberFormat="1" applyFont="1" applyFill="1" applyBorder="1" applyAlignment="1">
      <alignment horizontal="right"/>
    </xf>
    <xf numFmtId="212" fontId="9" fillId="4" borderId="0" xfId="1" applyNumberFormat="1" applyFont="1" applyFill="1" applyAlignment="1">
      <alignment horizontal="right"/>
    </xf>
    <xf numFmtId="213" fontId="9" fillId="4" borderId="34" xfId="1" applyNumberFormat="1" applyFont="1" applyFill="1" applyBorder="1" applyAlignment="1">
      <alignment horizontal="right"/>
    </xf>
    <xf numFmtId="212" fontId="9" fillId="4" borderId="23" xfId="1" applyNumberFormat="1" applyFont="1" applyFill="1" applyBorder="1"/>
    <xf numFmtId="0" fontId="9" fillId="4" borderId="8" xfId="1" applyFont="1" applyFill="1" applyBorder="1" applyAlignment="1">
      <alignment horizontal="center" vertical="center"/>
    </xf>
    <xf numFmtId="0" fontId="9" fillId="4" borderId="22" xfId="1" applyFont="1" applyFill="1" applyBorder="1" applyAlignment="1">
      <alignment horizontal="left" wrapText="1"/>
    </xf>
    <xf numFmtId="0" fontId="9" fillId="4" borderId="8" xfId="1" applyFont="1" applyFill="1" applyBorder="1"/>
    <xf numFmtId="214" fontId="9" fillId="4" borderId="0" xfId="1" applyNumberFormat="1" applyFont="1" applyFill="1" applyAlignment="1">
      <alignment horizontal="right"/>
    </xf>
    <xf numFmtId="214" fontId="9" fillId="4" borderId="23" xfId="1" applyNumberFormat="1" applyFont="1" applyFill="1" applyBorder="1" applyAlignment="1">
      <alignment horizontal="right"/>
    </xf>
    <xf numFmtId="0" fontId="9" fillId="4" borderId="23" xfId="1" applyFont="1" applyFill="1" applyBorder="1" applyAlignment="1">
      <alignment horizontal="right"/>
    </xf>
    <xf numFmtId="0" fontId="9" fillId="4" borderId="22" xfId="5" applyFont="1" applyFill="1" applyBorder="1" applyAlignment="1">
      <alignment horizontal="distributed" vertical="center" wrapText="1"/>
    </xf>
    <xf numFmtId="0" fontId="9" fillId="4" borderId="12" xfId="5" applyFont="1" applyFill="1" applyBorder="1" applyAlignment="1">
      <alignment horizontal="distributed" vertical="center" wrapText="1"/>
    </xf>
    <xf numFmtId="0" fontId="9" fillId="4" borderId="34" xfId="5" applyFont="1" applyFill="1" applyBorder="1" applyAlignment="1">
      <alignment horizontal="distributed" vertical="center" wrapText="1"/>
    </xf>
    <xf numFmtId="0" fontId="9" fillId="4" borderId="23" xfId="5" applyFont="1" applyFill="1" applyBorder="1" applyAlignment="1">
      <alignment horizontal="distributed" vertical="center" wrapText="1"/>
    </xf>
    <xf numFmtId="0" fontId="9" fillId="4" borderId="25" xfId="5" applyFont="1" applyFill="1" applyBorder="1" applyAlignment="1">
      <alignment horizontal="center" vertical="center" wrapText="1"/>
    </xf>
    <xf numFmtId="0" fontId="9" fillId="4" borderId="38" xfId="5" applyFont="1" applyFill="1" applyBorder="1" applyAlignment="1">
      <alignment horizontal="center" vertical="center" wrapText="1"/>
    </xf>
    <xf numFmtId="0" fontId="9" fillId="4" borderId="39" xfId="5" applyFont="1" applyFill="1" applyBorder="1" applyAlignment="1">
      <alignment horizontal="center" vertical="center" wrapText="1"/>
    </xf>
    <xf numFmtId="0" fontId="9" fillId="4" borderId="0" xfId="5" applyFont="1" applyFill="1" applyAlignment="1">
      <alignment horizontal="right"/>
    </xf>
    <xf numFmtId="0" fontId="9" fillId="4" borderId="0" xfId="5" applyFont="1" applyFill="1" applyAlignment="1">
      <alignment horizontal="center"/>
    </xf>
    <xf numFmtId="0" fontId="9" fillId="4" borderId="0" xfId="5" applyFont="1" applyFill="1" applyAlignment="1">
      <alignment horizontal="left"/>
    </xf>
    <xf numFmtId="0" fontId="9" fillId="4" borderId="7" xfId="5" applyFont="1" applyFill="1" applyBorder="1" applyAlignment="1">
      <alignment horizontal="left"/>
    </xf>
    <xf numFmtId="177" fontId="9" fillId="4" borderId="8" xfId="5" applyNumberFormat="1" applyFont="1" applyFill="1" applyBorder="1" applyAlignment="1">
      <alignment horizontal="right"/>
    </xf>
    <xf numFmtId="177" fontId="9" fillId="4" borderId="0" xfId="5" applyNumberFormat="1" applyFont="1" applyFill="1" applyAlignment="1">
      <alignment horizontal="right"/>
    </xf>
    <xf numFmtId="0" fontId="9" fillId="4" borderId="12" xfId="5" applyFont="1" applyFill="1" applyBorder="1" applyAlignment="1">
      <alignment horizontal="center" vertical="center"/>
    </xf>
    <xf numFmtId="0" fontId="9" fillId="4" borderId="20" xfId="5" applyFont="1" applyFill="1" applyBorder="1" applyAlignment="1">
      <alignment horizontal="center" vertical="center"/>
    </xf>
    <xf numFmtId="0" fontId="9" fillId="4" borderId="23" xfId="5" applyFont="1" applyFill="1" applyBorder="1" applyAlignment="1">
      <alignment horizontal="center" vertical="center"/>
    </xf>
    <xf numFmtId="0" fontId="9" fillId="4" borderId="32" xfId="5" applyFont="1" applyFill="1" applyBorder="1" applyAlignment="1">
      <alignment horizontal="center" vertical="center"/>
    </xf>
    <xf numFmtId="0" fontId="9" fillId="4" borderId="22" xfId="5" applyFont="1" applyFill="1" applyBorder="1" applyAlignment="1">
      <alignment horizontal="center" vertical="center" wrapText="1"/>
    </xf>
    <xf numFmtId="0" fontId="9" fillId="4" borderId="34" xfId="5" applyFont="1" applyFill="1" applyBorder="1" applyAlignment="1">
      <alignment horizontal="center" vertical="center"/>
    </xf>
    <xf numFmtId="0" fontId="9" fillId="4" borderId="38" xfId="5" applyFont="1" applyFill="1" applyBorder="1" applyAlignment="1">
      <alignment horizontal="distributed" vertical="center"/>
    </xf>
    <xf numFmtId="0" fontId="9" fillId="4" borderId="23" xfId="5" applyFont="1" applyFill="1" applyBorder="1" applyAlignment="1">
      <alignment horizontal="center"/>
    </xf>
    <xf numFmtId="177" fontId="9" fillId="4" borderId="34" xfId="5" applyNumberFormat="1" applyFont="1" applyFill="1" applyBorder="1" applyAlignment="1">
      <alignment horizontal="right"/>
    </xf>
    <xf numFmtId="177" fontId="9" fillId="4" borderId="23" xfId="5" applyNumberFormat="1" applyFont="1" applyFill="1" applyBorder="1" applyAlignment="1">
      <alignment horizontal="right"/>
    </xf>
    <xf numFmtId="0" fontId="9" fillId="4" borderId="25" xfId="5" applyFont="1" applyFill="1" applyBorder="1" applyAlignment="1">
      <alignment horizontal="distributed" vertical="distributed" indent="2"/>
    </xf>
    <xf numFmtId="0" fontId="9" fillId="4" borderId="38" xfId="5" applyFont="1" applyFill="1" applyBorder="1" applyAlignment="1">
      <alignment horizontal="distributed" vertical="distributed" indent="2"/>
    </xf>
    <xf numFmtId="0" fontId="9" fillId="4" borderId="39" xfId="5" applyFont="1" applyFill="1" applyBorder="1" applyAlignment="1">
      <alignment horizontal="distributed" vertical="distributed" indent="2"/>
    </xf>
    <xf numFmtId="0" fontId="9" fillId="4" borderId="12" xfId="5" applyFont="1" applyFill="1" applyBorder="1" applyAlignment="1">
      <alignment horizontal="center" vertical="center" wrapText="1"/>
    </xf>
    <xf numFmtId="0" fontId="9" fillId="4" borderId="20" xfId="5" applyFont="1" applyFill="1" applyBorder="1" applyAlignment="1">
      <alignment horizontal="center" vertical="center" wrapText="1"/>
    </xf>
    <xf numFmtId="0" fontId="9" fillId="4" borderId="34" xfId="5" applyFont="1" applyFill="1" applyBorder="1" applyAlignment="1">
      <alignment horizontal="center" vertical="center" wrapText="1"/>
    </xf>
    <xf numFmtId="0" fontId="9" fillId="4" borderId="23" xfId="5" applyFont="1" applyFill="1" applyBorder="1" applyAlignment="1">
      <alignment horizontal="center" vertical="center" wrapText="1"/>
    </xf>
    <xf numFmtId="0" fontId="9" fillId="4" borderId="32" xfId="5" applyFont="1" applyFill="1" applyBorder="1" applyAlignment="1">
      <alignment horizontal="center" vertical="center" wrapText="1"/>
    </xf>
    <xf numFmtId="0" fontId="9" fillId="4" borderId="7" xfId="5" applyFont="1" applyFill="1" applyBorder="1" applyAlignment="1">
      <alignment horizontal="center"/>
    </xf>
    <xf numFmtId="184" fontId="9" fillId="4" borderId="8" xfId="5" applyNumberFormat="1" applyFont="1" applyFill="1" applyBorder="1" applyAlignment="1">
      <alignment horizontal="right"/>
    </xf>
    <xf numFmtId="184" fontId="9" fillId="4" borderId="0" xfId="5" applyNumberFormat="1" applyFont="1" applyFill="1" applyAlignment="1">
      <alignment horizontal="right"/>
    </xf>
    <xf numFmtId="0" fontId="9" fillId="4" borderId="0" xfId="5" quotePrefix="1" applyFont="1" applyFill="1" applyAlignment="1">
      <alignment horizontal="center"/>
    </xf>
    <xf numFmtId="49" fontId="9" fillId="4" borderId="0" xfId="5" applyNumberFormat="1" applyFont="1" applyFill="1" applyAlignment="1">
      <alignment horizontal="center"/>
    </xf>
    <xf numFmtId="184" fontId="9" fillId="0" borderId="0" xfId="5" applyNumberFormat="1" applyFont="1" applyAlignment="1">
      <alignment horizontal="right"/>
    </xf>
    <xf numFmtId="184" fontId="9" fillId="4" borderId="23" xfId="5" applyNumberFormat="1" applyFont="1" applyFill="1" applyBorder="1" applyAlignment="1">
      <alignment horizontal="right"/>
    </xf>
    <xf numFmtId="49" fontId="9" fillId="4" borderId="23" xfId="5" applyNumberFormat="1" applyFont="1" applyFill="1" applyBorder="1" applyAlignment="1">
      <alignment horizontal="center"/>
    </xf>
    <xf numFmtId="184" fontId="9" fillId="4" borderId="34" xfId="5" applyNumberFormat="1" applyFont="1" applyFill="1" applyBorder="1" applyAlignment="1">
      <alignment horizontal="right"/>
    </xf>
    <xf numFmtId="184" fontId="9" fillId="0" borderId="23" xfId="5" applyNumberFormat="1" applyFont="1" applyBorder="1" applyAlignment="1">
      <alignment horizontal="right"/>
    </xf>
    <xf numFmtId="0" fontId="9" fillId="4" borderId="0" xfId="5" applyFont="1" applyFill="1" applyAlignment="1">
      <alignment horizontal="center" vertical="center"/>
    </xf>
    <xf numFmtId="0" fontId="9" fillId="4" borderId="7" xfId="5" applyFont="1" applyFill="1" applyBorder="1" applyAlignment="1">
      <alignment horizontal="center" vertical="center"/>
    </xf>
    <xf numFmtId="0" fontId="9" fillId="4" borderId="22" xfId="5" applyFont="1" applyFill="1" applyBorder="1" applyAlignment="1">
      <alignment horizontal="distributed" vertical="center" indent="1"/>
    </xf>
    <xf numFmtId="0" fontId="9" fillId="4" borderId="12" xfId="5" applyFont="1" applyFill="1" applyBorder="1" applyAlignment="1">
      <alignment horizontal="distributed" vertical="center" indent="1"/>
    </xf>
    <xf numFmtId="0" fontId="9" fillId="4" borderId="8" xfId="5" applyFont="1" applyFill="1" applyBorder="1" applyAlignment="1">
      <alignment horizontal="distributed" vertical="center" indent="1"/>
    </xf>
    <xf numFmtId="0" fontId="9" fillId="4" borderId="0" xfId="5" applyFont="1" applyFill="1" applyAlignment="1">
      <alignment horizontal="distributed" vertical="center" indent="1"/>
    </xf>
    <xf numFmtId="0" fontId="9" fillId="4" borderId="7" xfId="5" applyFont="1" applyFill="1" applyBorder="1" applyAlignment="1">
      <alignment horizontal="distributed" vertical="center" indent="1"/>
    </xf>
    <xf numFmtId="0" fontId="9" fillId="4" borderId="34" xfId="5" applyFont="1" applyFill="1" applyBorder="1" applyAlignment="1">
      <alignment horizontal="distributed" vertical="center" indent="1"/>
    </xf>
    <xf numFmtId="0" fontId="9" fillId="4" borderId="23" xfId="5" applyFont="1" applyFill="1" applyBorder="1" applyAlignment="1">
      <alignment horizontal="distributed" vertical="center" indent="1"/>
    </xf>
    <xf numFmtId="0" fontId="9" fillId="4" borderId="32" xfId="5" applyFont="1" applyFill="1" applyBorder="1" applyAlignment="1">
      <alignment horizontal="distributed" vertical="center" indent="1"/>
    </xf>
    <xf numFmtId="0" fontId="9" fillId="4" borderId="22" xfId="5" applyFont="1" applyFill="1" applyBorder="1" applyAlignment="1">
      <alignment horizontal="center" vertical="center"/>
    </xf>
    <xf numFmtId="184" fontId="12" fillId="4" borderId="0" xfId="5" applyNumberFormat="1" applyFont="1" applyFill="1" applyAlignment="1">
      <alignment horizontal="right"/>
    </xf>
    <xf numFmtId="0" fontId="12" fillId="4" borderId="8" xfId="5" applyFont="1" applyFill="1" applyBorder="1" applyAlignment="1">
      <alignment horizontal="center" vertical="center"/>
    </xf>
    <xf numFmtId="0" fontId="12" fillId="4" borderId="0" xfId="5" applyFont="1" applyFill="1" applyAlignment="1">
      <alignment horizontal="center" vertical="center"/>
    </xf>
    <xf numFmtId="0" fontId="9" fillId="4" borderId="20" xfId="5" applyFont="1" applyFill="1" applyBorder="1" applyAlignment="1">
      <alignment horizontal="distributed" vertical="center" indent="1"/>
    </xf>
    <xf numFmtId="0" fontId="9" fillId="4" borderId="25" xfId="5" applyFont="1" applyFill="1" applyBorder="1" applyAlignment="1">
      <alignment horizontal="distributed" vertical="center" indent="4"/>
    </xf>
    <xf numFmtId="0" fontId="9" fillId="4" borderId="38" xfId="5" applyFont="1" applyFill="1" applyBorder="1" applyAlignment="1">
      <alignment horizontal="distributed" vertical="center" indent="4"/>
    </xf>
    <xf numFmtId="0" fontId="9" fillId="4" borderId="39" xfId="5" applyFont="1" applyFill="1" applyBorder="1" applyAlignment="1">
      <alignment horizontal="distributed" vertical="center" indent="4"/>
    </xf>
    <xf numFmtId="0" fontId="10" fillId="4" borderId="25" xfId="5" applyFont="1" applyFill="1" applyBorder="1" applyAlignment="1">
      <alignment horizontal="center" vertical="center" wrapText="1"/>
    </xf>
    <xf numFmtId="0" fontId="10" fillId="4" borderId="38" xfId="5" applyFont="1" applyFill="1" applyBorder="1" applyAlignment="1">
      <alignment horizontal="center" vertical="center" wrapText="1"/>
    </xf>
    <xf numFmtId="0" fontId="10" fillId="4" borderId="39" xfId="5" applyFont="1" applyFill="1" applyBorder="1" applyAlignment="1">
      <alignment horizontal="center" vertical="center" wrapText="1"/>
    </xf>
    <xf numFmtId="0" fontId="9" fillId="4" borderId="8" xfId="5" applyFont="1" applyFill="1" applyBorder="1" applyAlignment="1">
      <alignment horizontal="center" vertical="center" wrapText="1"/>
    </xf>
    <xf numFmtId="0" fontId="9" fillId="4" borderId="0" xfId="5" applyFont="1" applyFill="1" applyAlignment="1">
      <alignment horizontal="center" vertical="center" wrapText="1"/>
    </xf>
    <xf numFmtId="0" fontId="9" fillId="4" borderId="7" xfId="5" applyFont="1" applyFill="1" applyBorder="1" applyAlignment="1">
      <alignment horizontal="center" vertical="center" wrapText="1"/>
    </xf>
    <xf numFmtId="0" fontId="9" fillId="4" borderId="8" xfId="5" applyFont="1" applyFill="1" applyBorder="1" applyAlignment="1">
      <alignment horizontal="center" vertical="center"/>
    </xf>
    <xf numFmtId="0" fontId="9" fillId="4" borderId="12" xfId="5" applyFont="1" applyFill="1" applyBorder="1" applyAlignment="1">
      <alignment horizontal="distributed" vertical="center"/>
    </xf>
    <xf numFmtId="0" fontId="9" fillId="4" borderId="23" xfId="5" applyFont="1" applyFill="1" applyBorder="1" applyAlignment="1">
      <alignment horizontal="distributed" vertical="center"/>
    </xf>
    <xf numFmtId="0" fontId="10" fillId="4" borderId="22" xfId="5" applyFont="1" applyFill="1" applyBorder="1" applyAlignment="1">
      <alignment horizontal="center" vertical="center" wrapText="1"/>
    </xf>
    <xf numFmtId="0" fontId="10" fillId="4" borderId="12" xfId="5" applyFont="1" applyFill="1" applyBorder="1" applyAlignment="1">
      <alignment horizontal="center" vertical="center" wrapText="1"/>
    </xf>
    <xf numFmtId="0" fontId="10" fillId="4" borderId="20" xfId="5" applyFont="1" applyFill="1" applyBorder="1" applyAlignment="1">
      <alignment horizontal="center" vertical="center" wrapText="1"/>
    </xf>
    <xf numFmtId="0" fontId="10" fillId="4" borderId="34" xfId="5" applyFont="1" applyFill="1" applyBorder="1" applyAlignment="1">
      <alignment horizontal="center" vertical="center" wrapText="1"/>
    </xf>
    <xf numFmtId="0" fontId="10" fillId="4" borderId="23" xfId="5" applyFont="1" applyFill="1" applyBorder="1" applyAlignment="1">
      <alignment horizontal="center" vertical="center" wrapText="1"/>
    </xf>
    <xf numFmtId="0" fontId="10" fillId="4" borderId="32" xfId="5" applyFont="1" applyFill="1" applyBorder="1" applyAlignment="1">
      <alignment horizontal="center" vertical="center" wrapText="1"/>
    </xf>
    <xf numFmtId="0" fontId="9" fillId="4" borderId="7" xfId="5" quotePrefix="1" applyFont="1" applyFill="1" applyBorder="1" applyAlignment="1">
      <alignment horizontal="center"/>
    </xf>
    <xf numFmtId="179" fontId="9" fillId="4" borderId="0" xfId="1" applyNumberFormat="1" applyFont="1" applyFill="1" applyAlignment="1">
      <alignment horizontal="right"/>
    </xf>
    <xf numFmtId="0" fontId="9" fillId="0" borderId="12" xfId="1" applyFont="1" applyBorder="1" applyAlignment="1">
      <alignment vertical="center"/>
    </xf>
    <xf numFmtId="0" fontId="9" fillId="0" borderId="34" xfId="1" applyFont="1" applyBorder="1" applyAlignment="1">
      <alignment vertical="center"/>
    </xf>
    <xf numFmtId="0" fontId="9" fillId="0" borderId="23" xfId="1" applyFont="1" applyBorder="1" applyAlignment="1">
      <alignment vertical="center"/>
    </xf>
    <xf numFmtId="0" fontId="9" fillId="0" borderId="22" xfId="1" applyFont="1" applyBorder="1" applyAlignment="1">
      <alignment horizontal="center" vertical="center" shrinkToFit="1"/>
    </xf>
    <xf numFmtId="0" fontId="9" fillId="0" borderId="12" xfId="1" applyFont="1" applyBorder="1" applyAlignment="1">
      <alignment horizontal="center" vertical="center" shrinkToFit="1"/>
    </xf>
    <xf numFmtId="0" fontId="9" fillId="0" borderId="20" xfId="1" applyFont="1" applyBorder="1" applyAlignment="1">
      <alignment horizontal="center" vertical="center" shrinkToFit="1"/>
    </xf>
    <xf numFmtId="0" fontId="9" fillId="0" borderId="34" xfId="1" applyFont="1" applyBorder="1" applyAlignment="1">
      <alignment horizontal="center" vertical="center" shrinkToFit="1"/>
    </xf>
    <xf numFmtId="0" fontId="9" fillId="0" borderId="23" xfId="1" applyFont="1" applyBorder="1" applyAlignment="1">
      <alignment horizontal="center" vertical="center" shrinkToFit="1"/>
    </xf>
    <xf numFmtId="0" fontId="9" fillId="0" borderId="32" xfId="1" applyFont="1" applyBorder="1" applyAlignment="1">
      <alignment horizontal="center" vertical="center" shrinkToFit="1"/>
    </xf>
    <xf numFmtId="0" fontId="14" fillId="4" borderId="25" xfId="1" applyFont="1" applyFill="1" applyBorder="1" applyAlignment="1">
      <alignment horizontal="center" vertical="center"/>
    </xf>
    <xf numFmtId="0" fontId="14" fillId="0" borderId="38" xfId="1" applyFont="1" applyBorder="1" applyAlignment="1">
      <alignment horizontal="center" vertical="center"/>
    </xf>
    <xf numFmtId="0" fontId="14" fillId="0" borderId="39" xfId="1" applyFont="1" applyBorder="1" applyAlignment="1">
      <alignment horizontal="center" vertical="center"/>
    </xf>
    <xf numFmtId="0" fontId="9" fillId="0" borderId="38" xfId="1" applyFont="1" applyBorder="1" applyAlignment="1">
      <alignment horizontal="center" vertical="center" shrinkToFit="1"/>
    </xf>
    <xf numFmtId="0" fontId="9" fillId="0" borderId="39" xfId="1" applyFont="1" applyBorder="1" applyAlignment="1">
      <alignment horizontal="center" vertical="center" shrinkToFit="1"/>
    </xf>
    <xf numFmtId="0" fontId="9" fillId="4" borderId="22" xfId="1" applyFont="1" applyFill="1" applyBorder="1" applyAlignment="1">
      <alignment horizontal="right" vertical="center"/>
    </xf>
    <xf numFmtId="0" fontId="9" fillId="4" borderId="12" xfId="1" applyFont="1" applyFill="1" applyBorder="1" applyAlignment="1">
      <alignment horizontal="right"/>
    </xf>
    <xf numFmtId="0" fontId="9" fillId="0" borderId="12" xfId="1" applyFont="1" applyBorder="1" applyAlignment="1">
      <alignment horizontal="right"/>
    </xf>
    <xf numFmtId="0" fontId="9" fillId="4" borderId="12" xfId="1" applyFont="1" applyFill="1" applyBorder="1" applyAlignment="1">
      <alignment horizontal="right" vertical="center"/>
    </xf>
    <xf numFmtId="198" fontId="9" fillId="4" borderId="8" xfId="1" applyNumberFormat="1" applyFont="1" applyFill="1" applyBorder="1" applyAlignment="1">
      <alignment horizontal="right"/>
    </xf>
    <xf numFmtId="198" fontId="9" fillId="0" borderId="0" xfId="1" applyNumberFormat="1" applyFont="1" applyAlignment="1">
      <alignment horizontal="right"/>
    </xf>
    <xf numFmtId="0" fontId="10" fillId="4" borderId="0" xfId="1" applyFont="1" applyFill="1" applyAlignment="1">
      <alignment vertical="center"/>
    </xf>
    <xf numFmtId="0" fontId="10" fillId="0" borderId="0" xfId="1" applyFont="1" applyAlignment="1">
      <alignment vertical="center"/>
    </xf>
    <xf numFmtId="198" fontId="9" fillId="4" borderId="34" xfId="1" applyNumberFormat="1" applyFont="1" applyFill="1" applyBorder="1" applyAlignment="1">
      <alignment horizontal="right"/>
    </xf>
    <xf numFmtId="198" fontId="9" fillId="0" borderId="23" xfId="1" applyNumberFormat="1" applyFont="1" applyBorder="1" applyAlignment="1">
      <alignment horizontal="right"/>
    </xf>
    <xf numFmtId="0" fontId="9" fillId="4" borderId="25" xfId="1" applyFont="1" applyFill="1" applyBorder="1" applyAlignment="1">
      <alignment horizontal="distributed" vertical="center" indent="4"/>
    </xf>
    <xf numFmtId="0" fontId="9" fillId="4" borderId="38" xfId="1" applyFont="1" applyFill="1" applyBorder="1" applyAlignment="1">
      <alignment horizontal="distributed" vertical="center" indent="4"/>
    </xf>
    <xf numFmtId="0" fontId="9" fillId="4" borderId="39" xfId="1" applyFont="1" applyFill="1" applyBorder="1" applyAlignment="1">
      <alignment horizontal="distributed" vertical="center" indent="4"/>
    </xf>
    <xf numFmtId="0" fontId="9" fillId="4" borderId="8" xfId="1" applyFont="1" applyFill="1" applyBorder="1" applyAlignment="1">
      <alignment horizontal="distributed" vertical="center" indent="1"/>
    </xf>
    <xf numFmtId="0" fontId="9" fillId="4" borderId="7" xfId="1" applyFont="1" applyFill="1" applyBorder="1" applyAlignment="1">
      <alignment horizontal="distributed" vertical="center" indent="1"/>
    </xf>
    <xf numFmtId="0" fontId="9" fillId="4" borderId="20" xfId="1" applyFont="1" applyFill="1" applyBorder="1" applyAlignment="1">
      <alignment horizontal="distributed" vertical="center"/>
    </xf>
    <xf numFmtId="0" fontId="9" fillId="4" borderId="7" xfId="1" applyFont="1" applyFill="1" applyBorder="1" applyAlignment="1">
      <alignment horizontal="distributed" vertical="center"/>
    </xf>
    <xf numFmtId="0" fontId="9" fillId="4" borderId="32" xfId="1" applyFont="1" applyFill="1" applyBorder="1" applyAlignment="1">
      <alignment horizontal="distributed" vertical="center"/>
    </xf>
    <xf numFmtId="0" fontId="9" fillId="4" borderId="8" xfId="1" applyFont="1" applyFill="1" applyBorder="1" applyAlignment="1">
      <alignment horizontal="distributed" vertical="center"/>
    </xf>
    <xf numFmtId="184" fontId="9" fillId="4" borderId="23" xfId="1" applyNumberFormat="1" applyFont="1" applyFill="1" applyBorder="1" applyAlignment="1">
      <alignment vertical="center"/>
    </xf>
  </cellXfs>
  <cellStyles count="6">
    <cellStyle name="パーセント 2" xfId="4" xr:uid="{CD004D4F-F004-4813-9AE1-1B1B06100584}"/>
    <cellStyle name="桁区切り 2" xfId="3" xr:uid="{733EF6FA-13C4-44A6-B859-0916FD786BAB}"/>
    <cellStyle name="標準" xfId="0" builtinId="0"/>
    <cellStyle name="標準 2" xfId="1" xr:uid="{A47564FD-CC2D-406B-94FA-55024C288A36}"/>
    <cellStyle name="標準 3" xfId="5" xr:uid="{D089E22D-E737-49D9-B6E2-B5DDC90159F9}"/>
    <cellStyle name="標準_JB16" xfId="2" xr:uid="{6D110DB1-4098-441F-BC58-6FC71591D8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image" Target="../media/image1.png"/></Relationships>
</file>

<file path=xl/charts/_rels/chart10.xml.rels><?xml version="1.0" encoding="UTF-8" standalone="yes"?>
<Relationships xmlns="http://schemas.openxmlformats.org/package/2006/relationships"><Relationship Id="rId3" Type="http://schemas.openxmlformats.org/officeDocument/2006/relationships/image" Target="../media/image11.png"/><Relationship Id="rId7" Type="http://schemas.openxmlformats.org/officeDocument/2006/relationships/chartUserShapes" Target="../drawings/drawing12.xml"/><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3.png"/></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image" Target="../media/image2.png"/></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openxmlformats.org/officeDocument/2006/relationships/image" Target="../media/image12.png"/><Relationship Id="rId1" Type="http://schemas.openxmlformats.org/officeDocument/2006/relationships/image" Target="../media/image7.png"/></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5.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3.png"/><Relationship Id="rId7" Type="http://schemas.openxmlformats.org/officeDocument/2006/relationships/image" Target="../media/image15.png"/><Relationship Id="rId12" Type="http://schemas.openxmlformats.org/officeDocument/2006/relationships/chartUserShapes" Target="../drawings/drawing17.xml"/><Relationship Id="rId2" Type="http://schemas.openxmlformats.org/officeDocument/2006/relationships/image" Target="../media/image6.png"/><Relationship Id="rId1" Type="http://schemas.openxmlformats.org/officeDocument/2006/relationships/image" Target="../media/image14.png"/><Relationship Id="rId6" Type="http://schemas.openxmlformats.org/officeDocument/2006/relationships/image" Target="../media/image11.png"/><Relationship Id="rId11" Type="http://schemas.openxmlformats.org/officeDocument/2006/relationships/image" Target="../media/image19.png"/><Relationship Id="rId5" Type="http://schemas.openxmlformats.org/officeDocument/2006/relationships/image" Target="../media/image5.png"/><Relationship Id="rId10" Type="http://schemas.openxmlformats.org/officeDocument/2006/relationships/image" Target="../media/image18.png"/><Relationship Id="rId4" Type="http://schemas.openxmlformats.org/officeDocument/2006/relationships/image" Target="../media/image10.png"/><Relationship Id="rId9" Type="http://schemas.openxmlformats.org/officeDocument/2006/relationships/image" Target="../media/image17.png"/></Relationships>
</file>

<file path=xl/charts/_rels/chart1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chartUserShapes" Target="../drawings/drawing18.xml"/></Relationships>
</file>

<file path=xl/charts/_rels/chart17.xml.rels><?xml version="1.0" encoding="UTF-8" standalone="yes"?>
<Relationships xmlns="http://schemas.openxmlformats.org/package/2006/relationships"><Relationship Id="rId1" Type="http://schemas.openxmlformats.org/officeDocument/2006/relationships/image" Target="../media/image2.png"/></Relationships>
</file>

<file path=xl/charts/_rels/chart18.xml.rels><?xml version="1.0" encoding="UTF-8" standalone="yes"?>
<Relationships xmlns="http://schemas.openxmlformats.org/package/2006/relationships"><Relationship Id="rId1" Type="http://schemas.openxmlformats.org/officeDocument/2006/relationships/image" Target="../media/image2.png"/></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xml.rels><?xml version="1.0" encoding="UTF-8" standalone="yes"?>
<Relationships xmlns="http://schemas.openxmlformats.org/package/2006/relationships"><Relationship Id="rId1" Type="http://schemas.openxmlformats.org/officeDocument/2006/relationships/image" Target="../media/image1.png"/></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image" Target="../media/image2.png"/></Relationships>
</file>

<file path=xl/charts/_rels/chart22.xml.rels><?xml version="1.0" encoding="UTF-8" standalone="yes"?>
<Relationships xmlns="http://schemas.openxmlformats.org/package/2006/relationships"><Relationship Id="rId1" Type="http://schemas.openxmlformats.org/officeDocument/2006/relationships/image" Target="../media/image20.png"/></Relationships>
</file>

<file path=xl/charts/_rels/chart23.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4" Type="http://schemas.openxmlformats.org/officeDocument/2006/relationships/image" Target="../media/image20.png"/></Relationships>
</file>

<file path=xl/charts/_rels/chart24.xml.rels><?xml version="1.0" encoding="UTF-8" standalone="yes"?>
<Relationships xmlns="http://schemas.openxmlformats.org/package/2006/relationships"><Relationship Id="rId1" Type="http://schemas.openxmlformats.org/officeDocument/2006/relationships/image" Target="../media/image22.png"/></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7.xml.rels><?xml version="1.0" encoding="UTF-8" standalone="yes"?>
<Relationships xmlns="http://schemas.openxmlformats.org/package/2006/relationships"><Relationship Id="rId1" Type="http://schemas.openxmlformats.org/officeDocument/2006/relationships/image" Target="../media/image20.png"/></Relationships>
</file>

<file path=xl/charts/_rels/chart28.xml.rels><?xml version="1.0" encoding="UTF-8" standalone="yes"?>
<Relationships xmlns="http://schemas.openxmlformats.org/package/2006/relationships"><Relationship Id="rId1" Type="http://schemas.openxmlformats.org/officeDocument/2006/relationships/image" Target="../media/image1.png"/></Relationships>
</file>

<file path=xl/charts/_rels/chart2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image" Target="../media/image2.png"/></Relationships>
</file>

<file path=xl/charts/_rels/chart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5" Type="http://schemas.openxmlformats.org/officeDocument/2006/relationships/chartUserShapes" Target="../drawings/drawing7.xml"/><Relationship Id="rId4" Type="http://schemas.openxmlformats.org/officeDocument/2006/relationships/image" Target="../media/image5.png"/></Relationships>
</file>

<file path=xl/charts/_rels/chart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image" Target="../media/image8.png"/><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3.png"/><Relationship Id="rId9"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image" Target="../media/image2.png"/></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製造業事業所数・従業者数・製造品出荷額等の推移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col"/>
        <c:grouping val="cluster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198B-45D5-A9AA-AA2B00919F5C}"/>
            </c:ext>
          </c:extLst>
        </c:ser>
        <c:ser>
          <c:idx val="2"/>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198B-45D5-A9AA-AA2B00919F5C}"/>
            </c:ext>
          </c:extLst>
        </c:ser>
        <c:dLbls>
          <c:showLegendKey val="0"/>
          <c:showVal val="0"/>
          <c:showCatName val="0"/>
          <c:showSerName val="0"/>
          <c:showPercent val="0"/>
          <c:showBubbleSize val="0"/>
        </c:dLbls>
        <c:gapWidth val="150"/>
        <c:axId val="1613742655"/>
        <c:axId val="1"/>
      </c:barChart>
      <c:lineChart>
        <c:grouping val="standard"/>
        <c:varyColors val="0"/>
        <c:ser>
          <c:idx val="3"/>
          <c:order val="2"/>
          <c:spPr>
            <a:ln w="12700">
              <a:solidFill>
                <a:srgbClr val="000000"/>
              </a:solidFill>
              <a:prstDash val="solid"/>
            </a:ln>
          </c:spPr>
          <c:marker>
            <c:symbol val="circ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198B-45D5-A9AA-AA2B00919F5C}"/>
            </c:ext>
          </c:extLst>
        </c:ser>
        <c:dLbls>
          <c:showLegendKey val="0"/>
          <c:showVal val="0"/>
          <c:showCatName val="0"/>
          <c:showSerName val="0"/>
          <c:showPercent val="0"/>
          <c:showBubbleSize val="0"/>
        </c:dLbls>
        <c:marker val="1"/>
        <c:smooth val="0"/>
        <c:axId val="3"/>
        <c:axId val="4"/>
      </c:lineChart>
      <c:catAx>
        <c:axId val="161374265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事業所数・従業者数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13742655"/>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製造品出荷額等</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dispUnits>
          <c:builtInUnit val="thousands"/>
        </c:dispUnits>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ＭＳ Ｐゴシック"/>
                <a:ea typeface="ＭＳ Ｐゴシック"/>
                <a:cs typeface="ＭＳ Ｐゴシック"/>
              </a:defRPr>
            </a:pPr>
            <a:r>
              <a:rPr lang="ja-JP" altLang="en-US"/>
              <a:t>主要死因の推移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15"/>
      <c:hPercent val="128"/>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bar"/>
        <c:grouping val="stacked"/>
        <c:varyColors val="0"/>
        <c:ser>
          <c:idx val="1"/>
          <c:order val="0"/>
          <c:spPr>
            <a:solidFill>
              <a:srgbClr val="0000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E77C-4F16-B8C6-28C9B70ABE62}"/>
            </c:ext>
          </c:extLst>
        </c:ser>
        <c:ser>
          <c:idx val="2"/>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E77C-4F16-B8C6-28C9B70ABE62}"/>
            </c:ext>
          </c:extLst>
        </c:ser>
        <c:ser>
          <c:idx val="3"/>
          <c:order val="2"/>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E77C-4F16-B8C6-28C9B70ABE62}"/>
            </c:ext>
          </c:extLst>
        </c:ser>
        <c:ser>
          <c:idx val="4"/>
          <c:order val="3"/>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E77C-4F16-B8C6-28C9B70ABE62}"/>
            </c:ext>
          </c:extLst>
        </c:ser>
        <c:ser>
          <c:idx val="5"/>
          <c:order val="4"/>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E77C-4F16-B8C6-28C9B70ABE62}"/>
            </c:ext>
          </c:extLst>
        </c:ser>
        <c:ser>
          <c:idx val="6"/>
          <c:order val="5"/>
          <c:spPr>
            <a:blipFill dpi="0" rotWithShape="0">
              <a:blip xmlns:r="http://schemas.openxmlformats.org/officeDocument/2006/relationships" r:embed="rId5"/>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5-E77C-4F16-B8C6-28C9B70ABE62}"/>
            </c:ext>
          </c:extLst>
        </c:ser>
        <c:ser>
          <c:idx val="7"/>
          <c:order val="6"/>
          <c:spPr>
            <a:blipFill dpi="0" rotWithShape="0">
              <a:blip xmlns:r="http://schemas.openxmlformats.org/officeDocument/2006/relationships" r:embed="rId6"/>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6-E77C-4F16-B8C6-28C9B70ABE62}"/>
            </c:ext>
          </c:extLst>
        </c:ser>
        <c:ser>
          <c:idx val="8"/>
          <c:order val="7"/>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7-E77C-4F16-B8C6-28C9B70ABE62}"/>
            </c:ext>
          </c:extLst>
        </c:ser>
        <c:ser>
          <c:idx val="0"/>
          <c:order val="8"/>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8-E77C-4F16-B8C6-28C9B70ABE62}"/>
            </c:ext>
          </c:extLst>
        </c:ser>
        <c:dLbls>
          <c:showLegendKey val="0"/>
          <c:showVal val="0"/>
          <c:showCatName val="0"/>
          <c:showSerName val="0"/>
          <c:showPercent val="0"/>
          <c:showBubbleSize val="0"/>
        </c:dLbls>
        <c:gapWidth val="150"/>
        <c:shape val="box"/>
        <c:axId val="1613770495"/>
        <c:axId val="1"/>
        <c:axId val="0"/>
      </c:bar3DChart>
      <c:catAx>
        <c:axId val="1613770495"/>
        <c:scaling>
          <c:orientation val="maxMin"/>
        </c:scaling>
        <c:delete val="0"/>
        <c:axPos val="l"/>
        <c:numFmt formatCode="General" sourceLinked="1"/>
        <c:majorTickMark val="in"/>
        <c:minorTickMark val="none"/>
        <c:tickLblPos val="low"/>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2"/>
        <c:tickMarkSkip val="1"/>
        <c:noMultiLvlLbl val="0"/>
      </c:catAx>
      <c:valAx>
        <c:axId val="1"/>
        <c:scaling>
          <c:orientation val="minMax"/>
        </c:scaling>
        <c:delete val="0"/>
        <c:axPos val="b"/>
        <c:majorGridlines>
          <c:spPr>
            <a:ln w="12700">
              <a:solidFill>
                <a:srgbClr val="000000"/>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770495"/>
        <c:crosses val="max"/>
        <c:crossBetween val="between"/>
        <c:dispUnits>
          <c:builtInUnit val="hundre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(百人)</a:t>
                  </a:r>
                </a:p>
              </c:rich>
            </c:tx>
            <c:spPr>
              <a:noFill/>
              <a:ln w="25400">
                <a:noFill/>
              </a:ln>
            </c:spPr>
          </c:dispUnitsLbl>
        </c:dispUnits>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7"/>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旅券発給件数・出入国者数の推移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col"/>
        <c:grouping val="clustered"/>
        <c:varyColors val="0"/>
        <c:ser>
          <c:idx val="1"/>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9E67-4588-A7DD-33ED34A5CC8D}"/>
            </c:ext>
          </c:extLst>
        </c:ser>
        <c:ser>
          <c:idx val="0"/>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9E67-4588-A7DD-33ED34A5CC8D}"/>
            </c:ext>
          </c:extLst>
        </c:ser>
        <c:dLbls>
          <c:showLegendKey val="0"/>
          <c:showVal val="0"/>
          <c:showCatName val="0"/>
          <c:showSerName val="0"/>
          <c:showPercent val="0"/>
          <c:showBubbleSize val="0"/>
        </c:dLbls>
        <c:gapWidth val="150"/>
        <c:axId val="1613758015"/>
        <c:axId val="1"/>
      </c:barChart>
      <c:lineChart>
        <c:grouping val="standard"/>
        <c:varyColors val="0"/>
        <c:ser>
          <c:idx val="2"/>
          <c:order val="2"/>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9E67-4588-A7DD-33ED34A5CC8D}"/>
            </c:ext>
          </c:extLst>
        </c:ser>
        <c:dLbls>
          <c:showLegendKey val="0"/>
          <c:showVal val="0"/>
          <c:showCatName val="0"/>
          <c:showSerName val="0"/>
          <c:showPercent val="0"/>
          <c:showBubbleSize val="0"/>
        </c:dLbls>
        <c:marker val="1"/>
        <c:smooth val="0"/>
        <c:axId val="3"/>
        <c:axId val="4"/>
      </c:lineChart>
      <c:catAx>
        <c:axId val="161375801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出入国者数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13758015"/>
        <c:crosses val="autoZero"/>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(千人)</a:t>
                  </a:r>
                </a:p>
              </c:rich>
            </c:tx>
            <c:spPr>
              <a:noFill/>
              <a:ln w="25400">
                <a:noFill/>
              </a:ln>
            </c:spPr>
          </c:dispUnitsLbl>
        </c:dispUnits>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旅券発給件数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dispUnits>
          <c:builtInUnit val="thousands"/>
          <c:dispUnitsLbl>
            <c:tx>
              <c:rich>
                <a:bodyPr rot="0" vert="horz"/>
                <a:lstStyle/>
                <a:p>
                  <a:pPr algn="ctr">
                    <a:defRPr sz="1100" b="0" i="0" u="none" strike="noStrike" baseline="0">
                      <a:solidFill>
                        <a:srgbClr val="000000"/>
                      </a:solidFill>
                      <a:latin typeface="ＭＳ Ｐゴシック"/>
                      <a:ea typeface="ＭＳ Ｐゴシック"/>
                      <a:cs typeface="ＭＳ Ｐゴシック"/>
                    </a:defRPr>
                  </a:pPr>
                  <a:r>
                    <a:rPr lang="ja-JP" altLang="en-US" sz="100" b="0" i="0" u="none" strike="noStrike" baseline="0">
                      <a:solidFill>
                        <a:srgbClr val="000000"/>
                      </a:solidFill>
                      <a:latin typeface="ＭＳ Ｐゴシック"/>
                      <a:ea typeface="ＭＳ Ｐゴシック"/>
                    </a:rPr>
                    <a:t>(千件)</a:t>
                  </a:r>
                </a:p>
              </c:rich>
            </c:tx>
            <c:spPr>
              <a:noFill/>
              <a:ln w="25400">
                <a:noFill/>
              </a:ln>
            </c:spPr>
          </c:dispUnitsLbl>
        </c:dispUnits>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ＭＳ Ｐゴシック"/>
                <a:ea typeface="ＭＳ Ｐゴシック"/>
                <a:cs typeface="ＭＳ Ｐゴシック"/>
              </a:defRPr>
            </a:pPr>
            <a:r>
              <a:rPr lang="ja-JP" altLang="en-US"/>
              <a:t>交通事故件数・死傷者数の推移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lineChart>
        <c:grouping val="standard"/>
        <c:varyColors val="0"/>
        <c:ser>
          <c:idx val="0"/>
          <c:order val="0"/>
          <c:spPr>
            <a:ln w="12700">
              <a:solidFill>
                <a:srgbClr val="000000"/>
              </a:solidFill>
              <a:prstDash val="solid"/>
            </a:ln>
          </c:spPr>
          <c:marker>
            <c:symbol val="diamond"/>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0-164E-436F-8078-FB7D875EB7D4}"/>
            </c:ext>
          </c:extLst>
        </c:ser>
        <c:ser>
          <c:idx val="2"/>
          <c:order val="2"/>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164E-436F-8078-FB7D875EB7D4}"/>
            </c:ext>
          </c:extLst>
        </c:ser>
        <c:dLbls>
          <c:showLegendKey val="0"/>
          <c:showVal val="0"/>
          <c:showCatName val="0"/>
          <c:showSerName val="0"/>
          <c:showPercent val="0"/>
          <c:showBubbleSize val="0"/>
        </c:dLbls>
        <c:marker val="1"/>
        <c:smooth val="0"/>
        <c:axId val="1613788255"/>
        <c:axId val="1"/>
      </c:lineChart>
      <c:lineChart>
        <c:grouping val="standard"/>
        <c:varyColors val="0"/>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164E-436F-8078-FB7D875EB7D4}"/>
            </c:ext>
          </c:extLst>
        </c:ser>
        <c:dLbls>
          <c:showLegendKey val="0"/>
          <c:showVal val="0"/>
          <c:showCatName val="0"/>
          <c:showSerName val="0"/>
          <c:showPercent val="0"/>
          <c:showBubbleSize val="0"/>
        </c:dLbls>
        <c:marker val="1"/>
        <c:smooth val="0"/>
        <c:axId val="3"/>
        <c:axId val="4"/>
      </c:lineChart>
      <c:catAx>
        <c:axId val="161378825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title>
          <c:tx>
            <c:rich>
              <a:bodyPr rot="0" vert="wordArtVertRtl"/>
              <a:lstStyle/>
              <a:p>
                <a:pPr algn="ctr">
                  <a:defRPr sz="100" b="0" i="0" u="none" strike="noStrike" baseline="0">
                    <a:solidFill>
                      <a:srgbClr val="000000"/>
                    </a:solidFill>
                    <a:latin typeface="ＭＳ Ｐゴシック"/>
                    <a:ea typeface="ＭＳ Ｐゴシック"/>
                    <a:cs typeface="ＭＳ Ｐゴシック"/>
                  </a:defRPr>
                </a:pPr>
                <a:r>
                  <a:rPr lang="ja-JP" altLang="en-US"/>
                  <a:t>発生件数・傷者数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788255"/>
        <c:crosses val="autoZero"/>
        <c:crossBetween val="between"/>
        <c:dispUnits>
          <c:builtInUnit val="hundreds"/>
        </c:dispUnits>
      </c:valAx>
      <c:catAx>
        <c:axId val="3"/>
        <c:scaling>
          <c:orientation val="minMax"/>
        </c:scaling>
        <c:delete val="1"/>
        <c:axPos val="b"/>
        <c:majorTickMark val="out"/>
        <c:minorTickMark val="none"/>
        <c:tickLblPos val="nextTo"/>
        <c:crossAx val="4"/>
        <c:crossesAt val="0"/>
        <c:auto val="1"/>
        <c:lblAlgn val="ctr"/>
        <c:lblOffset val="100"/>
        <c:noMultiLvlLbl val="0"/>
      </c:catAx>
      <c:valAx>
        <c:axId val="4"/>
        <c:scaling>
          <c:orientation val="minMax"/>
          <c:max val="400"/>
          <c:min val="0"/>
        </c:scaling>
        <c:delete val="0"/>
        <c:axPos val="r"/>
        <c:title>
          <c:tx>
            <c:rich>
              <a:bodyPr rot="0" vert="wordArtVertRtl"/>
              <a:lstStyle/>
              <a:p>
                <a:pPr algn="ctr">
                  <a:defRPr sz="100" b="0" i="0" u="none" strike="noStrike" baseline="0">
                    <a:solidFill>
                      <a:srgbClr val="000000"/>
                    </a:solidFill>
                    <a:latin typeface="ＭＳ Ｐゴシック"/>
                    <a:ea typeface="ＭＳ Ｐゴシック"/>
                    <a:cs typeface="ＭＳ Ｐゴシック"/>
                  </a:defRPr>
                </a:pPr>
                <a:r>
                  <a:rPr lang="ja-JP" altLang="en-US"/>
                  <a:t>死者数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50"/>
        <c:minorUnit val="2"/>
      </c:valAx>
      <c:spPr>
        <a:noFill/>
        <a:ln w="25400">
          <a:noFill/>
        </a:ln>
      </c:spPr>
    </c:plotArea>
    <c:plotVisOnly val="1"/>
    <c:dispBlanksAs val="gap"/>
    <c:showDLblsOverMax val="0"/>
  </c:chart>
  <c:spPr>
    <a:solidFill>
      <a:srgbClr val="FFFFFF"/>
    </a:solid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児童・生徒数と教員１人当たりの児童・生徒数の推移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col"/>
        <c:grouping val="clustered"/>
        <c:varyColors val="0"/>
        <c:ser>
          <c:idx val="1"/>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6EE6-4BE3-AFD8-8D21E0F77945}"/>
            </c:ext>
          </c:extLst>
        </c:ser>
        <c:ser>
          <c:idx val="0"/>
          <c:order val="1"/>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6EE6-4BE3-AFD8-8D21E0F77945}"/>
            </c:ext>
          </c:extLst>
        </c:ser>
        <c:ser>
          <c:idx val="6"/>
          <c:order val="2"/>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6EE6-4BE3-AFD8-8D21E0F77945}"/>
            </c:ext>
          </c:extLst>
        </c:ser>
        <c:dLbls>
          <c:showLegendKey val="0"/>
          <c:showVal val="0"/>
          <c:showCatName val="0"/>
          <c:showSerName val="0"/>
          <c:showPercent val="0"/>
          <c:showBubbleSize val="0"/>
        </c:dLbls>
        <c:gapWidth val="150"/>
        <c:axId val="1613796895"/>
        <c:axId val="1"/>
      </c:barChart>
      <c:lineChart>
        <c:grouping val="standard"/>
        <c:varyColors val="0"/>
        <c:ser>
          <c:idx val="7"/>
          <c:order val="3"/>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3-6EE6-4BE3-AFD8-8D21E0F77945}"/>
            </c:ext>
          </c:extLst>
        </c:ser>
        <c:ser>
          <c:idx val="8"/>
          <c:order val="4"/>
          <c:spPr>
            <a:ln w="12700">
              <a:solidFill>
                <a:srgbClr val="000000"/>
              </a:solidFill>
              <a:prstDash val="solid"/>
            </a:ln>
          </c:spPr>
          <c:marker>
            <c:symbol val="circ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4-6EE6-4BE3-AFD8-8D21E0F77945}"/>
            </c:ext>
          </c:extLst>
        </c:ser>
        <c:ser>
          <c:idx val="2"/>
          <c:order val="5"/>
          <c:spPr>
            <a:ln w="12700">
              <a:solidFill>
                <a:srgbClr val="000000"/>
              </a:solidFill>
              <a:prstDash val="solid"/>
            </a:ln>
          </c:spPr>
          <c:marker>
            <c:symbol val="x"/>
            <c:size val="4"/>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5-6EE6-4BE3-AFD8-8D21E0F77945}"/>
            </c:ext>
          </c:extLst>
        </c:ser>
        <c:dLbls>
          <c:showLegendKey val="0"/>
          <c:showVal val="0"/>
          <c:showCatName val="0"/>
          <c:showSerName val="0"/>
          <c:showPercent val="0"/>
          <c:showBubbleSize val="0"/>
        </c:dLbls>
        <c:marker val="1"/>
        <c:smooth val="0"/>
        <c:axId val="3"/>
        <c:axId val="4"/>
      </c:lineChart>
      <c:catAx>
        <c:axId val="161379689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title>
          <c:tx>
            <c:rich>
              <a:bodyPr rot="0" vert="wordArtVertRtl"/>
              <a:lstStyle/>
              <a:p>
                <a:pPr algn="ctr">
                  <a:defRPr sz="1000" b="0" i="0" u="none" strike="noStrike" baseline="0">
                    <a:solidFill>
                      <a:srgbClr val="000000"/>
                    </a:solidFill>
                    <a:latin typeface="ＭＳ Ｐゴシック"/>
                    <a:ea typeface="ＭＳ Ｐゴシック"/>
                    <a:cs typeface="ＭＳ Ｐゴシック"/>
                  </a:defRPr>
                </a:pPr>
                <a:r>
                  <a:rPr lang="ja-JP" altLang="en-US"/>
                  <a:t>児童・生徒数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13796895"/>
        <c:crosses val="autoZero"/>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(千人)</a:t>
                  </a:r>
                </a:p>
              </c:rich>
            </c:tx>
            <c:spPr>
              <a:noFill/>
              <a:ln w="25400">
                <a:noFill/>
              </a:ln>
            </c:spPr>
          </c:dispUnitsLbl>
        </c:dispUnits>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wordArtVertRtl"/>
              <a:lstStyle/>
              <a:p>
                <a:pPr algn="ctr">
                  <a:defRPr sz="1000" b="0" i="0" u="none" strike="noStrike" baseline="0">
                    <a:solidFill>
                      <a:srgbClr val="000000"/>
                    </a:solidFill>
                    <a:latin typeface="ＭＳ Ｐゴシック"/>
                    <a:ea typeface="ＭＳ Ｐゴシック"/>
                    <a:cs typeface="ＭＳ Ｐゴシック"/>
                  </a:defRPr>
                </a:pPr>
                <a:r>
                  <a:rPr lang="ja-JP" altLang="en-US"/>
                  <a:t>教員１人当たりの児童・生徒数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ＭＳ Ｐゴシック"/>
                <a:ea typeface="ＭＳ Ｐゴシック"/>
                <a:cs typeface="ＭＳ Ｐゴシック"/>
              </a:defRPr>
            </a:pPr>
            <a:r>
              <a:rPr lang="ja-JP" altLang="en-US"/>
              <a:t>中学生・高校生の進学・就職率</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lineChart>
        <c:grouping val="standard"/>
        <c:varyColors val="0"/>
        <c:ser>
          <c:idx val="0"/>
          <c:order val="0"/>
          <c:spPr>
            <a:ln w="12700">
              <a:solidFill>
                <a:srgbClr val="000000"/>
              </a:solidFill>
              <a:prstDash val="solid"/>
            </a:ln>
          </c:spPr>
          <c:marker>
            <c:symbol val="diamond"/>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0-026A-489B-B1C8-51AB8C716E49}"/>
            </c:ext>
          </c:extLst>
        </c:ser>
        <c:ser>
          <c:idx val="2"/>
          <c:order val="2"/>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026A-489B-B1C8-51AB8C716E49}"/>
            </c:ext>
          </c:extLst>
        </c:ser>
        <c:ser>
          <c:idx val="3"/>
          <c:order val="3"/>
          <c:spPr>
            <a:ln w="12700">
              <a:solidFill>
                <a:srgbClr val="000000"/>
              </a:solidFill>
              <a:prstDash val="solid"/>
            </a:ln>
          </c:spPr>
          <c:marker>
            <c:symbol val="circle"/>
            <c:size val="5"/>
            <c:spPr>
              <a:solidFill>
                <a:srgbClr val="FFFFFF"/>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026A-489B-B1C8-51AB8C716E49}"/>
            </c:ext>
          </c:extLst>
        </c:ser>
        <c:dLbls>
          <c:showLegendKey val="0"/>
          <c:showVal val="0"/>
          <c:showCatName val="0"/>
          <c:showSerName val="0"/>
          <c:showPercent val="0"/>
          <c:showBubbleSize val="0"/>
        </c:dLbls>
        <c:marker val="1"/>
        <c:smooth val="0"/>
        <c:axId val="1613797375"/>
        <c:axId val="1"/>
      </c:lineChart>
      <c:lineChart>
        <c:grouping val="standard"/>
        <c:varyColors val="0"/>
        <c:ser>
          <c:idx val="1"/>
          <c:order val="1"/>
          <c:spPr>
            <a:ln w="12700">
              <a:solidFill>
                <a:srgbClr val="000000"/>
              </a:solidFill>
              <a:prstDash val="solid"/>
            </a:ln>
          </c:spPr>
          <c:marker>
            <c:symbol val="square"/>
            <c:size val="5"/>
            <c:spPr>
              <a:solidFill>
                <a:srgbClr val="FFFFFF"/>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3-026A-489B-B1C8-51AB8C716E49}"/>
            </c:ext>
          </c:extLst>
        </c:ser>
        <c:dLbls>
          <c:showLegendKey val="0"/>
          <c:showVal val="0"/>
          <c:showCatName val="0"/>
          <c:showSerName val="0"/>
          <c:showPercent val="0"/>
          <c:showBubbleSize val="0"/>
        </c:dLbls>
        <c:marker val="1"/>
        <c:smooth val="0"/>
        <c:axId val="3"/>
        <c:axId val="4"/>
      </c:lineChart>
      <c:catAx>
        <c:axId val="1613797375"/>
        <c:scaling>
          <c:orientation val="minMax"/>
        </c:scaling>
        <c:delete val="0"/>
        <c:axPos val="b"/>
        <c:title>
          <c:tx>
            <c:rich>
              <a:bodyPr/>
              <a:lstStyle/>
              <a:p>
                <a:pPr>
                  <a:defRPr sz="100" b="0" i="0" u="none" strike="noStrike" baseline="0">
                    <a:solidFill>
                      <a:srgbClr val="000000"/>
                    </a:solidFill>
                    <a:latin typeface="ＭＳ Ｐゴシック"/>
                    <a:ea typeface="ＭＳ Ｐゴシック"/>
                    <a:cs typeface="ＭＳ Ｐゴシック"/>
                  </a:defRPr>
                </a:pPr>
                <a:r>
                  <a:rPr lang="ja-JP" altLang="en-US"/>
                  <a:t>（％）</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wordArtVertRtl"/>
              <a:lstStyle/>
              <a:p>
                <a:pPr algn="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進学率・就職率　　</a:t>
                </a:r>
              </a:p>
              <a:p>
                <a:pPr algn="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　（高等学校）</a:t>
                </a:r>
              </a:p>
            </c:rich>
          </c:tx>
          <c:overlay val="0"/>
          <c:spPr>
            <a:noFill/>
            <a:ln w="25400">
              <a:noFill/>
            </a:ln>
          </c:spPr>
        </c:title>
        <c:numFmt formatCode="0.0_);[Red]\(0.0\)" sourceLinked="0"/>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797375"/>
        <c:crosses val="autoZero"/>
        <c:crossBetween val="between"/>
      </c:valAx>
      <c:catAx>
        <c:axId val="3"/>
        <c:scaling>
          <c:orientation val="minMax"/>
        </c:scaling>
        <c:delete val="1"/>
        <c:axPos val="b"/>
        <c:title>
          <c:tx>
            <c:rich>
              <a:bodyPr/>
              <a:lstStyle/>
              <a:p>
                <a:pPr>
                  <a:defRPr sz="100" b="0" i="0" u="none" strike="noStrike" baseline="0">
                    <a:solidFill>
                      <a:srgbClr val="000000"/>
                    </a:solidFill>
                    <a:latin typeface="ＭＳ Ｐゴシック"/>
                    <a:ea typeface="ＭＳ Ｐゴシック"/>
                    <a:cs typeface="ＭＳ Ｐゴシック"/>
                  </a:defRPr>
                </a:pPr>
                <a:r>
                  <a:rPr lang="ja-JP" altLang="en-US"/>
                  <a:t>（％）</a:t>
                </a:r>
              </a:p>
            </c:rich>
          </c:tx>
          <c:overlay val="0"/>
          <c:spPr>
            <a:noFill/>
            <a:ln w="25400">
              <a:noFill/>
            </a:ln>
          </c:spPr>
        </c:title>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wordArtVertRtl"/>
              <a:lstStyle/>
              <a:p>
                <a:pPr algn="ctr">
                  <a:defRPr sz="100" b="0" i="0" u="none" strike="noStrike" baseline="0">
                    <a:solidFill>
                      <a:srgbClr val="000000"/>
                    </a:solidFill>
                    <a:latin typeface="ＭＳ Ｐゴシック"/>
                    <a:ea typeface="ＭＳ Ｐゴシック"/>
                    <a:cs typeface="ＭＳ Ｐゴシック"/>
                  </a:defRPr>
                </a:pPr>
                <a:r>
                  <a:rPr lang="ja-JP" altLang="en-US"/>
                  <a:t>就職率（中学校）</a:t>
                </a:r>
              </a:p>
            </c:rich>
          </c:tx>
          <c:overlay val="0"/>
          <c:spPr>
            <a:noFill/>
            <a:ln w="25400">
              <a:noFill/>
            </a:ln>
          </c:spPr>
        </c:title>
        <c:numFmt formatCode="0.0_);[Red]\(0.0\)" sourceLinked="0"/>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ＭＳ Ｐゴシック"/>
                <a:ea typeface="ＭＳ Ｐゴシック"/>
                <a:cs typeface="ＭＳ Ｐゴシック"/>
              </a:defRPr>
            </a:pPr>
            <a:r>
              <a:rPr lang="ja-JP" altLang="en-US" sz="150" b="0" i="0" u="none" strike="noStrike" baseline="0">
                <a:solidFill>
                  <a:srgbClr val="000000"/>
                </a:solidFill>
                <a:latin typeface="ＭＳ Ｐゴシック"/>
                <a:ea typeface="ＭＳ Ｐゴシック"/>
              </a:rPr>
              <a:t>産業大分類別従業者数(民営）の推移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15"/>
      <c:hPercent val="243"/>
      <c:rotY val="1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bar"/>
        <c:grouping val="stack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B15F-48CC-8FEE-6DF6F6D5255F}"/>
            </c:ext>
          </c:extLst>
        </c:ser>
        <c:ser>
          <c:idx val="1"/>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B15F-48CC-8FEE-6DF6F6D5255F}"/>
            </c:ext>
          </c:extLst>
        </c:ser>
        <c:ser>
          <c:idx val="2"/>
          <c:order val="2"/>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2-B15F-48CC-8FEE-6DF6F6D5255F}"/>
              </c:ext>
            </c:extLst>
          </c:dPt>
          <c:val>
            <c:numLit>
              <c:formatCode>General</c:formatCode>
              <c:ptCount val="1"/>
              <c:pt idx="0">
                <c:v>0</c:v>
              </c:pt>
            </c:numLit>
          </c:val>
          <c:extLst>
            <c:ext xmlns:c16="http://schemas.microsoft.com/office/drawing/2014/chart" uri="{C3380CC4-5D6E-409C-BE32-E72D297353CC}">
              <c16:uniqueId val="{00000003-B15F-48CC-8FEE-6DF6F6D5255F}"/>
            </c:ext>
          </c:extLst>
        </c:ser>
        <c:ser>
          <c:idx val="3"/>
          <c:order val="3"/>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B15F-48CC-8FEE-6DF6F6D5255F}"/>
            </c:ext>
          </c:extLst>
        </c:ser>
        <c:ser>
          <c:idx val="4"/>
          <c:order val="4"/>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5-B15F-48CC-8FEE-6DF6F6D5255F}"/>
            </c:ext>
          </c:extLst>
        </c:ser>
        <c:ser>
          <c:idx val="5"/>
          <c:order val="5"/>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6-B15F-48CC-8FEE-6DF6F6D5255F}"/>
            </c:ext>
          </c:extLst>
        </c:ser>
        <c:ser>
          <c:idx val="6"/>
          <c:order val="6"/>
          <c:spPr>
            <a:blipFill dpi="0" rotWithShape="0">
              <a:blip xmlns:r="http://schemas.openxmlformats.org/officeDocument/2006/relationships" r:embed="rId5"/>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7-B15F-48CC-8FEE-6DF6F6D5255F}"/>
            </c:ext>
          </c:extLst>
        </c:ser>
        <c:ser>
          <c:idx val="7"/>
          <c:order val="7"/>
          <c:spPr>
            <a:blipFill dpi="0" rotWithShape="0">
              <a:blip xmlns:r="http://schemas.openxmlformats.org/officeDocument/2006/relationships" r:embed="rId6"/>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8-B15F-48CC-8FEE-6DF6F6D5255F}"/>
            </c:ext>
          </c:extLst>
        </c:ser>
        <c:ser>
          <c:idx val="8"/>
          <c:order val="8"/>
          <c:spPr>
            <a:blipFill dpi="0" rotWithShape="0">
              <a:blip xmlns:r="http://schemas.openxmlformats.org/officeDocument/2006/relationships" r:embed="rId7"/>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9-B15F-48CC-8FEE-6DF6F6D5255F}"/>
            </c:ext>
          </c:extLst>
        </c:ser>
        <c:ser>
          <c:idx val="9"/>
          <c:order val="9"/>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A-B15F-48CC-8FEE-6DF6F6D5255F}"/>
            </c:ext>
          </c:extLst>
        </c:ser>
        <c:ser>
          <c:idx val="10"/>
          <c:order val="10"/>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B-B15F-48CC-8FEE-6DF6F6D5255F}"/>
              </c:ext>
            </c:extLst>
          </c:dPt>
          <c:val>
            <c:numLit>
              <c:formatCode>General</c:formatCode>
              <c:ptCount val="1"/>
              <c:pt idx="0">
                <c:v>0</c:v>
              </c:pt>
            </c:numLit>
          </c:val>
          <c:extLst>
            <c:ext xmlns:c16="http://schemas.microsoft.com/office/drawing/2014/chart" uri="{C3380CC4-5D6E-409C-BE32-E72D297353CC}">
              <c16:uniqueId val="{0000000C-B15F-48CC-8FEE-6DF6F6D5255F}"/>
            </c:ext>
          </c:extLst>
        </c:ser>
        <c:ser>
          <c:idx val="11"/>
          <c:order val="11"/>
          <c:spPr>
            <a:blipFill dpi="0" rotWithShape="0">
              <a:blip xmlns:r="http://schemas.openxmlformats.org/officeDocument/2006/relationships" r:embed="rId8"/>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D-B15F-48CC-8FEE-6DF6F6D5255F}"/>
            </c:ext>
          </c:extLst>
        </c:ser>
        <c:ser>
          <c:idx val="12"/>
          <c:order val="12"/>
          <c:spPr>
            <a:blipFill dpi="0" rotWithShape="0">
              <a:blip xmlns:r="http://schemas.openxmlformats.org/officeDocument/2006/relationships" r:embed="rId9"/>
              <a:srcRect/>
              <a:tile tx="0" ty="0" sx="100000" sy="100000" flip="none" algn="tl"/>
            </a:blipFill>
            <a:ln w="12700">
              <a:solidFill>
                <a:srgbClr val="000000"/>
              </a:solidFill>
              <a:prstDash val="solid"/>
            </a:ln>
          </c:spPr>
          <c:invertIfNegative val="0"/>
          <c:dPt>
            <c:idx val="1"/>
            <c:invertIfNegative val="0"/>
            <c:bubble3D val="0"/>
            <c:extLst>
              <c:ext xmlns:c16="http://schemas.microsoft.com/office/drawing/2014/chart" uri="{C3380CC4-5D6E-409C-BE32-E72D297353CC}">
                <c16:uniqueId val="{0000000E-B15F-48CC-8FEE-6DF6F6D5255F}"/>
              </c:ext>
            </c:extLst>
          </c:dPt>
          <c:val>
            <c:numLit>
              <c:formatCode>General</c:formatCode>
              <c:ptCount val="1"/>
              <c:pt idx="0">
                <c:v>0</c:v>
              </c:pt>
            </c:numLit>
          </c:val>
          <c:extLst>
            <c:ext xmlns:c16="http://schemas.microsoft.com/office/drawing/2014/chart" uri="{C3380CC4-5D6E-409C-BE32-E72D297353CC}">
              <c16:uniqueId val="{0000000F-B15F-48CC-8FEE-6DF6F6D5255F}"/>
            </c:ext>
          </c:extLst>
        </c:ser>
        <c:ser>
          <c:idx val="13"/>
          <c:order val="13"/>
          <c:spPr>
            <a:blipFill dpi="0" rotWithShape="0">
              <a:blip xmlns:r="http://schemas.openxmlformats.org/officeDocument/2006/relationships" r:embed="rId10"/>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10-B15F-48CC-8FEE-6DF6F6D5255F}"/>
            </c:ext>
          </c:extLst>
        </c:ser>
        <c:ser>
          <c:idx val="14"/>
          <c:order val="14"/>
          <c:spPr>
            <a:blipFill dpi="0" rotWithShape="0">
              <a:blip xmlns:r="http://schemas.openxmlformats.org/officeDocument/2006/relationships" r:embed="rId11"/>
              <a:srcRect/>
              <a:tile tx="0" ty="0" sx="100000" sy="100000" flip="none" algn="tl"/>
            </a:blip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11-B15F-48CC-8FEE-6DF6F6D5255F}"/>
              </c:ext>
            </c:extLst>
          </c:dPt>
          <c:val>
            <c:numLit>
              <c:formatCode>General</c:formatCode>
              <c:ptCount val="1"/>
              <c:pt idx="0">
                <c:v>0</c:v>
              </c:pt>
            </c:numLit>
          </c:val>
          <c:extLst>
            <c:ext xmlns:c16="http://schemas.microsoft.com/office/drawing/2014/chart" uri="{C3380CC4-5D6E-409C-BE32-E72D297353CC}">
              <c16:uniqueId val="{00000012-B15F-48CC-8FEE-6DF6F6D5255F}"/>
            </c:ext>
          </c:extLst>
        </c:ser>
        <c:dLbls>
          <c:showLegendKey val="0"/>
          <c:showVal val="0"/>
          <c:showCatName val="0"/>
          <c:showSerName val="0"/>
          <c:showPercent val="0"/>
          <c:showBubbleSize val="0"/>
        </c:dLbls>
        <c:gapWidth val="150"/>
        <c:shape val="box"/>
        <c:axId val="1613804095"/>
        <c:axId val="1"/>
        <c:axId val="0"/>
      </c:bar3DChart>
      <c:catAx>
        <c:axId val="1613804095"/>
        <c:scaling>
          <c:orientation val="maxMin"/>
        </c:scaling>
        <c:delete val="0"/>
        <c:axPos val="l"/>
        <c:numFmt formatCode="General" sourceLinked="1"/>
        <c:majorTickMark val="in"/>
        <c:minorTickMark val="none"/>
        <c:tickLblPos val="low"/>
        <c:spPr>
          <a:ln w="12700">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4"/>
        <c:tickMarkSkip val="1"/>
        <c:noMultiLvlLbl val="0"/>
      </c:catAx>
      <c:valAx>
        <c:axId val="1"/>
        <c:scaling>
          <c:orientation val="minMax"/>
        </c:scaling>
        <c:delete val="0"/>
        <c:axPos val="b"/>
        <c:majorGridlines>
          <c:spPr>
            <a:ln w="12700">
              <a:solidFill>
                <a:srgbClr val="000000"/>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613804095"/>
        <c:crosses val="max"/>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(千人)</a:t>
                  </a:r>
                </a:p>
              </c:rich>
            </c:tx>
            <c:spPr>
              <a:noFill/>
              <a:ln w="25400">
                <a:noFill/>
              </a:ln>
            </c:spPr>
          </c:dispUnitsLbl>
        </c:dispUnits>
      </c:valAx>
      <c:spPr>
        <a:noFill/>
        <a:ln w="25400">
          <a:noFill/>
        </a:ln>
      </c:spPr>
    </c:plotArea>
    <c:plotVisOnly val="1"/>
    <c:dispBlanksAs val="gap"/>
    <c:showDLblsOverMax val="0"/>
  </c:chart>
  <c:spPr>
    <a:solidFill>
      <a:srgbClr val="FFFFFF"/>
    </a:solid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0" i="0" u="none" strike="noStrike" baseline="0">
                <a:solidFill>
                  <a:srgbClr val="000000"/>
                </a:solidFill>
                <a:latin typeface="ＭＳ Ｐゴシック"/>
                <a:ea typeface="ＭＳ Ｐゴシック"/>
                <a:cs typeface="ＭＳ Ｐゴシック"/>
              </a:defRPr>
            </a:pPr>
            <a:r>
              <a:rPr lang="ja-JP" altLang="en-US"/>
              <a:t>公害苦情件数の推移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15"/>
      <c:hPercent val="174"/>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bar"/>
        <c:grouping val="stacked"/>
        <c:varyColors val="0"/>
        <c:ser>
          <c:idx val="6"/>
          <c:order val="0"/>
          <c:spPr>
            <a:solidFill>
              <a:srgbClr val="0000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F4C7-4FAF-A689-040F8749B537}"/>
            </c:ext>
          </c:extLst>
        </c:ser>
        <c:ser>
          <c:idx val="7"/>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F4C7-4FAF-A689-040F8749B537}"/>
            </c:ext>
          </c:extLst>
        </c:ser>
        <c:ser>
          <c:idx val="1"/>
          <c:order val="2"/>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F4C7-4FAF-A689-040F8749B537}"/>
            </c:ext>
          </c:extLst>
        </c:ser>
        <c:ser>
          <c:idx val="2"/>
          <c:order val="3"/>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F4C7-4FAF-A689-040F8749B537}"/>
            </c:ext>
          </c:extLst>
        </c:ser>
        <c:ser>
          <c:idx val="3"/>
          <c:order val="4"/>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F4C7-4FAF-A689-040F8749B537}"/>
            </c:ext>
          </c:extLst>
        </c:ser>
        <c:dLbls>
          <c:showLegendKey val="0"/>
          <c:showVal val="0"/>
          <c:showCatName val="0"/>
          <c:showSerName val="0"/>
          <c:showPercent val="0"/>
          <c:showBubbleSize val="0"/>
        </c:dLbls>
        <c:gapWidth val="150"/>
        <c:shape val="box"/>
        <c:axId val="1613791135"/>
        <c:axId val="1"/>
        <c:axId val="0"/>
      </c:bar3DChart>
      <c:catAx>
        <c:axId val="1613791135"/>
        <c:scaling>
          <c:orientation val="maxMin"/>
        </c:scaling>
        <c:delete val="0"/>
        <c:axPos val="l"/>
        <c:numFmt formatCode="General" sourceLinked="1"/>
        <c:majorTickMark val="in"/>
        <c:minorTickMark val="none"/>
        <c:tickLblPos val="low"/>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b"/>
        <c:majorGridlines>
          <c:spPr>
            <a:ln w="12700">
              <a:solidFill>
                <a:srgbClr val="000000"/>
              </a:solidFill>
              <a:prstDash val="solid"/>
            </a:ln>
          </c:spPr>
        </c:majorGridlines>
        <c:numFmt formatCode="###\ ###\ ###" sourceLinked="0"/>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791135"/>
        <c:crosses val="max"/>
        <c:crossBetween val="between"/>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4"/>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000000"/>
                </a:solidFill>
                <a:latin typeface="ＭＳ Ｐゴシック"/>
                <a:ea typeface="ＭＳ Ｐゴシック"/>
                <a:cs typeface="ＭＳ Ｐゴシック"/>
              </a:defRPr>
            </a:pPr>
            <a:r>
              <a:rPr lang="ja-JP" altLang="en-US"/>
              <a:t>農家数・農業就業人口の推移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15"/>
      <c:hPercent val="6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1EFB-4691-B11B-25DC9B8DB29C}"/>
            </c:ext>
          </c:extLst>
        </c:ser>
        <c:ser>
          <c:idx val="1"/>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1EFB-4691-B11B-25DC9B8DB29C}"/>
            </c:ext>
          </c:extLst>
        </c:ser>
        <c:dLbls>
          <c:showLegendKey val="0"/>
          <c:showVal val="0"/>
          <c:showCatName val="0"/>
          <c:showSerName val="0"/>
          <c:showPercent val="0"/>
          <c:showBubbleSize val="0"/>
        </c:dLbls>
        <c:gapWidth val="150"/>
        <c:shape val="box"/>
        <c:axId val="1613842495"/>
        <c:axId val="1"/>
        <c:axId val="0"/>
      </c:bar3DChart>
      <c:catAx>
        <c:axId val="1613842495"/>
        <c:scaling>
          <c:orientation val="minMax"/>
        </c:scaling>
        <c:delete val="0"/>
        <c:axPos val="b"/>
        <c:numFmt formatCode="General" sourceLinked="1"/>
        <c:majorTickMark val="in"/>
        <c:minorTickMark val="none"/>
        <c:tickLblPos val="low"/>
        <c:spPr>
          <a:ln w="12700">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613842495"/>
        <c:crosses val="autoZero"/>
        <c:crossBetween val="between"/>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漁業経営体・漁船隻数・海面漁業漁獲量の推移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col"/>
        <c:grouping val="clustered"/>
        <c:varyColors val="0"/>
        <c:ser>
          <c:idx val="1"/>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7CCC-4C20-B856-2ACE7A6EE4D4}"/>
            </c:ext>
          </c:extLst>
        </c:ser>
        <c:ser>
          <c:idx val="0"/>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7CCC-4C20-B856-2ACE7A6EE4D4}"/>
            </c:ext>
          </c:extLst>
        </c:ser>
        <c:dLbls>
          <c:showLegendKey val="0"/>
          <c:showVal val="0"/>
          <c:showCatName val="0"/>
          <c:showSerName val="0"/>
          <c:showPercent val="0"/>
          <c:showBubbleSize val="0"/>
        </c:dLbls>
        <c:gapWidth val="150"/>
        <c:axId val="1613841535"/>
        <c:axId val="1"/>
      </c:barChart>
      <c:lineChart>
        <c:grouping val="standard"/>
        <c:varyColors val="0"/>
        <c:ser>
          <c:idx val="2"/>
          <c:order val="2"/>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7CCC-4C20-B856-2ACE7A6EE4D4}"/>
            </c:ext>
          </c:extLst>
        </c:ser>
        <c:dLbls>
          <c:showLegendKey val="0"/>
          <c:showVal val="0"/>
          <c:showCatName val="0"/>
          <c:showSerName val="0"/>
          <c:showPercent val="0"/>
          <c:showBubbleSize val="0"/>
        </c:dLbls>
        <c:marker val="1"/>
        <c:smooth val="0"/>
        <c:axId val="3"/>
        <c:axId val="4"/>
      </c:lineChart>
      <c:catAx>
        <c:axId val="161384153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経営体数・漁船隻数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13841535"/>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海面漁業漁獲量</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dispUnits>
          <c:builtInUnit val="thousands"/>
          <c:dispUnitsLbl>
            <c:tx>
              <c:rich>
                <a:bodyPr rot="0" vert="horz"/>
                <a:lstStyle/>
                <a:p>
                  <a:pPr algn="ctr">
                    <a:defRPr sz="1100" b="0" i="0" u="none" strike="noStrike" baseline="0">
                      <a:solidFill>
                        <a:srgbClr val="000000"/>
                      </a:solidFill>
                      <a:latin typeface="ＭＳ Ｐゴシック"/>
                      <a:ea typeface="ＭＳ Ｐゴシック"/>
                      <a:cs typeface="ＭＳ Ｐゴシック"/>
                    </a:defRPr>
                  </a:pPr>
                  <a:r>
                    <a:rPr lang="ja-JP" altLang="en-US" sz="100" b="0" i="0" u="none" strike="noStrike" baseline="0">
                      <a:solidFill>
                        <a:srgbClr val="000000"/>
                      </a:solidFill>
                      <a:latin typeface="ＭＳ Ｐゴシック"/>
                      <a:ea typeface="ＭＳ Ｐゴシック"/>
                    </a:rPr>
                    <a:t>(千t)</a:t>
                  </a:r>
                </a:p>
              </c:rich>
            </c:tx>
            <c:spPr>
              <a:noFill/>
              <a:ln w="25400">
                <a:noFill/>
              </a:ln>
            </c:spPr>
          </c:dispUnitsLbl>
        </c:dispUnits>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FFFFFF"/>
            </a:solidFill>
            <a:ln w="12700">
              <a:solidFill>
                <a:srgbClr val="000000"/>
              </a:solidFill>
              <a:prstDash val="solid"/>
            </a:ln>
          </c:spPr>
          <c:invertIfNegative val="0"/>
          <c:dPt>
            <c:idx val="0"/>
            <c:invertIfNegative val="0"/>
            <c:bubble3D val="0"/>
            <c:spPr>
              <a:solidFill>
                <a:srgbClr val="000000"/>
              </a:solidFill>
              <a:ln w="12700">
                <a:solidFill>
                  <a:srgbClr val="000000"/>
                </a:solidFill>
                <a:prstDash val="solid"/>
              </a:ln>
            </c:spPr>
            <c:extLst>
              <c:ext xmlns:c16="http://schemas.microsoft.com/office/drawing/2014/chart" uri="{C3380CC4-5D6E-409C-BE32-E72D297353CC}">
                <c16:uniqueId val="{00000001-8978-4F51-826B-B9BC1E999201}"/>
              </c:ext>
            </c:extLst>
          </c:dPt>
          <c:val>
            <c:numLit>
              <c:formatCode>General</c:formatCode>
              <c:ptCount val="1"/>
              <c:pt idx="0">
                <c:v>0</c:v>
              </c:pt>
            </c:numLit>
          </c:val>
          <c:extLst>
            <c:ext xmlns:c16="http://schemas.microsoft.com/office/drawing/2014/chart" uri="{C3380CC4-5D6E-409C-BE32-E72D297353CC}">
              <c16:uniqueId val="{00000002-8978-4F51-826B-B9BC1E999201}"/>
            </c:ext>
          </c:extLst>
        </c:ser>
        <c:dLbls>
          <c:showLegendKey val="0"/>
          <c:showVal val="0"/>
          <c:showCatName val="0"/>
          <c:showSerName val="0"/>
          <c:showPercent val="0"/>
          <c:showBubbleSize val="0"/>
        </c:dLbls>
        <c:gapWidth val="150"/>
        <c:axId val="1613821855"/>
        <c:axId val="1"/>
      </c:barChart>
      <c:catAx>
        <c:axId val="1613821855"/>
        <c:scaling>
          <c:orientation val="maxMin"/>
        </c:scaling>
        <c:delete val="0"/>
        <c:axPos val="r"/>
        <c:numFmt formatCode="General" sourceLinked="1"/>
        <c:majorTickMark val="in"/>
        <c:minorTickMark val="none"/>
        <c:tickLblPos val="nextTo"/>
        <c:spPr>
          <a:ln w="12700">
            <a:solidFill>
              <a:srgbClr val="000000"/>
            </a:solidFill>
            <a:prstDash val="solid"/>
          </a:ln>
        </c:spPr>
        <c:txPr>
          <a:bodyPr rot="0" vert="horz"/>
          <a:lstStyle/>
          <a:p>
            <a:pPr>
              <a:defRPr sz="150" b="0" i="0" u="none" strike="noStrike" baseline="0">
                <a:solidFill>
                  <a:srgbClr val="FFFFFF"/>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axMin"/>
        </c:scaling>
        <c:delete val="0"/>
        <c:axPos val="t"/>
        <c:majorGridlines>
          <c:spPr>
            <a:ln w="3175">
              <a:solidFill>
                <a:srgbClr val="FFFFFF"/>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613821855"/>
        <c:crosses val="autoZero"/>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50" b="0" i="0" u="none" strike="noStrike" baseline="0">
                      <a:solidFill>
                        <a:srgbClr val="000000"/>
                      </a:solidFill>
                      <a:latin typeface="ＭＳ Ｐゴシック"/>
                      <a:ea typeface="ＭＳ Ｐゴシック"/>
                    </a:rPr>
                    <a:t>(千円)</a:t>
                  </a:r>
                </a:p>
              </c:rich>
            </c:tx>
            <c:spPr>
              <a:noFill/>
              <a:ln w="25400">
                <a:noFill/>
              </a:ln>
            </c:spPr>
          </c:dispUnitsLbl>
        </c:dispUnits>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000000"/>
                </a:solidFill>
                <a:latin typeface="ＭＳ Ｐゴシック"/>
                <a:ea typeface="ＭＳ Ｐゴシック"/>
                <a:cs typeface="ＭＳ Ｐゴシック"/>
              </a:defRPr>
            </a:pPr>
            <a:r>
              <a:rPr lang="ja-JP" altLang="en-US"/>
              <a:t>製造品出荷額等の産業分類別特化係数</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radarChart>
        <c:radarStyle val="fill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0-6451-4B5A-8AC6-A3BD71B95AC8}"/>
            </c:ext>
          </c:extLst>
        </c:ser>
        <c:ser>
          <c:idx val="1"/>
          <c:order val="1"/>
          <c:spPr>
            <a:noFill/>
            <a:ln w="254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1-6451-4B5A-8AC6-A3BD71B95AC8}"/>
            </c:ext>
          </c:extLst>
        </c:ser>
        <c:dLbls>
          <c:showLegendKey val="0"/>
          <c:showVal val="0"/>
          <c:showCatName val="0"/>
          <c:showSerName val="0"/>
          <c:showPercent val="0"/>
          <c:showBubbleSize val="0"/>
        </c:dLbls>
        <c:axId val="1613736895"/>
        <c:axId val="1"/>
      </c:radarChart>
      <c:catAx>
        <c:axId val="1613736895"/>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2.7"/>
          <c:min val="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7368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ＭＳ Ｐゴシック"/>
                <a:ea typeface="ＭＳ Ｐゴシック"/>
                <a:cs typeface="ＭＳ Ｐゴシック"/>
              </a:defRPr>
            </a:pPr>
            <a:r>
              <a:rPr lang="ja-JP" altLang="en-US" sz="125" b="0" i="0" u="none" strike="noStrike" baseline="0">
                <a:solidFill>
                  <a:srgbClr val="000000"/>
                </a:solidFill>
                <a:latin typeface="ＭＳ Ｐゴシック"/>
                <a:ea typeface="ＭＳ Ｐゴシック"/>
              </a:rPr>
              <a:t>常用労働者１人平均月間の給与総額と実労働時間数（平成16年）</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bar"/>
        <c:grouping val="clustered"/>
        <c:varyColors val="0"/>
        <c:ser>
          <c:idx val="0"/>
          <c:order val="0"/>
          <c:spPr>
            <a:solidFill>
              <a:srgbClr val="FFFFFF"/>
            </a:solidFill>
            <a:ln w="12700">
              <a:solidFill>
                <a:srgbClr val="000000"/>
              </a:solidFill>
              <a:prstDash val="solid"/>
            </a:ln>
          </c:spPr>
          <c:invertIfNegative val="0"/>
          <c:dPt>
            <c:idx val="0"/>
            <c:invertIfNegative val="0"/>
            <c:bubble3D val="0"/>
            <c:spPr>
              <a:solidFill>
                <a:srgbClr val="000000"/>
              </a:solidFill>
              <a:ln w="12700">
                <a:solidFill>
                  <a:srgbClr val="000000"/>
                </a:solidFill>
                <a:prstDash val="solid"/>
              </a:ln>
            </c:spPr>
            <c:extLst>
              <c:ext xmlns:c16="http://schemas.microsoft.com/office/drawing/2014/chart" uri="{C3380CC4-5D6E-409C-BE32-E72D297353CC}">
                <c16:uniqueId val="{00000001-C72A-4E7E-BF53-504C27E06B4C}"/>
              </c:ext>
            </c:extLst>
          </c:dPt>
          <c:val>
            <c:numLit>
              <c:formatCode>General</c:formatCode>
              <c:ptCount val="1"/>
              <c:pt idx="0">
                <c:v>0</c:v>
              </c:pt>
            </c:numLit>
          </c:val>
          <c:extLst>
            <c:ext xmlns:c16="http://schemas.microsoft.com/office/drawing/2014/chart" uri="{C3380CC4-5D6E-409C-BE32-E72D297353CC}">
              <c16:uniqueId val="{00000002-C72A-4E7E-BF53-504C27E06B4C}"/>
            </c:ext>
          </c:extLst>
        </c:ser>
        <c:dLbls>
          <c:showLegendKey val="0"/>
          <c:showVal val="0"/>
          <c:showCatName val="0"/>
          <c:showSerName val="0"/>
          <c:showPercent val="0"/>
          <c:showBubbleSize val="0"/>
        </c:dLbls>
        <c:gapWidth val="150"/>
        <c:axId val="1613837695"/>
        <c:axId val="1"/>
      </c:barChart>
      <c:catAx>
        <c:axId val="1613837695"/>
        <c:scaling>
          <c:orientation val="maxMin"/>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FFFFFF"/>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FFFFFF"/>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837695"/>
        <c:crosses val="autoZero"/>
        <c:crossBetween val="between"/>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労働力人口（就業者数・完全失業者数）の推移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col"/>
        <c:grouping val="clustered"/>
        <c:varyColors val="0"/>
        <c:ser>
          <c:idx val="1"/>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1BE0-4988-A385-5180F81A6063}"/>
            </c:ext>
          </c:extLst>
        </c:ser>
        <c:ser>
          <c:idx val="0"/>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1BE0-4988-A385-5180F81A6063}"/>
            </c:ext>
          </c:extLst>
        </c:ser>
        <c:dLbls>
          <c:showLegendKey val="0"/>
          <c:showVal val="0"/>
          <c:showCatName val="0"/>
          <c:showSerName val="0"/>
          <c:showPercent val="0"/>
          <c:showBubbleSize val="0"/>
        </c:dLbls>
        <c:gapWidth val="150"/>
        <c:axId val="1613829055"/>
        <c:axId val="1"/>
      </c:barChart>
      <c:lineChart>
        <c:grouping val="standard"/>
        <c:varyColors val="0"/>
        <c:ser>
          <c:idx val="2"/>
          <c:order val="2"/>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1BE0-4988-A385-5180F81A6063}"/>
            </c:ext>
          </c:extLst>
        </c:ser>
        <c:dLbls>
          <c:showLegendKey val="0"/>
          <c:showVal val="0"/>
          <c:showCatName val="0"/>
          <c:showSerName val="0"/>
          <c:showPercent val="0"/>
          <c:showBubbleSize val="0"/>
        </c:dLbls>
        <c:marker val="1"/>
        <c:smooth val="0"/>
        <c:axId val="3"/>
        <c:axId val="4"/>
      </c:lineChart>
      <c:catAx>
        <c:axId val="161382905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就業者数・完全失業者数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13829055"/>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in val="0"/>
        </c:scaling>
        <c:delete val="0"/>
        <c:axPos val="r"/>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完全失業率</a:t>
                </a:r>
              </a:p>
            </c:rich>
          </c:tx>
          <c:overlay val="0"/>
          <c:spPr>
            <a:noFill/>
            <a:ln w="25400">
              <a:noFill/>
            </a:ln>
          </c:spPr>
        </c:title>
        <c:numFmt formatCode="0_);[Red]\(0\)" sourceLinked="0"/>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000000"/>
                </a:solidFill>
                <a:latin typeface="ＭＳ Ｐゴシック"/>
                <a:ea typeface="ＭＳ Ｐゴシック"/>
                <a:cs typeface="ＭＳ Ｐゴシック"/>
              </a:defRPr>
            </a:pPr>
            <a:r>
              <a:rPr lang="ja-JP" altLang="en-US"/>
              <a:t>製造品出荷額等の産業分類別特化係数</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radarChart>
        <c:radarStyle val="fill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0-9ECD-494F-8ABF-FEC155786C26}"/>
            </c:ext>
          </c:extLst>
        </c:ser>
        <c:ser>
          <c:idx val="1"/>
          <c:order val="1"/>
          <c:spPr>
            <a:noFill/>
            <a:ln w="254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1-9ECD-494F-8ABF-FEC155786C26}"/>
            </c:ext>
          </c:extLst>
        </c:ser>
        <c:dLbls>
          <c:showLegendKey val="0"/>
          <c:showVal val="0"/>
          <c:showCatName val="0"/>
          <c:showSerName val="0"/>
          <c:showPercent val="0"/>
          <c:showBubbleSize val="0"/>
        </c:dLbls>
        <c:axId val="1625703407"/>
        <c:axId val="1"/>
      </c:radarChart>
      <c:catAx>
        <c:axId val="1625703407"/>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2.7"/>
          <c:min val="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625703407"/>
        <c:crosses val="autoZero"/>
        <c:crossBetween val="between"/>
      </c:valAx>
      <c:spPr>
        <a:noFill/>
        <a:ln w="25400">
          <a:noFill/>
        </a:ln>
      </c:spPr>
    </c:plotArea>
    <c:plotVisOnly val="1"/>
    <c:dispBlanksAs val="gap"/>
    <c:showDLblsOverMax val="0"/>
  </c:chart>
  <c:spPr>
    <a:noFill/>
    <a:ln w="9525">
      <a:noFill/>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ＭＳ Ｐゴシック"/>
                <a:ea typeface="ＭＳ Ｐゴシック"/>
                <a:cs typeface="ＭＳ Ｐゴシック"/>
              </a:defRPr>
            </a:pPr>
            <a:r>
              <a:rPr lang="ja-JP" altLang="en-US"/>
              <a:t>港別輸出入の推移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5"/>
      <c:hPercent val="500"/>
      <c:rotY val="1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bar"/>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CE7E-4C98-9542-9FD4BEA1D5CD}"/>
            </c:ext>
          </c:extLst>
        </c:ser>
        <c:ser>
          <c:idx val="1"/>
          <c:order val="1"/>
          <c:spPr>
            <a:solidFill>
              <a:srgbClr val="0000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CE7E-4C98-9542-9FD4BEA1D5CD}"/>
            </c:ext>
          </c:extLst>
        </c:ser>
        <c:ser>
          <c:idx val="2"/>
          <c:order val="2"/>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CE7E-4C98-9542-9FD4BEA1D5CD}"/>
            </c:ext>
          </c:extLst>
        </c:ser>
        <c:ser>
          <c:idx val="3"/>
          <c:order val="3"/>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CE7E-4C98-9542-9FD4BEA1D5CD}"/>
            </c:ext>
          </c:extLst>
        </c:ser>
        <c:ser>
          <c:idx val="4"/>
          <c:order val="4"/>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CE7E-4C98-9542-9FD4BEA1D5CD}"/>
            </c:ext>
          </c:extLst>
        </c:ser>
        <c:ser>
          <c:idx val="5"/>
          <c:order val="5"/>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5-CE7E-4C98-9542-9FD4BEA1D5CD}"/>
            </c:ext>
          </c:extLst>
        </c:ser>
        <c:dLbls>
          <c:showLegendKey val="0"/>
          <c:showVal val="0"/>
          <c:showCatName val="0"/>
          <c:showSerName val="0"/>
          <c:showPercent val="0"/>
          <c:showBubbleSize val="0"/>
        </c:dLbls>
        <c:gapWidth val="150"/>
        <c:shape val="box"/>
        <c:axId val="1625712047"/>
        <c:axId val="1"/>
        <c:axId val="0"/>
      </c:bar3DChart>
      <c:catAx>
        <c:axId val="1625712047"/>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2500000"/>
        </c:scaling>
        <c:delete val="0"/>
        <c:axPos val="b"/>
        <c:majorGridlines>
          <c:spPr>
            <a:ln w="12700">
              <a:solidFill>
                <a:srgbClr val="000000"/>
              </a:solidFill>
              <a:prstDash val="solid"/>
            </a:ln>
          </c:spPr>
        </c:majorGridlines>
        <c:numFmt formatCode="###\ ###\ ###" sourceLinked="0"/>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25712047"/>
        <c:crosses val="max"/>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(十億円)</a:t>
                  </a:r>
                </a:p>
              </c:rich>
            </c:tx>
            <c:spPr>
              <a:noFill/>
              <a:ln w="25400">
                <a:noFill/>
              </a:ln>
            </c:spPr>
          </c:dispUnitsLbl>
        </c:dispUnits>
      </c:valAx>
      <c:spPr>
        <a:noFill/>
        <a:ln w="25400">
          <a:noFill/>
        </a:ln>
      </c:spPr>
    </c:plotArea>
    <c:plotVisOnly val="1"/>
    <c:dispBlanksAs val="gap"/>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ＭＳ Ｐゴシック"/>
                <a:ea typeface="ＭＳ Ｐゴシック"/>
                <a:cs typeface="ＭＳ Ｐゴシック"/>
              </a:defRPr>
            </a:pPr>
            <a:r>
              <a:rPr lang="ja-JP" altLang="en-US"/>
              <a:t>農家数・農業就業人口の推移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15"/>
      <c:hPercent val="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CB78-4CD6-90DB-947061977528}"/>
            </c:ext>
          </c:extLst>
        </c:ser>
        <c:ser>
          <c:idx val="1"/>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CB78-4CD6-90DB-947061977528}"/>
            </c:ext>
          </c:extLst>
        </c:ser>
        <c:dLbls>
          <c:showLegendKey val="0"/>
          <c:showVal val="0"/>
          <c:showCatName val="0"/>
          <c:showSerName val="0"/>
          <c:showPercent val="0"/>
          <c:showBubbleSize val="0"/>
        </c:dLbls>
        <c:gapWidth val="150"/>
        <c:shape val="box"/>
        <c:axId val="1625728847"/>
        <c:axId val="1"/>
        <c:axId val="0"/>
      </c:bar3DChart>
      <c:catAx>
        <c:axId val="1625728847"/>
        <c:scaling>
          <c:orientation val="minMax"/>
        </c:scaling>
        <c:delete val="0"/>
        <c:axPos val="b"/>
        <c:numFmt formatCode="General" sourceLinked="1"/>
        <c:majorTickMark val="in"/>
        <c:minorTickMark val="none"/>
        <c:tickLblPos val="low"/>
        <c:spPr>
          <a:ln w="12700">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625728847"/>
        <c:crosses val="autoZero"/>
        <c:crossBetween val="between"/>
      </c:valAx>
      <c:spPr>
        <a:noFill/>
        <a:ln w="25400">
          <a:noFill/>
        </a:ln>
      </c:spPr>
    </c:plotArea>
    <c:plotVisOnly val="1"/>
    <c:dispBlanksAs val="gap"/>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FFFFFF"/>
            </a:solidFill>
            <a:ln w="12700">
              <a:solidFill>
                <a:srgbClr val="000000"/>
              </a:solidFill>
              <a:prstDash val="solid"/>
            </a:ln>
          </c:spPr>
          <c:invertIfNegative val="0"/>
          <c:dPt>
            <c:idx val="0"/>
            <c:invertIfNegative val="0"/>
            <c:bubble3D val="0"/>
            <c:spPr>
              <a:solidFill>
                <a:srgbClr val="000000"/>
              </a:solidFill>
              <a:ln w="12700">
                <a:solidFill>
                  <a:srgbClr val="000000"/>
                </a:solidFill>
                <a:prstDash val="solid"/>
              </a:ln>
            </c:spPr>
            <c:extLst>
              <c:ext xmlns:c16="http://schemas.microsoft.com/office/drawing/2014/chart" uri="{C3380CC4-5D6E-409C-BE32-E72D297353CC}">
                <c16:uniqueId val="{00000001-2A73-4457-929D-28855E28D52D}"/>
              </c:ext>
            </c:extLst>
          </c:dPt>
          <c:val>
            <c:numLit>
              <c:formatCode>General</c:formatCode>
              <c:ptCount val="1"/>
              <c:pt idx="0">
                <c:v>0</c:v>
              </c:pt>
            </c:numLit>
          </c:val>
          <c:extLst>
            <c:ext xmlns:c16="http://schemas.microsoft.com/office/drawing/2014/chart" uri="{C3380CC4-5D6E-409C-BE32-E72D297353CC}">
              <c16:uniqueId val="{00000002-2A73-4457-929D-28855E28D52D}"/>
            </c:ext>
          </c:extLst>
        </c:ser>
        <c:dLbls>
          <c:showLegendKey val="0"/>
          <c:showVal val="0"/>
          <c:showCatName val="0"/>
          <c:showSerName val="0"/>
          <c:showPercent val="0"/>
          <c:showBubbleSize val="0"/>
        </c:dLbls>
        <c:gapWidth val="150"/>
        <c:axId val="1625737967"/>
        <c:axId val="1"/>
      </c:barChart>
      <c:catAx>
        <c:axId val="1625737967"/>
        <c:scaling>
          <c:orientation val="maxMin"/>
        </c:scaling>
        <c:delete val="0"/>
        <c:axPos val="r"/>
        <c:numFmt formatCode="General" sourceLinked="1"/>
        <c:majorTickMark val="in"/>
        <c:minorTickMark val="none"/>
        <c:tickLblPos val="nextTo"/>
        <c:spPr>
          <a:ln w="12700">
            <a:solidFill>
              <a:srgbClr val="000000"/>
            </a:solidFill>
            <a:prstDash val="solid"/>
          </a:ln>
        </c:spPr>
        <c:txPr>
          <a:bodyPr rot="0" vert="horz"/>
          <a:lstStyle/>
          <a:p>
            <a:pPr>
              <a:defRPr sz="200" b="0" i="0" u="none" strike="noStrike" baseline="0">
                <a:solidFill>
                  <a:srgbClr val="FFFFFF"/>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axMin"/>
        </c:scaling>
        <c:delete val="0"/>
        <c:axPos val="t"/>
        <c:majorGridlines>
          <c:spPr>
            <a:ln w="3175">
              <a:solidFill>
                <a:srgbClr val="FFFFFF"/>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75" b="0" i="0" u="none" strike="noStrike" baseline="0">
                <a:solidFill>
                  <a:srgbClr val="000000"/>
                </a:solidFill>
                <a:latin typeface="ＭＳ Ｐゴシック"/>
                <a:ea typeface="ＭＳ Ｐゴシック"/>
                <a:cs typeface="ＭＳ Ｐゴシック"/>
              </a:defRPr>
            </a:pPr>
            <a:endParaRPr lang="ja-JP"/>
          </a:p>
        </c:txPr>
        <c:crossAx val="1625737967"/>
        <c:crosses val="autoZero"/>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75" b="0" i="0" u="none" strike="noStrike" baseline="0">
                      <a:solidFill>
                        <a:srgbClr val="000000"/>
                      </a:solidFill>
                      <a:latin typeface="ＭＳ Ｐゴシック"/>
                      <a:ea typeface="ＭＳ Ｐゴシック"/>
                    </a:rPr>
                    <a:t>(千円)</a:t>
                  </a:r>
                </a:p>
              </c:rich>
            </c:tx>
            <c:spPr>
              <a:noFill/>
              <a:ln w="25400">
                <a:noFill/>
              </a:ln>
            </c:spPr>
          </c:dispUnitsLbl>
        </c:dispUnits>
      </c:valAx>
      <c:spPr>
        <a:noFill/>
        <a:ln w="25400">
          <a:noFill/>
        </a:ln>
      </c:spPr>
    </c:plotArea>
    <c:plotVisOnly val="1"/>
    <c:dispBlanksAs val="gap"/>
    <c:showDLblsOverMax val="0"/>
  </c:chart>
  <c:spPr>
    <a:noFill/>
    <a:ln w="9525">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0" i="0" u="none" strike="noStrike" baseline="0">
                <a:solidFill>
                  <a:srgbClr val="000000"/>
                </a:solidFill>
                <a:latin typeface="ＭＳ Ｐゴシック"/>
                <a:ea typeface="ＭＳ Ｐゴシック"/>
                <a:cs typeface="ＭＳ Ｐゴシック"/>
              </a:defRPr>
            </a:pPr>
            <a:r>
              <a:rPr lang="ja-JP" altLang="en-US" sz="225" b="0" i="0" u="none" strike="noStrike" baseline="0">
                <a:solidFill>
                  <a:srgbClr val="000000"/>
                </a:solidFill>
                <a:latin typeface="ＭＳ Ｐゴシック"/>
                <a:ea typeface="ＭＳ Ｐゴシック"/>
              </a:rPr>
              <a:t>常用労働者１人平均月間の給与総額と実労働時間数（平成16年）</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bar"/>
        <c:grouping val="clustered"/>
        <c:varyColors val="0"/>
        <c:ser>
          <c:idx val="0"/>
          <c:order val="0"/>
          <c:spPr>
            <a:solidFill>
              <a:srgbClr val="FFFFFF"/>
            </a:solidFill>
            <a:ln w="12700">
              <a:solidFill>
                <a:srgbClr val="000000"/>
              </a:solidFill>
              <a:prstDash val="solid"/>
            </a:ln>
          </c:spPr>
          <c:invertIfNegative val="0"/>
          <c:dPt>
            <c:idx val="0"/>
            <c:invertIfNegative val="0"/>
            <c:bubble3D val="0"/>
            <c:spPr>
              <a:solidFill>
                <a:srgbClr val="000000"/>
              </a:solidFill>
              <a:ln w="12700">
                <a:solidFill>
                  <a:srgbClr val="000000"/>
                </a:solidFill>
                <a:prstDash val="solid"/>
              </a:ln>
            </c:spPr>
            <c:extLst>
              <c:ext xmlns:c16="http://schemas.microsoft.com/office/drawing/2014/chart" uri="{C3380CC4-5D6E-409C-BE32-E72D297353CC}">
                <c16:uniqueId val="{00000001-2933-4BA0-900C-D4CBB77361F5}"/>
              </c:ext>
            </c:extLst>
          </c:dPt>
          <c:val>
            <c:numLit>
              <c:formatCode>General</c:formatCode>
              <c:ptCount val="1"/>
              <c:pt idx="0">
                <c:v>0</c:v>
              </c:pt>
            </c:numLit>
          </c:val>
          <c:extLst>
            <c:ext xmlns:c16="http://schemas.microsoft.com/office/drawing/2014/chart" uri="{C3380CC4-5D6E-409C-BE32-E72D297353CC}">
              <c16:uniqueId val="{00000002-2933-4BA0-900C-D4CBB77361F5}"/>
            </c:ext>
          </c:extLst>
        </c:ser>
        <c:dLbls>
          <c:showLegendKey val="0"/>
          <c:showVal val="0"/>
          <c:showCatName val="0"/>
          <c:showSerName val="0"/>
          <c:showPercent val="0"/>
          <c:showBubbleSize val="0"/>
        </c:dLbls>
        <c:gapWidth val="150"/>
        <c:axId val="1625760047"/>
        <c:axId val="1"/>
      </c:barChart>
      <c:catAx>
        <c:axId val="1625760047"/>
        <c:scaling>
          <c:orientation val="maxMin"/>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150" b="0" i="0" u="none" strike="noStrike" baseline="0">
                <a:solidFill>
                  <a:srgbClr val="FFFFFF"/>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FFFFFF"/>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75" b="0" i="0" u="none" strike="noStrike" baseline="0">
                <a:solidFill>
                  <a:srgbClr val="000000"/>
                </a:solidFill>
                <a:latin typeface="ＭＳ Ｐゴシック"/>
                <a:ea typeface="ＭＳ Ｐゴシック"/>
                <a:cs typeface="ＭＳ Ｐゴシック"/>
              </a:defRPr>
            </a:pPr>
            <a:endParaRPr lang="ja-JP"/>
          </a:p>
        </c:txPr>
        <c:crossAx val="1625760047"/>
        <c:crosses val="autoZero"/>
        <c:crossBetween val="between"/>
      </c:valAx>
      <c:spPr>
        <a:noFill/>
        <a:ln w="25400">
          <a:noFill/>
        </a:ln>
      </c:spPr>
    </c:plotArea>
    <c:plotVisOnly val="1"/>
    <c:dispBlanksAs val="gap"/>
    <c:showDLblsOverMax val="0"/>
  </c:chart>
  <c:spPr>
    <a:noFill/>
    <a:ln w="9525">
      <a:noFill/>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000000"/>
                </a:solidFill>
                <a:latin typeface="ＭＳ Ｐゴシック"/>
                <a:ea typeface="ＭＳ Ｐゴシック"/>
                <a:cs typeface="ＭＳ Ｐゴシック"/>
              </a:defRPr>
            </a:pPr>
            <a:r>
              <a:rPr lang="ja-JP" altLang="en-US"/>
              <a:t>製造品出荷額等の産業分類別特化係数</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radarChart>
        <c:radarStyle val="fill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0-C8B7-4F5E-BD80-9033348802A6}"/>
            </c:ext>
          </c:extLst>
        </c:ser>
        <c:ser>
          <c:idx val="1"/>
          <c:order val="1"/>
          <c:spPr>
            <a:noFill/>
            <a:ln w="254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1-C8B7-4F5E-BD80-9033348802A6}"/>
            </c:ext>
          </c:extLst>
        </c:ser>
        <c:dLbls>
          <c:showLegendKey val="0"/>
          <c:showVal val="0"/>
          <c:showCatName val="0"/>
          <c:showSerName val="0"/>
          <c:showPercent val="0"/>
          <c:showBubbleSize val="0"/>
        </c:dLbls>
        <c:axId val="1500565183"/>
        <c:axId val="1"/>
      </c:radarChart>
      <c:catAx>
        <c:axId val="150056518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2.7"/>
          <c:min val="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500565183"/>
        <c:crosses val="autoZero"/>
        <c:crossBetween val="between"/>
      </c:valAx>
      <c:spPr>
        <a:noFill/>
        <a:ln w="25400">
          <a:noFill/>
        </a:ln>
      </c:spPr>
    </c:plotArea>
    <c:plotVisOnly val="1"/>
    <c:dispBlanksAs val="gap"/>
    <c:showDLblsOverMax val="0"/>
  </c:chart>
  <c:spPr>
    <a:noFill/>
    <a:ln w="9525">
      <a:noFill/>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000000"/>
                </a:solidFill>
                <a:latin typeface="ＭＳ Ｐゴシック"/>
                <a:ea typeface="ＭＳ Ｐゴシック"/>
                <a:cs typeface="ＭＳ Ｐゴシック"/>
              </a:defRPr>
            </a:pPr>
            <a:r>
              <a:rPr lang="ja-JP" altLang="en-US"/>
              <a:t>製造品出荷額等の産業分類別特化係数</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radarChart>
        <c:radarStyle val="fill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0-3562-40F3-84EF-8DB0DCF3F95F}"/>
            </c:ext>
          </c:extLst>
        </c:ser>
        <c:ser>
          <c:idx val="1"/>
          <c:order val="1"/>
          <c:spPr>
            <a:noFill/>
            <a:ln w="25400">
              <a:solidFill>
                <a:srgbClr val="000000"/>
              </a:solidFill>
              <a:prstDash val="solid"/>
            </a:ln>
          </c:spPr>
          <c:val>
            <c:numLit>
              <c:formatCode>General</c:formatCode>
              <c:ptCount val="1"/>
              <c:pt idx="0">
                <c:v>0</c:v>
              </c:pt>
            </c:numLit>
          </c:val>
          <c:extLst>
            <c:ext xmlns:c16="http://schemas.microsoft.com/office/drawing/2014/chart" uri="{C3380CC4-5D6E-409C-BE32-E72D297353CC}">
              <c16:uniqueId val="{00000001-3562-40F3-84EF-8DB0DCF3F95F}"/>
            </c:ext>
          </c:extLst>
        </c:ser>
        <c:dLbls>
          <c:showLegendKey val="0"/>
          <c:showVal val="0"/>
          <c:showCatName val="0"/>
          <c:showSerName val="0"/>
          <c:showPercent val="0"/>
          <c:showBubbleSize val="0"/>
        </c:dLbls>
        <c:axId val="1706662591"/>
        <c:axId val="1"/>
      </c:radarChart>
      <c:catAx>
        <c:axId val="1706662591"/>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2.7"/>
          <c:min val="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706662591"/>
        <c:crosses val="autoZero"/>
        <c:crossBetween val="between"/>
      </c:valAx>
      <c:spPr>
        <a:noFill/>
        <a:ln w="25400">
          <a:noFill/>
        </a:ln>
      </c:spPr>
    </c:plotArea>
    <c:plotVisOnly val="1"/>
    <c:dispBlanksAs val="gap"/>
    <c:showDLblsOverMax val="0"/>
  </c:chart>
  <c:spPr>
    <a:noFill/>
    <a:ln w="9525">
      <a:noFill/>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ＭＳ Ｐゴシック"/>
                <a:ea typeface="ＭＳ Ｐゴシック"/>
                <a:cs typeface="ＭＳ Ｐゴシック"/>
              </a:defRPr>
            </a:pPr>
            <a:r>
              <a:rPr lang="ja-JP" altLang="en-US"/>
              <a:t>港別輸出入の推移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5"/>
      <c:hPercent val="500"/>
      <c:rotY val="1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bar"/>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4780-4150-8D4D-96BC1E702013}"/>
            </c:ext>
          </c:extLst>
        </c:ser>
        <c:ser>
          <c:idx val="1"/>
          <c:order val="1"/>
          <c:spPr>
            <a:solidFill>
              <a:srgbClr val="0000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4780-4150-8D4D-96BC1E702013}"/>
            </c:ext>
          </c:extLst>
        </c:ser>
        <c:ser>
          <c:idx val="2"/>
          <c:order val="2"/>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4780-4150-8D4D-96BC1E702013}"/>
            </c:ext>
          </c:extLst>
        </c:ser>
        <c:ser>
          <c:idx val="3"/>
          <c:order val="3"/>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4780-4150-8D4D-96BC1E702013}"/>
            </c:ext>
          </c:extLst>
        </c:ser>
        <c:ser>
          <c:idx val="4"/>
          <c:order val="4"/>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4780-4150-8D4D-96BC1E702013}"/>
            </c:ext>
          </c:extLst>
        </c:ser>
        <c:ser>
          <c:idx val="5"/>
          <c:order val="5"/>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5-4780-4150-8D4D-96BC1E702013}"/>
            </c:ext>
          </c:extLst>
        </c:ser>
        <c:dLbls>
          <c:showLegendKey val="0"/>
          <c:showVal val="0"/>
          <c:showCatName val="0"/>
          <c:showSerName val="0"/>
          <c:showPercent val="0"/>
          <c:showBubbleSize val="0"/>
        </c:dLbls>
        <c:gapWidth val="150"/>
        <c:shape val="box"/>
        <c:axId val="1706678431"/>
        <c:axId val="1"/>
        <c:axId val="0"/>
      </c:bar3DChart>
      <c:catAx>
        <c:axId val="1706678431"/>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2500000"/>
        </c:scaling>
        <c:delete val="0"/>
        <c:axPos val="b"/>
        <c:majorGridlines>
          <c:spPr>
            <a:ln w="12700">
              <a:solidFill>
                <a:srgbClr val="000000"/>
              </a:solidFill>
              <a:prstDash val="solid"/>
            </a:ln>
          </c:spPr>
        </c:majorGridlines>
        <c:numFmt formatCode="###\ ###\ ###" sourceLinked="0"/>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706678431"/>
        <c:crosses val="max"/>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(十億円)</a:t>
                  </a:r>
                </a:p>
              </c:rich>
            </c:tx>
            <c:spPr>
              <a:noFill/>
              <a:ln w="25400">
                <a:noFill/>
              </a:ln>
            </c:spPr>
          </c:dispUnitsLbl>
        </c:dispUnits>
      </c:valAx>
      <c:spPr>
        <a:noFill/>
        <a:ln w="25400">
          <a:noFill/>
        </a:ln>
      </c:spPr>
    </c:plotArea>
    <c:plotVisOnly val="1"/>
    <c:dispBlanksAs val="gap"/>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事業所数・従業者数・年間販売額の推移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col"/>
        <c:grouping val="clustered"/>
        <c:varyColors val="0"/>
        <c:ser>
          <c:idx val="1"/>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322B-4DB9-A0F7-C62937BF42DE}"/>
            </c:ext>
          </c:extLst>
        </c:ser>
        <c:ser>
          <c:idx val="0"/>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322B-4DB9-A0F7-C62937BF42DE}"/>
            </c:ext>
          </c:extLst>
        </c:ser>
        <c:dLbls>
          <c:showLegendKey val="0"/>
          <c:showVal val="0"/>
          <c:showCatName val="0"/>
          <c:showSerName val="0"/>
          <c:showPercent val="0"/>
          <c:showBubbleSize val="0"/>
        </c:dLbls>
        <c:gapWidth val="150"/>
        <c:axId val="1613736415"/>
        <c:axId val="1"/>
      </c:barChart>
      <c:lineChart>
        <c:grouping val="standard"/>
        <c:varyColors val="0"/>
        <c:ser>
          <c:idx val="2"/>
          <c:order val="2"/>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322B-4DB9-A0F7-C62937BF42DE}"/>
            </c:ext>
          </c:extLst>
        </c:ser>
        <c:dLbls>
          <c:showLegendKey val="0"/>
          <c:showVal val="0"/>
          <c:showCatName val="0"/>
          <c:showSerName val="0"/>
          <c:showPercent val="0"/>
          <c:showBubbleSize val="0"/>
        </c:dLbls>
        <c:marker val="1"/>
        <c:smooth val="0"/>
        <c:axId val="3"/>
        <c:axId val="4"/>
      </c:lineChart>
      <c:catAx>
        <c:axId val="161373641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事業所数・従業者数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13736415"/>
        <c:crosses val="autoZero"/>
        <c:crossBetween val="between"/>
        <c:dispUnits>
          <c:builtInUnit val="hundre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(百事業所</a:t>
                  </a:r>
                </a:p>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　千人)</a:t>
                  </a:r>
                </a:p>
              </c:rich>
            </c:tx>
            <c:spPr>
              <a:noFill/>
              <a:ln w="25400">
                <a:noFill/>
              </a:ln>
            </c:spPr>
          </c:dispUnitsLbl>
        </c:dispUnits>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年間販売額</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dispUnits>
          <c:builtInUnit val="hundreds"/>
          <c:dispUnitsLbl>
            <c:tx>
              <c:rich>
                <a:bodyPr rot="0" vert="horz"/>
                <a:lstStyle/>
                <a:p>
                  <a:pPr algn="ctr">
                    <a:defRPr sz="1100" b="0" i="0" u="none" strike="noStrike" baseline="0">
                      <a:solidFill>
                        <a:srgbClr val="000000"/>
                      </a:solidFill>
                      <a:latin typeface="ＭＳ Ｐゴシック"/>
                      <a:ea typeface="ＭＳ Ｐゴシック"/>
                      <a:cs typeface="ＭＳ Ｐゴシック"/>
                    </a:defRPr>
                  </a:pPr>
                  <a:r>
                    <a:rPr lang="ja-JP" altLang="en-US" sz="100" b="0" i="0" u="none" strike="noStrike" baseline="0">
                      <a:solidFill>
                        <a:srgbClr val="000000"/>
                      </a:solidFill>
                      <a:latin typeface="ＭＳ Ｐゴシック"/>
                      <a:ea typeface="ＭＳ Ｐゴシック"/>
                    </a:rPr>
                    <a:t>(億円)</a:t>
                  </a:r>
                </a:p>
              </c:rich>
            </c:tx>
            <c:spPr>
              <a:noFill/>
              <a:ln w="25400">
                <a:noFill/>
              </a:ln>
            </c:spPr>
          </c:dispUnitsLbl>
        </c:dispUnits>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5"/>
      <c:hPercent val="67"/>
      <c:rotY val="1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bar"/>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0EC7-46F9-9A02-D4CC6FF28875}"/>
            </c:ext>
          </c:extLst>
        </c:ser>
        <c:ser>
          <c:idx val="1"/>
          <c:order val="1"/>
          <c:spPr>
            <a:solidFill>
              <a:srgbClr val="0000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0EC7-46F9-9A02-D4CC6FF28875}"/>
            </c:ext>
          </c:extLst>
        </c:ser>
        <c:ser>
          <c:idx val="2"/>
          <c:order val="2"/>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0EC7-46F9-9A02-D4CC6FF28875}"/>
            </c:ext>
          </c:extLst>
        </c:ser>
        <c:ser>
          <c:idx val="3"/>
          <c:order val="3"/>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0EC7-46F9-9A02-D4CC6FF28875}"/>
            </c:ext>
          </c:extLst>
        </c:ser>
        <c:ser>
          <c:idx val="4"/>
          <c:order val="4"/>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0EC7-46F9-9A02-D4CC6FF28875}"/>
            </c:ext>
          </c:extLst>
        </c:ser>
        <c:ser>
          <c:idx val="5"/>
          <c:order val="5"/>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5-0EC7-46F9-9A02-D4CC6FF28875}"/>
            </c:ext>
          </c:extLst>
        </c:ser>
        <c:dLbls>
          <c:showLegendKey val="0"/>
          <c:showVal val="0"/>
          <c:showCatName val="0"/>
          <c:showSerName val="0"/>
          <c:showPercent val="0"/>
          <c:showBubbleSize val="0"/>
        </c:dLbls>
        <c:gapWidth val="150"/>
        <c:shape val="box"/>
        <c:axId val="1613755615"/>
        <c:axId val="1"/>
        <c:axId val="0"/>
      </c:bar3DChart>
      <c:catAx>
        <c:axId val="1613755615"/>
        <c:scaling>
          <c:orientation val="maxMin"/>
        </c:scaling>
        <c:delete val="1"/>
        <c:axPos val="r"/>
        <c:majorTickMark val="out"/>
        <c:minorTickMark val="none"/>
        <c:tickLblPos val="nextTo"/>
        <c:crossAx val="1"/>
        <c:crosses val="autoZero"/>
        <c:auto val="1"/>
        <c:lblAlgn val="ctr"/>
        <c:lblOffset val="100"/>
        <c:noMultiLvlLbl val="0"/>
      </c:catAx>
      <c:valAx>
        <c:axId val="1"/>
        <c:scaling>
          <c:orientation val="maxMin"/>
        </c:scaling>
        <c:delete val="0"/>
        <c:axPos val="b"/>
        <c:majorGridlines>
          <c:spPr>
            <a:ln w="12700">
              <a:solidFill>
                <a:srgbClr val="000000"/>
              </a:solidFill>
              <a:prstDash val="solid"/>
            </a:ln>
          </c:spPr>
        </c:majorGridlines>
        <c:numFmt formatCode="###\ ###\ ###" sourceLinked="0"/>
        <c:majorTickMark val="in"/>
        <c:minorTickMark val="none"/>
        <c:tickLblPos val="nextTo"/>
        <c:spPr>
          <a:ln w="12700">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613755615"/>
        <c:crosses val="max"/>
        <c:crossBetween val="between"/>
        <c:majorUnit val="500000"/>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25" b="0" i="0" u="none" strike="noStrike" baseline="0">
                      <a:solidFill>
                        <a:srgbClr val="000000"/>
                      </a:solidFill>
                      <a:latin typeface="ＭＳ Ｐゴシック"/>
                      <a:ea typeface="ＭＳ Ｐゴシック"/>
                    </a:rPr>
                    <a:t>(十億円)</a:t>
                  </a:r>
                </a:p>
              </c:rich>
            </c:tx>
            <c:spPr>
              <a:noFill/>
              <a:ln w="25400">
                <a:noFill/>
              </a:ln>
            </c:spPr>
          </c:dispUnitsLbl>
        </c:dispUnits>
      </c:valAx>
      <c:spPr>
        <a:noFill/>
        <a:ln w="25400">
          <a:noFill/>
        </a:ln>
      </c:spPr>
    </c:plotArea>
    <c:plotVisOnly val="1"/>
    <c:dispBlanksAs val="gap"/>
    <c:showDLblsOverMax val="0"/>
  </c:chart>
  <c:spPr>
    <a:solidFill>
      <a:srgbClr val="FFFFFF"/>
    </a:solid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5"/>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ＭＳ Ｐゴシック"/>
                <a:ea typeface="ＭＳ Ｐゴシック"/>
                <a:cs typeface="ＭＳ Ｐゴシック"/>
              </a:defRPr>
            </a:pPr>
            <a:r>
              <a:rPr lang="ja-JP" altLang="en-US"/>
              <a:t>港別輸出入の推移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5"/>
      <c:hPercent val="72"/>
      <c:rotY val="1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bar"/>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EC40-4FE1-9CC6-11C53D89C4F0}"/>
            </c:ext>
          </c:extLst>
        </c:ser>
        <c:ser>
          <c:idx val="1"/>
          <c:order val="1"/>
          <c:spPr>
            <a:solidFill>
              <a:srgbClr val="0000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EC40-4FE1-9CC6-11C53D89C4F0}"/>
            </c:ext>
          </c:extLst>
        </c:ser>
        <c:ser>
          <c:idx val="2"/>
          <c:order val="2"/>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EC40-4FE1-9CC6-11C53D89C4F0}"/>
            </c:ext>
          </c:extLst>
        </c:ser>
        <c:ser>
          <c:idx val="3"/>
          <c:order val="3"/>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EC40-4FE1-9CC6-11C53D89C4F0}"/>
            </c:ext>
          </c:extLst>
        </c:ser>
        <c:ser>
          <c:idx val="4"/>
          <c:order val="4"/>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EC40-4FE1-9CC6-11C53D89C4F0}"/>
            </c:ext>
          </c:extLst>
        </c:ser>
        <c:ser>
          <c:idx val="5"/>
          <c:order val="5"/>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5-EC40-4FE1-9CC6-11C53D89C4F0}"/>
            </c:ext>
          </c:extLst>
        </c:ser>
        <c:dLbls>
          <c:showLegendKey val="0"/>
          <c:showVal val="0"/>
          <c:showCatName val="0"/>
          <c:showSerName val="0"/>
          <c:showPercent val="0"/>
          <c:showBubbleSize val="0"/>
        </c:dLbls>
        <c:gapWidth val="150"/>
        <c:shape val="box"/>
        <c:axId val="1613753215"/>
        <c:axId val="1"/>
        <c:axId val="0"/>
      </c:bar3DChart>
      <c:catAx>
        <c:axId val="1613753215"/>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2500000"/>
        </c:scaling>
        <c:delete val="0"/>
        <c:axPos val="b"/>
        <c:majorGridlines>
          <c:spPr>
            <a:ln w="12700">
              <a:solidFill>
                <a:srgbClr val="000000"/>
              </a:solidFill>
              <a:prstDash val="solid"/>
            </a:ln>
          </c:spPr>
        </c:majorGridlines>
        <c:numFmt formatCode="###\ ###\ ###" sourceLinked="0"/>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753215"/>
        <c:crosses val="max"/>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(十億円)</a:t>
                  </a:r>
                </a:p>
              </c:rich>
            </c:tx>
            <c:spPr>
              <a:noFill/>
              <a:ln w="25400">
                <a:noFill/>
              </a:ln>
            </c:spPr>
          </c:dispUnitsLbl>
        </c:dispUnits>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ＭＳ Ｐゴシック"/>
                <a:ea typeface="ＭＳ Ｐゴシック"/>
                <a:cs typeface="ＭＳ Ｐゴシック"/>
              </a:defRPr>
            </a:pPr>
            <a:r>
              <a:rPr lang="ja-JP" altLang="en-US" sz="150" b="0" i="0" u="none" strike="noStrike" baseline="0">
                <a:solidFill>
                  <a:srgbClr val="000000"/>
                </a:solidFill>
                <a:latin typeface="ＭＳ Ｐゴシック"/>
                <a:ea typeface="ＭＳ Ｐゴシック"/>
              </a:rPr>
              <a:t>消費者物価指数(福岡市）の推移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lineChart>
        <c:grouping val="standard"/>
        <c:varyColors val="0"/>
        <c:ser>
          <c:idx val="0"/>
          <c:order val="0"/>
          <c:spPr>
            <a:ln w="12700">
              <a:solidFill>
                <a:srgbClr val="000000"/>
              </a:solidFill>
              <a:prstDash val="solid"/>
            </a:ln>
          </c:spPr>
          <c:marker>
            <c:symbol val="diamond"/>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0-DA82-481B-A055-9122A3E20ACA}"/>
            </c:ext>
          </c:extLst>
        </c:ser>
        <c:ser>
          <c:idx val="3"/>
          <c:order val="1"/>
          <c:spPr>
            <a:ln w="12700">
              <a:solidFill>
                <a:srgbClr val="000000"/>
              </a:solidFill>
              <a:prstDash val="solid"/>
            </a:ln>
          </c:spPr>
          <c:marker>
            <c:symbol val="diamond"/>
            <c:size val="5"/>
            <c:spPr>
              <a:no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DA82-481B-A055-9122A3E20ACA}"/>
            </c:ext>
          </c:extLst>
        </c:ser>
        <c:ser>
          <c:idx val="4"/>
          <c:order val="2"/>
          <c:spPr>
            <a:ln w="12700">
              <a:solidFill>
                <a:srgbClr val="000000"/>
              </a:solidFill>
              <a:prstDash val="solid"/>
            </a:ln>
          </c:spPr>
          <c:marker>
            <c:symbol val="triangle"/>
            <c:size val="4"/>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DA82-481B-A055-9122A3E20ACA}"/>
            </c:ext>
          </c:extLst>
        </c:ser>
        <c:ser>
          <c:idx val="6"/>
          <c:order val="3"/>
          <c:spPr>
            <a:ln w="12700">
              <a:solidFill>
                <a:srgbClr val="000000"/>
              </a:solidFill>
              <a:prstDash val="solid"/>
            </a:ln>
          </c:spPr>
          <c:marker>
            <c:symbol val="square"/>
            <c:size val="4"/>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3-DA82-481B-A055-9122A3E20ACA}"/>
            </c:ext>
          </c:extLst>
        </c:ser>
        <c:ser>
          <c:idx val="8"/>
          <c:order val="4"/>
          <c:spPr>
            <a:ln w="12700">
              <a:solidFill>
                <a:srgbClr val="000000"/>
              </a:solidFill>
              <a:prstDash val="solid"/>
            </a:ln>
          </c:spPr>
          <c:marker>
            <c:symbol val="x"/>
            <c:size val="5"/>
            <c:spPr>
              <a:solidFill>
                <a:srgbClr val="FFFFFF"/>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4-DA82-481B-A055-9122A3E20ACA}"/>
            </c:ext>
          </c:extLst>
        </c:ser>
        <c:ser>
          <c:idx val="9"/>
          <c:order val="5"/>
          <c:spPr>
            <a:ln w="12700">
              <a:solidFill>
                <a:srgbClr val="000000"/>
              </a:solidFill>
              <a:prstDash val="solid"/>
            </a:ln>
          </c:spPr>
          <c:marker>
            <c:symbol val="circle"/>
            <c:size val="5"/>
            <c:spPr>
              <a:solidFill>
                <a:srgbClr val="FFFFFF"/>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5-DA82-481B-A055-9122A3E20ACA}"/>
            </c:ext>
          </c:extLst>
        </c:ser>
        <c:ser>
          <c:idx val="1"/>
          <c:order val="6"/>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6-DA82-481B-A055-9122A3E20ACA}"/>
            </c:ext>
          </c:extLst>
        </c:ser>
        <c:dLbls>
          <c:showLegendKey val="0"/>
          <c:showVal val="0"/>
          <c:showCatName val="0"/>
          <c:showSerName val="0"/>
          <c:showPercent val="0"/>
          <c:showBubbleSize val="0"/>
        </c:dLbls>
        <c:marker val="1"/>
        <c:smooth val="0"/>
        <c:axId val="1613726815"/>
        <c:axId val="1"/>
      </c:lineChart>
      <c:catAx>
        <c:axId val="161372681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
        <c:crossesAt val="70"/>
        <c:auto val="1"/>
        <c:lblAlgn val="ctr"/>
        <c:lblOffset val="100"/>
        <c:tickLblSkip val="1"/>
        <c:tickMarkSkip val="1"/>
        <c:noMultiLvlLbl val="0"/>
      </c:catAx>
      <c:valAx>
        <c:axId val="1"/>
        <c:scaling>
          <c:orientation val="minMax"/>
          <c:min val="70"/>
        </c:scaling>
        <c:delete val="0"/>
        <c:axPos val="l"/>
        <c:majorGridlines>
          <c:spPr>
            <a:ln w="3175">
              <a:solidFill>
                <a:srgbClr val="000000"/>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726815"/>
        <c:crosses val="autoZero"/>
        <c:crossBetween val="between"/>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0" i="0" u="none" strike="noStrike" baseline="0">
                <a:solidFill>
                  <a:srgbClr val="000000"/>
                </a:solidFill>
                <a:latin typeface="ＭＳ Ｐゴシック"/>
                <a:ea typeface="ＭＳ Ｐゴシック"/>
                <a:cs typeface="ＭＳ Ｐゴシック"/>
              </a:defRPr>
            </a:pPr>
            <a:r>
              <a:rPr lang="ja-JP" altLang="en-US" sz="100" b="0" i="0" u="none" strike="noStrike" baseline="0">
                <a:solidFill>
                  <a:srgbClr val="000000"/>
                </a:solidFill>
                <a:latin typeface="ＭＳ Ｐゴシック"/>
                <a:ea typeface="ＭＳ Ｐゴシック"/>
              </a:rPr>
              <a:t>１世帯当たり年平均1ヶ月間の消費支出額（勤労者世帯、福岡市）の推移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view3D>
      <c:rotX val="15"/>
      <c:hPercent val="138"/>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bar"/>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1D69-4486-9CFB-1A06C716F154}"/>
            </c:ext>
          </c:extLst>
        </c:ser>
        <c:ser>
          <c:idx val="1"/>
          <c:order val="1"/>
          <c:spPr>
            <a:solidFill>
              <a:srgbClr val="000000"/>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1D69-4486-9CFB-1A06C716F154}"/>
            </c:ext>
          </c:extLst>
        </c:ser>
        <c:ser>
          <c:idx val="2"/>
          <c:order val="2"/>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1D69-4486-9CFB-1A06C716F154}"/>
            </c:ext>
          </c:extLst>
        </c:ser>
        <c:ser>
          <c:idx val="3"/>
          <c:order val="3"/>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1D69-4486-9CFB-1A06C716F154}"/>
            </c:ext>
          </c:extLst>
        </c:ser>
        <c:ser>
          <c:idx val="4"/>
          <c:order val="4"/>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4-1D69-4486-9CFB-1A06C716F154}"/>
            </c:ext>
          </c:extLst>
        </c:ser>
        <c:ser>
          <c:idx val="5"/>
          <c:order val="5"/>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5-1D69-4486-9CFB-1A06C716F154}"/>
            </c:ext>
          </c:extLst>
        </c:ser>
        <c:ser>
          <c:idx val="6"/>
          <c:order val="6"/>
          <c:spPr>
            <a:blipFill dpi="0" rotWithShape="0">
              <a:blip xmlns:r="http://schemas.openxmlformats.org/officeDocument/2006/relationships" r:embed="rId5"/>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6-1D69-4486-9CFB-1A06C716F154}"/>
            </c:ext>
          </c:extLst>
        </c:ser>
        <c:ser>
          <c:idx val="7"/>
          <c:order val="7"/>
          <c:spPr>
            <a:blipFill dpi="0" rotWithShape="0">
              <a:blip xmlns:r="http://schemas.openxmlformats.org/officeDocument/2006/relationships" r:embed="rId6"/>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7-1D69-4486-9CFB-1A06C716F154}"/>
            </c:ext>
          </c:extLst>
        </c:ser>
        <c:ser>
          <c:idx val="8"/>
          <c:order val="8"/>
          <c:spPr>
            <a:blipFill dpi="0" rotWithShape="0">
              <a:blip xmlns:r="http://schemas.openxmlformats.org/officeDocument/2006/relationships" r:embed="rId7"/>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8-1D69-4486-9CFB-1A06C716F154}"/>
            </c:ext>
          </c:extLst>
        </c:ser>
        <c:ser>
          <c:idx val="9"/>
          <c:order val="9"/>
          <c:spPr>
            <a:blipFill dpi="0" rotWithShape="0">
              <a:blip xmlns:r="http://schemas.openxmlformats.org/officeDocument/2006/relationships" r:embed="rId8"/>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9-1D69-4486-9CFB-1A06C716F154}"/>
            </c:ext>
          </c:extLst>
        </c:ser>
        <c:dLbls>
          <c:showLegendKey val="0"/>
          <c:showVal val="0"/>
          <c:showCatName val="0"/>
          <c:showSerName val="0"/>
          <c:showPercent val="0"/>
          <c:showBubbleSize val="0"/>
        </c:dLbls>
        <c:gapWidth val="150"/>
        <c:shape val="box"/>
        <c:axId val="1613785375"/>
        <c:axId val="1"/>
        <c:axId val="0"/>
      </c:bar3DChart>
      <c:catAx>
        <c:axId val="1613785375"/>
        <c:scaling>
          <c:orientation val="maxMin"/>
        </c:scaling>
        <c:delete val="0"/>
        <c:axPos val="l"/>
        <c:numFmt formatCode="General" sourceLinked="1"/>
        <c:majorTickMark val="in"/>
        <c:minorTickMark val="none"/>
        <c:tickLblPos val="low"/>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2"/>
        <c:tickMarkSkip val="1"/>
        <c:noMultiLvlLbl val="0"/>
      </c:catAx>
      <c:valAx>
        <c:axId val="1"/>
        <c:scaling>
          <c:orientation val="minMax"/>
        </c:scaling>
        <c:delete val="0"/>
        <c:axPos val="b"/>
        <c:majorGridlines>
          <c:spPr>
            <a:ln w="12700">
              <a:solidFill>
                <a:srgbClr val="000000"/>
              </a:solidFill>
              <a:prstDash val="solid"/>
            </a:ln>
          </c:spPr>
        </c:majorGridlines>
        <c:numFmt formatCode="General" sourceLinked="1"/>
        <c:majorTickMark val="in"/>
        <c:minorTickMark val="none"/>
        <c:tickLblPos val="nextTo"/>
        <c:spPr>
          <a:ln w="12700">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13785375"/>
        <c:crosses val="max"/>
        <c:crossBetween val="between"/>
        <c:dispUnits>
          <c:builtInUnit val="ten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(万円)</a:t>
                  </a:r>
                </a:p>
              </c:rich>
            </c:tx>
            <c:spPr>
              <a:noFill/>
              <a:ln w="25400">
                <a:noFill/>
              </a:ln>
            </c:spPr>
          </c:dispUnitsLbl>
        </c:dispUnits>
      </c:valAx>
      <c:spPr>
        <a:noFill/>
        <a:ln w="25400">
          <a:noFill/>
        </a:ln>
      </c:spPr>
    </c:plotArea>
    <c:plotVisOnly val="1"/>
    <c:dispBlanksAs val="gap"/>
    <c:showDLblsOverMax val="0"/>
  </c:chart>
  <c:spPr>
    <a:no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9"/>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有効求職者数・求人数の推移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col"/>
        <c:grouping val="clustered"/>
        <c:varyColors val="0"/>
        <c:ser>
          <c:idx val="0"/>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71B8-491B-A03A-08171C9600FB}"/>
            </c:ext>
          </c:extLst>
        </c:ser>
        <c:ser>
          <c:idx val="2"/>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71B8-491B-A03A-08171C9600FB}"/>
            </c:ext>
          </c:extLst>
        </c:ser>
        <c:dLbls>
          <c:showLegendKey val="0"/>
          <c:showVal val="0"/>
          <c:showCatName val="0"/>
          <c:showSerName val="0"/>
          <c:showPercent val="0"/>
          <c:showBubbleSize val="0"/>
        </c:dLbls>
        <c:gapWidth val="150"/>
        <c:axId val="1613776735"/>
        <c:axId val="1"/>
      </c:barChart>
      <c:lineChart>
        <c:grouping val="standard"/>
        <c:varyColors val="0"/>
        <c:ser>
          <c:idx val="3"/>
          <c:order val="2"/>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71B8-491B-A03A-08171C9600FB}"/>
            </c:ext>
          </c:extLst>
        </c:ser>
        <c:dLbls>
          <c:showLegendKey val="0"/>
          <c:showVal val="0"/>
          <c:showCatName val="0"/>
          <c:showSerName val="0"/>
          <c:showPercent val="0"/>
          <c:showBubbleSize val="0"/>
        </c:dLbls>
        <c:marker val="1"/>
        <c:smooth val="0"/>
        <c:axId val="3"/>
        <c:axId val="4"/>
      </c:lineChart>
      <c:catAx>
        <c:axId val="161377673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有効求職者数・有効求人数</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13776735"/>
        <c:crosses val="autoZero"/>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(千人)</a:t>
                  </a:r>
                </a:p>
              </c:rich>
            </c:tx>
            <c:spPr>
              <a:noFill/>
              <a:ln w="25400">
                <a:noFill/>
              </a:ln>
            </c:spPr>
          </c:dispUnitsLbl>
        </c:dispUnits>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有効求人倍率</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被生活保護世帯・人員・保護率の推移</a:t>
            </a:r>
          </a:p>
        </c:rich>
      </c:tx>
      <c:overlay val="0"/>
      <c:spPr>
        <a:solidFill>
          <a:srgbClr val="FFFFFF"/>
        </a:solidFill>
        <a:ln w="12700">
          <a:solidFill>
            <a:srgbClr val="000000"/>
          </a:solidFill>
          <a:prstDash val="solid"/>
        </a:ln>
        <a:effectLst>
          <a:outerShdw dist="35921" dir="2700000" algn="br">
            <a:srgbClr val="000000"/>
          </a:outerShdw>
        </a:effectLst>
      </c:spPr>
    </c:title>
    <c:autoTitleDeleted val="0"/>
    <c:plotArea>
      <c:layout/>
      <c:barChart>
        <c:barDir val="col"/>
        <c:grouping val="clustered"/>
        <c:varyColors val="0"/>
        <c:ser>
          <c:idx val="1"/>
          <c:order val="0"/>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4568-40BD-9DDD-0412B9B2EDB6}"/>
            </c:ext>
          </c:extLst>
        </c:ser>
        <c:ser>
          <c:idx val="0"/>
          <c:order val="1"/>
          <c:spPr>
            <a:solidFill>
              <a:srgbClr val="FF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4568-40BD-9DDD-0412B9B2EDB6}"/>
            </c:ext>
          </c:extLst>
        </c:ser>
        <c:dLbls>
          <c:showLegendKey val="0"/>
          <c:showVal val="0"/>
          <c:showCatName val="0"/>
          <c:showSerName val="0"/>
          <c:showPercent val="0"/>
          <c:showBubbleSize val="0"/>
        </c:dLbls>
        <c:gapWidth val="150"/>
        <c:axId val="1613774335"/>
        <c:axId val="1"/>
      </c:barChart>
      <c:lineChart>
        <c:grouping val="standard"/>
        <c:varyColors val="0"/>
        <c:ser>
          <c:idx val="2"/>
          <c:order val="2"/>
          <c:spPr>
            <a:ln w="12700">
              <a:solidFill>
                <a:srgbClr val="000000"/>
              </a:solidFill>
              <a:prstDash val="solid"/>
            </a:ln>
          </c:spPr>
          <c:marker>
            <c:symbol val="triangl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2-4568-40BD-9DDD-0412B9B2EDB6}"/>
            </c:ext>
          </c:extLst>
        </c:ser>
        <c:dLbls>
          <c:showLegendKey val="0"/>
          <c:showVal val="0"/>
          <c:showCatName val="0"/>
          <c:showSerName val="0"/>
          <c:showPercent val="0"/>
          <c:showBubbleSize val="0"/>
        </c:dLbls>
        <c:marker val="1"/>
        <c:smooth val="0"/>
        <c:axId val="3"/>
        <c:axId val="4"/>
      </c:lineChart>
      <c:catAx>
        <c:axId val="161377433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被保護世帯数・被保護人員</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13774335"/>
        <c:crosses val="autoZero"/>
        <c:crossBetween val="between"/>
        <c:dispUnits>
          <c:builtInUnit val="thousands"/>
          <c:dispUnitsLbl>
            <c:tx>
              <c:rich>
                <a:bodyPr rot="0" vert="horz"/>
                <a:lstStyle/>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(千世帯・</a:t>
                  </a:r>
                </a:p>
                <a:p>
                  <a:pPr algn="ctr">
                    <a:defRPr sz="900" b="0" i="0" u="none" strike="noStrike" baseline="0">
                      <a:solidFill>
                        <a:srgbClr val="000000"/>
                      </a:solidFill>
                      <a:latin typeface="UD デジタル 教科書体 N-R"/>
                      <a:ea typeface="UD デジタル 教科書体 N-R"/>
                      <a:cs typeface="UD デジタル 教科書体 N-R"/>
                    </a:defRPr>
                  </a:pPr>
                  <a:r>
                    <a:rPr lang="ja-JP" altLang="en-US" sz="100" b="0" i="0" u="none" strike="noStrike" baseline="0">
                      <a:solidFill>
                        <a:srgbClr val="000000"/>
                      </a:solidFill>
                      <a:latin typeface="ＭＳ Ｐゴシック"/>
                      <a:ea typeface="ＭＳ Ｐゴシック"/>
                    </a:rPr>
                    <a:t>千人)</a:t>
                  </a:r>
                </a:p>
              </c:rich>
            </c:tx>
            <c:spPr>
              <a:noFill/>
              <a:ln w="25400">
                <a:noFill/>
              </a:ln>
            </c:spPr>
          </c:dispUnitsLbl>
        </c:dispUnits>
      </c:valAx>
      <c:catAx>
        <c:axId val="3"/>
        <c:scaling>
          <c:orientation val="minMax"/>
        </c:scaling>
        <c:delete val="1"/>
        <c:axPos val="b"/>
        <c:majorTickMark val="out"/>
        <c:minorTickMark val="none"/>
        <c:tickLblPos val="nextTo"/>
        <c:crossAx val="4"/>
        <c:crossesAt val="0"/>
        <c:auto val="0"/>
        <c:lblAlgn val="ctr"/>
        <c:lblOffset val="100"/>
        <c:noMultiLvlLbl val="0"/>
      </c:catAx>
      <c:valAx>
        <c:axId val="4"/>
        <c:scaling>
          <c:orientation val="minMax"/>
          <c:max val="40"/>
          <c:min val="0"/>
        </c:scaling>
        <c:delete val="0"/>
        <c:axPos val="r"/>
        <c:title>
          <c:tx>
            <c:rich>
              <a:bodyPr rot="0" vert="wordArtVertRtl"/>
              <a:lstStyle/>
              <a:p>
                <a:pPr algn="ctr">
                  <a:defRPr sz="1100" b="0" i="0" u="none" strike="noStrike" baseline="0">
                    <a:solidFill>
                      <a:srgbClr val="000000"/>
                    </a:solidFill>
                    <a:latin typeface="ＭＳ Ｐゴシック"/>
                    <a:ea typeface="ＭＳ Ｐゴシック"/>
                    <a:cs typeface="ＭＳ Ｐゴシック"/>
                  </a:defRPr>
                </a:pPr>
                <a:r>
                  <a:rPr lang="ja-JP" altLang="en-US"/>
                  <a:t>保護率</a:t>
                </a:r>
              </a:p>
            </c:rich>
          </c:tx>
          <c:overlay val="0"/>
          <c:spPr>
            <a:noFill/>
            <a:ln w="25400">
              <a:noFill/>
            </a:ln>
          </c:spPr>
        </c:title>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2"/>
</c:chartSpace>
</file>

<file path=xl/drawings/_rels/drawing23.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absolute">
    <xdr:from>
      <xdr:col>1</xdr:col>
      <xdr:colOff>990600</xdr:colOff>
      <xdr:row>9</xdr:row>
      <xdr:rowOff>64770</xdr:rowOff>
    </xdr:from>
    <xdr:to>
      <xdr:col>6</xdr:col>
      <xdr:colOff>326390</xdr:colOff>
      <xdr:row>12</xdr:row>
      <xdr:rowOff>132715</xdr:rowOff>
    </xdr:to>
    <xdr:sp macro="" textlink="">
      <xdr:nvSpPr>
        <xdr:cNvPr id="2" name="AutoShape 1" descr="10%">
          <a:extLst>
            <a:ext uri="{FF2B5EF4-FFF2-40B4-BE49-F238E27FC236}">
              <a16:creationId xmlns:a16="http://schemas.microsoft.com/office/drawing/2014/main" id="{3C019D52-6E3F-4948-A3D7-23F07A4B2CE9}"/>
            </a:ext>
          </a:extLst>
        </xdr:cNvPr>
        <xdr:cNvSpPr>
          <a:spLocks noChangeArrowheads="1"/>
        </xdr:cNvSpPr>
      </xdr:nvSpPr>
      <xdr:spPr bwMode="auto">
        <a:xfrm>
          <a:off x="1104900" y="2124075"/>
          <a:ext cx="4947920" cy="778510"/>
        </a:xfrm>
        <a:prstGeom prst="horizontalScroll">
          <a:avLst>
            <a:gd name="adj" fmla="val 12500"/>
          </a:avLst>
        </a:prstGeom>
        <a:solidFill>
          <a:schemeClr val="bg1">
            <a:lumMod val="85000"/>
          </a:schemeClr>
        </a:solidFill>
        <a:ln w="9525">
          <a:solidFill>
            <a:srgbClr xmlns:mc="http://schemas.openxmlformats.org/markup-compatibility/2006" xmlns:a14="http://schemas.microsoft.com/office/drawing/2010/main" val="000000" mc:Ignorable="a14" a14:legacySpreadsheetColorIndex="64"/>
          </a:solidFill>
          <a:round/>
          <a:headEnd/>
          <a:tailEnd/>
        </a:ln>
        <a:effectLst/>
      </xdr:spPr>
      <xdr:txBody>
        <a:bodyPr vertOverflow="clip" wrap="square" lIns="73152" tIns="32004" rIns="73152" bIns="32004" anchor="ctr" upright="1"/>
        <a:lstStyle/>
        <a:p>
          <a:pPr algn="ctr" rtl="0">
            <a:defRPr sz="1000"/>
          </a:pPr>
          <a:r>
            <a:rPr lang="ja-JP" altLang="en-US" sz="2600" b="0" i="0" u="none" strike="noStrike" baseline="0">
              <a:solidFill>
                <a:srgbClr val="000000"/>
              </a:solidFill>
              <a:latin typeface="UD デジタル 教科書体 N-R" panose="02020400000000000000" pitchFamily="17" charset="-128"/>
              <a:ea typeface="UD デジタル 教科書体 N-R" panose="02020400000000000000" pitchFamily="17" charset="-128"/>
            </a:rPr>
            <a:t>福  岡  県  の  概  況</a:t>
          </a:r>
          <a:endParaRPr lang="ja-JP" altLang="en-US">
            <a:latin typeface="UD デジタル 教科書体 N-R" panose="02020400000000000000" pitchFamily="17" charset="-128"/>
            <a:ea typeface="UD デジタル 教科書体 N-R" panose="02020400000000000000" pitchFamily="17" charset="-128"/>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0.78693</cdr:x>
      <cdr:y>0.75712</cdr:y>
    </cdr:from>
    <cdr:to>
      <cdr:x>0.81303</cdr:x>
      <cdr:y>0.7643</cdr:y>
    </cdr:to>
    <cdr:sp macro="" textlink="">
      <cdr:nvSpPr>
        <cdr:cNvPr id="715777" name="Text Box 1"/>
        <cdr:cNvSpPr txBox="1">
          <a:spLocks xmlns:a="http://schemas.openxmlformats.org/drawingml/2006/main" noChangeArrowheads="1"/>
        </cdr:cNvSpPr>
      </cdr:nvSpPr>
      <cdr:spPr bwMode="auto">
        <a:xfrm xmlns:a="http://schemas.openxmlformats.org/drawingml/2006/main">
          <a:off x="580326" y="558468"/>
          <a:ext cx="19145" cy="526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月間有効求職者数</a:t>
          </a:r>
        </a:p>
      </cdr:txBody>
    </cdr:sp>
  </cdr:relSizeAnchor>
  <cdr:relSizeAnchor xmlns:cdr="http://schemas.openxmlformats.org/drawingml/2006/chartDrawing">
    <cdr:from>
      <cdr:x>0.79541</cdr:x>
      <cdr:y>0.76822</cdr:y>
    </cdr:from>
    <cdr:to>
      <cdr:x>0.80019</cdr:x>
      <cdr:y>0.80455</cdr:y>
    </cdr:to>
    <cdr:sp macro="" textlink="">
      <cdr:nvSpPr>
        <cdr:cNvPr id="715778" name="Text Box 2"/>
        <cdr:cNvSpPr txBox="1">
          <a:spLocks xmlns:a="http://schemas.openxmlformats.org/drawingml/2006/main" noChangeArrowheads="1"/>
        </cdr:cNvSpPr>
      </cdr:nvSpPr>
      <cdr:spPr bwMode="auto">
        <a:xfrm xmlns:a="http://schemas.openxmlformats.org/drawingml/2006/main">
          <a:off x="586548" y="566605"/>
          <a:ext cx="3510" cy="2664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月間有効求人数</a:t>
          </a:r>
        </a:p>
      </cdr:txBody>
    </cdr:sp>
  </cdr:relSizeAnchor>
  <cdr:relSizeAnchor xmlns:cdr="http://schemas.openxmlformats.org/drawingml/2006/chartDrawing">
    <cdr:from>
      <cdr:x>0.78867</cdr:x>
      <cdr:y>0.71993</cdr:y>
    </cdr:from>
    <cdr:to>
      <cdr:x>0.81042</cdr:x>
      <cdr:y>0.72558</cdr:y>
    </cdr:to>
    <cdr:sp macro="" textlink="">
      <cdr:nvSpPr>
        <cdr:cNvPr id="715779" name="Text Box 3"/>
        <cdr:cNvSpPr txBox="1">
          <a:spLocks xmlns:a="http://schemas.openxmlformats.org/drawingml/2006/main" noChangeArrowheads="1"/>
        </cdr:cNvSpPr>
      </cdr:nvSpPr>
      <cdr:spPr bwMode="auto">
        <a:xfrm xmlns:a="http://schemas.openxmlformats.org/drawingml/2006/main">
          <a:off x="581602" y="531186"/>
          <a:ext cx="15954" cy="414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有効求人倍率</a:t>
          </a:r>
        </a:p>
      </cdr:txBody>
    </cdr:sp>
  </cdr:relSizeAnchor>
  <cdr:relSizeAnchor xmlns:cdr="http://schemas.openxmlformats.org/drawingml/2006/chartDrawing">
    <cdr:from>
      <cdr:x>0.78475</cdr:x>
      <cdr:y>0.7643</cdr:y>
    </cdr:from>
    <cdr:to>
      <cdr:x>0.78867</cdr:x>
      <cdr:y>0.76669</cdr:y>
    </cdr:to>
    <cdr:sp macro="" textlink="">
      <cdr:nvSpPr>
        <cdr:cNvPr id="715780" name="Line 4"/>
        <cdr:cNvSpPr>
          <a:spLocks xmlns:a="http://schemas.openxmlformats.org/drawingml/2006/main" noChangeShapeType="1"/>
        </cdr:cNvSpPr>
      </cdr:nvSpPr>
      <cdr:spPr bwMode="auto">
        <a:xfrm xmlns:a="http://schemas.openxmlformats.org/drawingml/2006/main" flipH="1">
          <a:off x="578730" y="563733"/>
          <a:ext cx="2872" cy="1755"/>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0.78867</cdr:x>
      <cdr:y>0.78475</cdr:y>
    </cdr:from>
    <cdr:to>
      <cdr:x>0.79323</cdr:x>
      <cdr:y>0.78867</cdr:y>
    </cdr:to>
    <cdr:sp macro="" textlink="">
      <cdr:nvSpPr>
        <cdr:cNvPr id="715781" name="Line 5"/>
        <cdr:cNvSpPr>
          <a:spLocks xmlns:a="http://schemas.openxmlformats.org/drawingml/2006/main" noChangeShapeType="1"/>
        </cdr:cNvSpPr>
      </cdr:nvSpPr>
      <cdr:spPr bwMode="auto">
        <a:xfrm xmlns:a="http://schemas.openxmlformats.org/drawingml/2006/main" flipH="1">
          <a:off x="581602" y="578730"/>
          <a:ext cx="3350" cy="2872"/>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0.78975</cdr:x>
      <cdr:y>0.72558</cdr:y>
    </cdr:from>
    <cdr:to>
      <cdr:x>0.79541</cdr:x>
      <cdr:y>0.75147</cdr:y>
    </cdr:to>
    <cdr:sp macro="" textlink="">
      <cdr:nvSpPr>
        <cdr:cNvPr id="715782" name="Line 6"/>
        <cdr:cNvSpPr>
          <a:spLocks xmlns:a="http://schemas.openxmlformats.org/drawingml/2006/main" noChangeShapeType="1"/>
        </cdr:cNvSpPr>
      </cdr:nvSpPr>
      <cdr:spPr bwMode="auto">
        <a:xfrm xmlns:a="http://schemas.openxmlformats.org/drawingml/2006/main" flipH="1">
          <a:off x="582400" y="535334"/>
          <a:ext cx="4148" cy="18986"/>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0.6501</cdr:x>
      <cdr:y>0.80172</cdr:y>
    </cdr:from>
    <cdr:to>
      <cdr:x>0.72993</cdr:x>
      <cdr:y>0.84087</cdr:y>
    </cdr:to>
    <cdr:sp macro="" textlink="">
      <cdr:nvSpPr>
        <cdr:cNvPr id="715783" name="Text Box 7"/>
        <cdr:cNvSpPr txBox="1">
          <a:spLocks xmlns:a="http://schemas.openxmlformats.org/drawingml/2006/main" noChangeArrowheads="1"/>
        </cdr:cNvSpPr>
      </cdr:nvSpPr>
      <cdr:spPr bwMode="auto">
        <a:xfrm xmlns:a="http://schemas.openxmlformats.org/drawingml/2006/main">
          <a:off x="479973" y="591175"/>
          <a:ext cx="58552" cy="2871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100" b="0" i="0" u="none" strike="noStrike" baseline="0">
              <a:solidFill>
                <a:srgbClr val="000000"/>
              </a:solidFill>
              <a:latin typeface="ＭＳ Ｐゴシック"/>
              <a:ea typeface="ＭＳ Ｐゴシック"/>
            </a:rPr>
            <a:t>0</a:t>
          </a:r>
        </a:p>
      </cdr:txBody>
    </cdr:sp>
  </cdr:relSizeAnchor>
  <cdr:relSizeAnchor xmlns:cdr="http://schemas.openxmlformats.org/drawingml/2006/chartDrawing">
    <cdr:from>
      <cdr:x>0.90069</cdr:x>
      <cdr:y>0.77757</cdr:y>
    </cdr:from>
    <cdr:to>
      <cdr:x>0.92201</cdr:x>
      <cdr:y>0.78475</cdr:y>
    </cdr:to>
    <cdr:sp macro="" textlink="">
      <cdr:nvSpPr>
        <cdr:cNvPr id="715784" name="Text Box 8"/>
        <cdr:cNvSpPr txBox="1">
          <a:spLocks xmlns:a="http://schemas.openxmlformats.org/drawingml/2006/main" noChangeArrowheads="1"/>
        </cdr:cNvSpPr>
      </cdr:nvSpPr>
      <cdr:spPr bwMode="auto">
        <a:xfrm xmlns:a="http://schemas.openxmlformats.org/drawingml/2006/main">
          <a:off x="663767" y="573465"/>
          <a:ext cx="15635" cy="526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倍</a:t>
          </a:r>
          <a:r>
            <a:rPr lang="en-US" altLang="ja-JP" sz="900" b="0" i="0" u="none" strike="noStrike" baseline="0">
              <a:solidFill>
                <a:srgbClr val="000000"/>
              </a:solidFill>
              <a:latin typeface="ＭＳ Ｐゴシック"/>
              <a:ea typeface="ＭＳ Ｐゴシック"/>
            </a:rPr>
            <a:t>)</a:t>
          </a:r>
        </a:p>
      </cdr:txBody>
    </cdr:sp>
  </cdr:relSizeAnchor>
  <cdr:relSizeAnchor xmlns:cdr="http://schemas.openxmlformats.org/drawingml/2006/chartDrawing">
    <cdr:from>
      <cdr:x>0.78475</cdr:x>
      <cdr:y>0.75147</cdr:y>
    </cdr:from>
    <cdr:to>
      <cdr:x>0.81172</cdr:x>
      <cdr:y>0.75147</cdr:y>
    </cdr:to>
    <cdr:sp macro="" textlink="">
      <cdr:nvSpPr>
        <cdr:cNvPr id="715785" name="Line 9"/>
        <cdr:cNvSpPr>
          <a:spLocks xmlns:a="http://schemas.openxmlformats.org/drawingml/2006/main" noChangeShapeType="1"/>
        </cdr:cNvSpPr>
      </cdr:nvSpPr>
      <cdr:spPr bwMode="auto">
        <a:xfrm xmlns:a="http://schemas.openxmlformats.org/drawingml/2006/main" flipV="1">
          <a:off x="578730" y="554320"/>
          <a:ext cx="19784"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11.xml><?xml version="1.0" encoding="utf-8"?>
<c:userShapes xmlns:c="http://schemas.openxmlformats.org/drawingml/2006/chart">
  <cdr:relSizeAnchor xmlns:cdr="http://schemas.openxmlformats.org/drawingml/2006/chartDrawing">
    <cdr:from>
      <cdr:x>0.82217</cdr:x>
      <cdr:y>0.6625</cdr:y>
    </cdr:from>
    <cdr:to>
      <cdr:x>0.84044</cdr:x>
      <cdr:y>0.67185</cdr:y>
    </cdr:to>
    <cdr:sp macro="" textlink="">
      <cdr:nvSpPr>
        <cdr:cNvPr id="716801" name="Text Box 1"/>
        <cdr:cNvSpPr txBox="1">
          <a:spLocks xmlns:a="http://schemas.openxmlformats.org/drawingml/2006/main" noChangeArrowheads="1"/>
        </cdr:cNvSpPr>
      </cdr:nvSpPr>
      <cdr:spPr bwMode="auto">
        <a:xfrm xmlns:a="http://schemas.openxmlformats.org/drawingml/2006/main">
          <a:off x="606172" y="489067"/>
          <a:ext cx="13401" cy="686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被保護人員</a:t>
          </a:r>
        </a:p>
      </cdr:txBody>
    </cdr:sp>
  </cdr:relSizeAnchor>
  <cdr:relSizeAnchor xmlns:cdr="http://schemas.openxmlformats.org/drawingml/2006/chartDrawing">
    <cdr:from>
      <cdr:x>0.80346</cdr:x>
      <cdr:y>0.66663</cdr:y>
    </cdr:from>
    <cdr:to>
      <cdr:x>0.80846</cdr:x>
      <cdr:y>0.70318</cdr:y>
    </cdr:to>
    <cdr:sp macro="" textlink="">
      <cdr:nvSpPr>
        <cdr:cNvPr id="716802" name="Text Box 2"/>
        <cdr:cNvSpPr txBox="1">
          <a:spLocks xmlns:a="http://schemas.openxmlformats.org/drawingml/2006/main" noChangeArrowheads="1"/>
        </cdr:cNvSpPr>
      </cdr:nvSpPr>
      <cdr:spPr bwMode="auto">
        <a:xfrm xmlns:a="http://schemas.openxmlformats.org/drawingml/2006/main">
          <a:off x="592451" y="492098"/>
          <a:ext cx="3670" cy="2680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被保護世帯数</a:t>
          </a:r>
        </a:p>
      </cdr:txBody>
    </cdr:sp>
  </cdr:relSizeAnchor>
  <cdr:relSizeAnchor xmlns:cdr="http://schemas.openxmlformats.org/drawingml/2006/chartDrawing">
    <cdr:from>
      <cdr:x>0.80607</cdr:x>
      <cdr:y>0.62769</cdr:y>
    </cdr:from>
    <cdr:to>
      <cdr:x>0.82043</cdr:x>
      <cdr:y>0.63574</cdr:y>
    </cdr:to>
    <cdr:sp macro="" textlink="">
      <cdr:nvSpPr>
        <cdr:cNvPr id="716803" name="Text Box 3"/>
        <cdr:cNvSpPr txBox="1">
          <a:spLocks xmlns:a="http://schemas.openxmlformats.org/drawingml/2006/main" noChangeArrowheads="1"/>
        </cdr:cNvSpPr>
      </cdr:nvSpPr>
      <cdr:spPr bwMode="auto">
        <a:xfrm xmlns:a="http://schemas.openxmlformats.org/drawingml/2006/main">
          <a:off x="594366" y="463540"/>
          <a:ext cx="10529" cy="590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保護率</a:t>
          </a:r>
        </a:p>
      </cdr:txBody>
    </cdr:sp>
  </cdr:relSizeAnchor>
  <cdr:relSizeAnchor xmlns:cdr="http://schemas.openxmlformats.org/drawingml/2006/chartDrawing">
    <cdr:from>
      <cdr:x>0.81999</cdr:x>
      <cdr:y>0.66924</cdr:y>
    </cdr:from>
    <cdr:to>
      <cdr:x>0.82543</cdr:x>
      <cdr:y>0.68925</cdr:y>
    </cdr:to>
    <cdr:sp macro="" textlink="">
      <cdr:nvSpPr>
        <cdr:cNvPr id="716804" name="Line 4"/>
        <cdr:cNvSpPr>
          <a:spLocks xmlns:a="http://schemas.openxmlformats.org/drawingml/2006/main" noChangeShapeType="1"/>
        </cdr:cNvSpPr>
      </cdr:nvSpPr>
      <cdr:spPr bwMode="auto">
        <a:xfrm xmlns:a="http://schemas.openxmlformats.org/drawingml/2006/main" flipH="1">
          <a:off x="604576" y="494013"/>
          <a:ext cx="3989" cy="1467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0.80824</cdr:x>
      <cdr:y>0.68925</cdr:y>
    </cdr:from>
    <cdr:to>
      <cdr:x>0.81499</cdr:x>
      <cdr:y>0.69795</cdr:y>
    </cdr:to>
    <cdr:sp macro="" textlink="">
      <cdr:nvSpPr>
        <cdr:cNvPr id="716805" name="Line 5"/>
        <cdr:cNvSpPr>
          <a:spLocks xmlns:a="http://schemas.openxmlformats.org/drawingml/2006/main" noChangeShapeType="1"/>
        </cdr:cNvSpPr>
      </cdr:nvSpPr>
      <cdr:spPr bwMode="auto">
        <a:xfrm xmlns:a="http://schemas.openxmlformats.org/drawingml/2006/main">
          <a:off x="595961" y="508691"/>
          <a:ext cx="4946" cy="638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0.80607</cdr:x>
      <cdr:y>0.63444</cdr:y>
    </cdr:from>
    <cdr:to>
      <cdr:x>0.80824</cdr:x>
      <cdr:y>0.65162</cdr:y>
    </cdr:to>
    <cdr:sp macro="" textlink="">
      <cdr:nvSpPr>
        <cdr:cNvPr id="716806" name="Line 6"/>
        <cdr:cNvSpPr>
          <a:spLocks xmlns:a="http://schemas.openxmlformats.org/drawingml/2006/main" noChangeShapeType="1"/>
        </cdr:cNvSpPr>
      </cdr:nvSpPr>
      <cdr:spPr bwMode="auto">
        <a:xfrm xmlns:a="http://schemas.openxmlformats.org/drawingml/2006/main" flipH="1">
          <a:off x="594366" y="468486"/>
          <a:ext cx="1595" cy="1260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0.65836</cdr:x>
      <cdr:y>0.71166</cdr:y>
    </cdr:from>
    <cdr:to>
      <cdr:x>0.72884</cdr:x>
      <cdr:y>0.77105</cdr:y>
    </cdr:to>
    <cdr:sp macro="" textlink="">
      <cdr:nvSpPr>
        <cdr:cNvPr id="716807" name="Text Box 7"/>
        <cdr:cNvSpPr txBox="1">
          <a:spLocks xmlns:a="http://schemas.openxmlformats.org/drawingml/2006/main" noChangeArrowheads="1"/>
        </cdr:cNvSpPr>
      </cdr:nvSpPr>
      <cdr:spPr bwMode="auto">
        <a:xfrm xmlns:a="http://schemas.openxmlformats.org/drawingml/2006/main">
          <a:off x="486035" y="525124"/>
          <a:ext cx="51693" cy="4355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en-US" altLang="ja-JP" sz="100" b="0" i="0" u="none" strike="noStrike" baseline="0">
              <a:solidFill>
                <a:srgbClr val="000000"/>
              </a:solidFill>
              <a:latin typeface="ＭＳ Ｐゴシック"/>
              <a:ea typeface="ＭＳ Ｐゴシック"/>
            </a:rPr>
            <a:t>0</a:t>
          </a:r>
        </a:p>
      </cdr:txBody>
    </cdr:sp>
  </cdr:relSizeAnchor>
</c:userShapes>
</file>

<file path=xl/drawings/drawing12.xml><?xml version="1.0" encoding="utf-8"?>
<c:userShapes xmlns:c="http://schemas.openxmlformats.org/drawingml/2006/chart">
  <cdr:relSizeAnchor xmlns:cdr="http://schemas.openxmlformats.org/drawingml/2006/chartDrawing">
    <cdr:from>
      <cdr:x>0.30357</cdr:x>
      <cdr:y>0.42734</cdr:y>
    </cdr:from>
    <cdr:to>
      <cdr:x>0.36317</cdr:x>
      <cdr:y>0.47781</cdr:y>
    </cdr:to>
    <cdr:sp macro="" textlink="">
      <cdr:nvSpPr>
        <cdr:cNvPr id="717825" name="Text Box 1"/>
        <cdr:cNvSpPr txBox="1">
          <a:spLocks xmlns:a="http://schemas.openxmlformats.org/drawingml/2006/main" noChangeArrowheads="1"/>
        </cdr:cNvSpPr>
      </cdr:nvSpPr>
      <cdr:spPr bwMode="auto">
        <a:xfrm xmlns:a="http://schemas.openxmlformats.org/drawingml/2006/main">
          <a:off x="225819" y="316600"/>
          <a:ext cx="43715" cy="37014"/>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悪性新生物</a:t>
          </a:r>
        </a:p>
      </cdr:txBody>
    </cdr:sp>
  </cdr:relSizeAnchor>
  <cdr:relSizeAnchor xmlns:cdr="http://schemas.openxmlformats.org/drawingml/2006/chartDrawing">
    <cdr:from>
      <cdr:x>0.39798</cdr:x>
      <cdr:y>0.42365</cdr:y>
    </cdr:from>
    <cdr:to>
      <cdr:x>0.43735</cdr:x>
      <cdr:y>0.47607</cdr:y>
    </cdr:to>
    <cdr:sp macro="" textlink="">
      <cdr:nvSpPr>
        <cdr:cNvPr id="717826" name="Text Box 2"/>
        <cdr:cNvSpPr txBox="1">
          <a:spLocks xmlns:a="http://schemas.openxmlformats.org/drawingml/2006/main" noChangeArrowheads="1"/>
        </cdr:cNvSpPr>
      </cdr:nvSpPr>
      <cdr:spPr bwMode="auto">
        <a:xfrm xmlns:a="http://schemas.openxmlformats.org/drawingml/2006/main">
          <a:off x="295061" y="313888"/>
          <a:ext cx="28878" cy="3845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心疾患</a:t>
          </a:r>
        </a:p>
      </cdr:txBody>
    </cdr:sp>
  </cdr:relSizeAnchor>
  <cdr:relSizeAnchor xmlns:cdr="http://schemas.openxmlformats.org/drawingml/2006/chartDrawing">
    <cdr:from>
      <cdr:x>0.44757</cdr:x>
      <cdr:y>0.42365</cdr:y>
    </cdr:from>
    <cdr:to>
      <cdr:x>0.50413</cdr:x>
      <cdr:y>0.47564</cdr:y>
    </cdr:to>
    <cdr:sp macro="" textlink="">
      <cdr:nvSpPr>
        <cdr:cNvPr id="717827" name="Text Box 3"/>
        <cdr:cNvSpPr txBox="1">
          <a:spLocks xmlns:a="http://schemas.openxmlformats.org/drawingml/2006/main" noChangeArrowheads="1"/>
        </cdr:cNvSpPr>
      </cdr:nvSpPr>
      <cdr:spPr bwMode="auto">
        <a:xfrm xmlns:a="http://schemas.openxmlformats.org/drawingml/2006/main">
          <a:off x="331437" y="313888"/>
          <a:ext cx="41482" cy="38131"/>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脳血管疾患</a:t>
          </a:r>
        </a:p>
      </cdr:txBody>
    </cdr:sp>
  </cdr:relSizeAnchor>
  <cdr:relSizeAnchor xmlns:cdr="http://schemas.openxmlformats.org/drawingml/2006/chartDrawing">
    <cdr:from>
      <cdr:x>0.50413</cdr:x>
      <cdr:y>0.42974</cdr:y>
    </cdr:from>
    <cdr:to>
      <cdr:x>0.5335</cdr:x>
      <cdr:y>0.47933</cdr:y>
    </cdr:to>
    <cdr:sp macro="" textlink="">
      <cdr:nvSpPr>
        <cdr:cNvPr id="717828" name="Text Box 4"/>
        <cdr:cNvSpPr txBox="1">
          <a:spLocks xmlns:a="http://schemas.openxmlformats.org/drawingml/2006/main" noChangeArrowheads="1"/>
        </cdr:cNvSpPr>
      </cdr:nvSpPr>
      <cdr:spPr bwMode="auto">
        <a:xfrm xmlns:a="http://schemas.openxmlformats.org/drawingml/2006/main">
          <a:off x="372919" y="318355"/>
          <a:ext cx="21538" cy="3637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肺炎</a:t>
          </a:r>
        </a:p>
      </cdr:txBody>
    </cdr:sp>
  </cdr:relSizeAnchor>
  <cdr:relSizeAnchor xmlns:cdr="http://schemas.openxmlformats.org/drawingml/2006/chartDrawing">
    <cdr:from>
      <cdr:x>0.58179</cdr:x>
      <cdr:y>0.42365</cdr:y>
    </cdr:from>
    <cdr:to>
      <cdr:x>0.62182</cdr:x>
      <cdr:y>0.47564</cdr:y>
    </cdr:to>
    <cdr:sp macro="" textlink="">
      <cdr:nvSpPr>
        <cdr:cNvPr id="717829" name="Text Box 5"/>
        <cdr:cNvSpPr txBox="1">
          <a:spLocks xmlns:a="http://schemas.openxmlformats.org/drawingml/2006/main" noChangeArrowheads="1"/>
        </cdr:cNvSpPr>
      </cdr:nvSpPr>
      <cdr:spPr bwMode="auto">
        <a:xfrm xmlns:a="http://schemas.openxmlformats.org/drawingml/2006/main">
          <a:off x="429876" y="313888"/>
          <a:ext cx="29356" cy="38131"/>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自殺</a:t>
          </a:r>
        </a:p>
      </cdr:txBody>
    </cdr:sp>
  </cdr:relSizeAnchor>
  <cdr:relSizeAnchor xmlns:cdr="http://schemas.openxmlformats.org/drawingml/2006/chartDrawing">
    <cdr:from>
      <cdr:x>0.5335</cdr:x>
      <cdr:y>0.42734</cdr:y>
    </cdr:from>
    <cdr:to>
      <cdr:x>0.59136</cdr:x>
      <cdr:y>0.4789</cdr:y>
    </cdr:to>
    <cdr:sp macro="" textlink="">
      <cdr:nvSpPr>
        <cdr:cNvPr id="717830" name="Text Box 6"/>
        <cdr:cNvSpPr txBox="1">
          <a:spLocks xmlns:a="http://schemas.openxmlformats.org/drawingml/2006/main" noChangeArrowheads="1"/>
        </cdr:cNvSpPr>
      </cdr:nvSpPr>
      <cdr:spPr bwMode="auto">
        <a:xfrm xmlns:a="http://schemas.openxmlformats.org/drawingml/2006/main">
          <a:off x="394457" y="316600"/>
          <a:ext cx="42439" cy="3781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不慮の事故</a:t>
          </a:r>
        </a:p>
      </cdr:txBody>
    </cdr:sp>
  </cdr:relSizeAnchor>
  <cdr:relSizeAnchor xmlns:cdr="http://schemas.openxmlformats.org/drawingml/2006/chartDrawing">
    <cdr:from>
      <cdr:x>0.66794</cdr:x>
      <cdr:y>0.42365</cdr:y>
    </cdr:from>
    <cdr:to>
      <cdr:x>0.71383</cdr:x>
      <cdr:y>0.47607</cdr:y>
    </cdr:to>
    <cdr:sp macro="" textlink="">
      <cdr:nvSpPr>
        <cdr:cNvPr id="717831" name="Text Box 7"/>
        <cdr:cNvSpPr txBox="1">
          <a:spLocks xmlns:a="http://schemas.openxmlformats.org/drawingml/2006/main" noChangeArrowheads="1"/>
        </cdr:cNvSpPr>
      </cdr:nvSpPr>
      <cdr:spPr bwMode="auto">
        <a:xfrm xmlns:a="http://schemas.openxmlformats.org/drawingml/2006/main">
          <a:off x="493055" y="313888"/>
          <a:ext cx="33664" cy="3845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その他</a:t>
          </a:r>
        </a:p>
      </cdr:txBody>
    </cdr:sp>
  </cdr:relSizeAnchor>
  <cdr:relSizeAnchor xmlns:cdr="http://schemas.openxmlformats.org/drawingml/2006/chartDrawing">
    <cdr:from>
      <cdr:x>0.61769</cdr:x>
      <cdr:y>0.43017</cdr:y>
    </cdr:from>
    <cdr:to>
      <cdr:x>0.66076</cdr:x>
      <cdr:y>0.47977</cdr:y>
    </cdr:to>
    <cdr:sp macro="" textlink="">
      <cdr:nvSpPr>
        <cdr:cNvPr id="717832" name="Text Box 8"/>
        <cdr:cNvSpPr txBox="1">
          <a:spLocks xmlns:a="http://schemas.openxmlformats.org/drawingml/2006/main" noChangeArrowheads="1"/>
        </cdr:cNvSpPr>
      </cdr:nvSpPr>
      <cdr:spPr bwMode="auto">
        <a:xfrm xmlns:a="http://schemas.openxmlformats.org/drawingml/2006/main">
          <a:off x="456201" y="318674"/>
          <a:ext cx="31589" cy="3637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肝疾患</a:t>
          </a:r>
        </a:p>
      </cdr:txBody>
    </cdr:sp>
  </cdr:relSizeAnchor>
  <cdr:relSizeAnchor xmlns:cdr="http://schemas.openxmlformats.org/drawingml/2006/chartDrawing">
    <cdr:from>
      <cdr:x>0.55743</cdr:x>
      <cdr:y>0.47738</cdr:y>
    </cdr:from>
    <cdr:to>
      <cdr:x>0.56221</cdr:x>
      <cdr:y>0.50174</cdr:y>
    </cdr:to>
    <cdr:sp macro="" textlink="">
      <cdr:nvSpPr>
        <cdr:cNvPr id="717833" name="Line 9"/>
        <cdr:cNvSpPr>
          <a:spLocks xmlns:a="http://schemas.openxmlformats.org/drawingml/2006/main" noChangeShapeType="1"/>
        </cdr:cNvSpPr>
      </cdr:nvSpPr>
      <cdr:spPr bwMode="auto">
        <a:xfrm xmlns:a="http://schemas.openxmlformats.org/drawingml/2006/main" flipH="1">
          <a:off x="412007" y="353295"/>
          <a:ext cx="3510" cy="1786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0.57418</cdr:x>
      <cdr:y>0.47129</cdr:y>
    </cdr:from>
    <cdr:to>
      <cdr:x>0.59136</cdr:x>
      <cdr:y>0.50174</cdr:y>
    </cdr:to>
    <cdr:sp macro="" textlink="">
      <cdr:nvSpPr>
        <cdr:cNvPr id="717834" name="Line 10"/>
        <cdr:cNvSpPr>
          <a:spLocks xmlns:a="http://schemas.openxmlformats.org/drawingml/2006/main" noChangeShapeType="1"/>
        </cdr:cNvSpPr>
      </cdr:nvSpPr>
      <cdr:spPr bwMode="auto">
        <a:xfrm xmlns:a="http://schemas.openxmlformats.org/drawingml/2006/main" flipH="1">
          <a:off x="424292" y="348828"/>
          <a:ext cx="12604" cy="22336"/>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0.58179</cdr:x>
      <cdr:y>0.47498</cdr:y>
    </cdr:from>
    <cdr:to>
      <cdr:x>0.629</cdr:x>
      <cdr:y>0.5087</cdr:y>
    </cdr:to>
    <cdr:sp macro="" textlink="">
      <cdr:nvSpPr>
        <cdr:cNvPr id="717835" name="Line 11"/>
        <cdr:cNvSpPr>
          <a:spLocks xmlns:a="http://schemas.openxmlformats.org/drawingml/2006/main" noChangeShapeType="1"/>
        </cdr:cNvSpPr>
      </cdr:nvSpPr>
      <cdr:spPr bwMode="auto">
        <a:xfrm xmlns:a="http://schemas.openxmlformats.org/drawingml/2006/main" flipH="1">
          <a:off x="429876" y="351540"/>
          <a:ext cx="34621" cy="2472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0.31488</cdr:x>
      <cdr:y>0.4789</cdr:y>
    </cdr:from>
    <cdr:to>
      <cdr:x>0.32989</cdr:x>
      <cdr:y>0.50174</cdr:y>
    </cdr:to>
    <cdr:sp macro="" textlink="">
      <cdr:nvSpPr>
        <cdr:cNvPr id="717836" name="Line 12"/>
        <cdr:cNvSpPr>
          <a:spLocks xmlns:a="http://schemas.openxmlformats.org/drawingml/2006/main" noChangeShapeType="1"/>
        </cdr:cNvSpPr>
      </cdr:nvSpPr>
      <cdr:spPr bwMode="auto">
        <a:xfrm xmlns:a="http://schemas.openxmlformats.org/drawingml/2006/main" flipH="1">
          <a:off x="234116" y="354412"/>
          <a:ext cx="11008" cy="16752"/>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0.41756</cdr:x>
      <cdr:y>0.47498</cdr:y>
    </cdr:from>
    <cdr:to>
      <cdr:x>0.43735</cdr:x>
      <cdr:y>0.50957</cdr:y>
    </cdr:to>
    <cdr:sp macro="" textlink="">
      <cdr:nvSpPr>
        <cdr:cNvPr id="717837" name="Line 13"/>
        <cdr:cNvSpPr>
          <a:spLocks xmlns:a="http://schemas.openxmlformats.org/drawingml/2006/main" noChangeShapeType="1"/>
        </cdr:cNvSpPr>
      </cdr:nvSpPr>
      <cdr:spPr bwMode="auto">
        <a:xfrm xmlns:a="http://schemas.openxmlformats.org/drawingml/2006/main">
          <a:off x="309420" y="351540"/>
          <a:ext cx="14519" cy="25367"/>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0.47368</cdr:x>
      <cdr:y>0.47498</cdr:y>
    </cdr:from>
    <cdr:to>
      <cdr:x>0.4876</cdr:x>
      <cdr:y>0.50174</cdr:y>
    </cdr:to>
    <cdr:sp macro="" textlink="">
      <cdr:nvSpPr>
        <cdr:cNvPr id="717838" name="Line 14"/>
        <cdr:cNvSpPr>
          <a:spLocks xmlns:a="http://schemas.openxmlformats.org/drawingml/2006/main" noChangeShapeType="1"/>
        </cdr:cNvSpPr>
      </cdr:nvSpPr>
      <cdr:spPr bwMode="auto">
        <a:xfrm xmlns:a="http://schemas.openxmlformats.org/drawingml/2006/main">
          <a:off x="350583" y="351540"/>
          <a:ext cx="10211" cy="1962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0.52458</cdr:x>
      <cdr:y>0.4789</cdr:y>
    </cdr:from>
    <cdr:to>
      <cdr:x>0.53045</cdr:x>
      <cdr:y>0.50174</cdr:y>
    </cdr:to>
    <cdr:sp macro="" textlink="">
      <cdr:nvSpPr>
        <cdr:cNvPr id="717839" name="Line 15"/>
        <cdr:cNvSpPr>
          <a:spLocks xmlns:a="http://schemas.openxmlformats.org/drawingml/2006/main" noChangeShapeType="1"/>
        </cdr:cNvSpPr>
      </cdr:nvSpPr>
      <cdr:spPr bwMode="auto">
        <a:xfrm xmlns:a="http://schemas.openxmlformats.org/drawingml/2006/main">
          <a:off x="387916" y="354412"/>
          <a:ext cx="4308" cy="16752"/>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0.66794</cdr:x>
      <cdr:y>0.47498</cdr:y>
    </cdr:from>
    <cdr:to>
      <cdr:x>0.68947</cdr:x>
      <cdr:y>0.5087</cdr:y>
    </cdr:to>
    <cdr:sp macro="" textlink="">
      <cdr:nvSpPr>
        <cdr:cNvPr id="717840" name="Line 16"/>
        <cdr:cNvSpPr>
          <a:spLocks xmlns:a="http://schemas.openxmlformats.org/drawingml/2006/main" noChangeShapeType="1"/>
        </cdr:cNvSpPr>
      </cdr:nvSpPr>
      <cdr:spPr bwMode="auto">
        <a:xfrm xmlns:a="http://schemas.openxmlformats.org/drawingml/2006/main" flipH="1">
          <a:off x="493055" y="351540"/>
          <a:ext cx="15795" cy="2472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13.xml><?xml version="1.0" encoding="utf-8"?>
<c:userShapes xmlns:c="http://schemas.openxmlformats.org/drawingml/2006/chart">
  <cdr:relSizeAnchor xmlns:cdr="http://schemas.openxmlformats.org/drawingml/2006/chartDrawing">
    <cdr:from>
      <cdr:x>0.78758</cdr:x>
      <cdr:y>0.7147</cdr:y>
    </cdr:from>
    <cdr:to>
      <cdr:x>0.80106</cdr:x>
      <cdr:y>0.72254</cdr:y>
    </cdr:to>
    <cdr:sp macro="" textlink="">
      <cdr:nvSpPr>
        <cdr:cNvPr id="718849" name="Text Box 1"/>
        <cdr:cNvSpPr txBox="1">
          <a:spLocks xmlns:a="http://schemas.openxmlformats.org/drawingml/2006/main" noChangeArrowheads="1"/>
        </cdr:cNvSpPr>
      </cdr:nvSpPr>
      <cdr:spPr bwMode="auto">
        <a:xfrm xmlns:a="http://schemas.openxmlformats.org/drawingml/2006/main">
          <a:off x="580804" y="527357"/>
          <a:ext cx="9892" cy="574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出国者数</a:t>
          </a:r>
        </a:p>
      </cdr:txBody>
    </cdr:sp>
  </cdr:relSizeAnchor>
  <cdr:relSizeAnchor xmlns:cdr="http://schemas.openxmlformats.org/drawingml/2006/chartDrawing">
    <cdr:from>
      <cdr:x>0.8313</cdr:x>
      <cdr:y>0.72797</cdr:y>
    </cdr:from>
    <cdr:to>
      <cdr:x>0.85371</cdr:x>
      <cdr:y>0.73581</cdr:y>
    </cdr:to>
    <cdr:sp macro="" textlink="">
      <cdr:nvSpPr>
        <cdr:cNvPr id="718850" name="Text Box 2"/>
        <cdr:cNvSpPr txBox="1">
          <a:spLocks xmlns:a="http://schemas.openxmlformats.org/drawingml/2006/main" noChangeArrowheads="1"/>
        </cdr:cNvSpPr>
      </cdr:nvSpPr>
      <cdr:spPr bwMode="auto">
        <a:xfrm xmlns:a="http://schemas.openxmlformats.org/drawingml/2006/main">
          <a:off x="612873" y="537089"/>
          <a:ext cx="16433" cy="574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旅券発給件数</a:t>
          </a:r>
        </a:p>
      </cdr:txBody>
    </cdr:sp>
  </cdr:relSizeAnchor>
  <cdr:relSizeAnchor xmlns:cdr="http://schemas.openxmlformats.org/drawingml/2006/chartDrawing">
    <cdr:from>
      <cdr:x>0.78888</cdr:x>
      <cdr:y>0.74342</cdr:y>
    </cdr:from>
    <cdr:to>
      <cdr:x>0.80237</cdr:x>
      <cdr:y>0.75125</cdr:y>
    </cdr:to>
    <cdr:sp macro="" textlink="">
      <cdr:nvSpPr>
        <cdr:cNvPr id="718851" name="Text Box 3"/>
        <cdr:cNvSpPr txBox="1">
          <a:spLocks xmlns:a="http://schemas.openxmlformats.org/drawingml/2006/main" noChangeArrowheads="1"/>
        </cdr:cNvSpPr>
      </cdr:nvSpPr>
      <cdr:spPr bwMode="auto">
        <a:xfrm xmlns:a="http://schemas.openxmlformats.org/drawingml/2006/main">
          <a:off x="581762" y="548417"/>
          <a:ext cx="9891" cy="574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入国者数</a:t>
          </a:r>
        </a:p>
      </cdr:txBody>
    </cdr:sp>
  </cdr:relSizeAnchor>
  <cdr:relSizeAnchor xmlns:cdr="http://schemas.openxmlformats.org/drawingml/2006/chartDrawing">
    <cdr:from>
      <cdr:x>0.78758</cdr:x>
      <cdr:y>0.71993</cdr:y>
    </cdr:from>
    <cdr:to>
      <cdr:x>0.79106</cdr:x>
      <cdr:y>0.72667</cdr:y>
    </cdr:to>
    <cdr:sp macro="" textlink="">
      <cdr:nvSpPr>
        <cdr:cNvPr id="718852" name="Line 4"/>
        <cdr:cNvSpPr>
          <a:spLocks xmlns:a="http://schemas.openxmlformats.org/drawingml/2006/main" noChangeShapeType="1"/>
        </cdr:cNvSpPr>
      </cdr:nvSpPr>
      <cdr:spPr bwMode="auto">
        <a:xfrm xmlns:a="http://schemas.openxmlformats.org/drawingml/2006/main" flipH="1">
          <a:off x="580804" y="531186"/>
          <a:ext cx="2553" cy="4946"/>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0.79106</cdr:x>
      <cdr:y>0.74929</cdr:y>
    </cdr:from>
    <cdr:to>
      <cdr:x>0.79215</cdr:x>
      <cdr:y>0.76169</cdr:y>
    </cdr:to>
    <cdr:sp macro="" textlink="">
      <cdr:nvSpPr>
        <cdr:cNvPr id="718853" name="Line 5"/>
        <cdr:cNvSpPr>
          <a:spLocks xmlns:a="http://schemas.openxmlformats.org/drawingml/2006/main" noChangeShapeType="1"/>
        </cdr:cNvSpPr>
      </cdr:nvSpPr>
      <cdr:spPr bwMode="auto">
        <a:xfrm xmlns:a="http://schemas.openxmlformats.org/drawingml/2006/main" flipH="1">
          <a:off x="583357" y="552725"/>
          <a:ext cx="798" cy="909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0.83239</cdr:x>
      <cdr:y>0.73581</cdr:y>
    </cdr:from>
    <cdr:to>
      <cdr:x>0.83478</cdr:x>
      <cdr:y>0.76321</cdr:y>
    </cdr:to>
    <cdr:sp macro="" textlink="">
      <cdr:nvSpPr>
        <cdr:cNvPr id="718854" name="Line 6"/>
        <cdr:cNvSpPr>
          <a:spLocks xmlns:a="http://schemas.openxmlformats.org/drawingml/2006/main" noChangeShapeType="1"/>
        </cdr:cNvSpPr>
      </cdr:nvSpPr>
      <cdr:spPr bwMode="auto">
        <a:xfrm xmlns:a="http://schemas.openxmlformats.org/drawingml/2006/main" flipH="1">
          <a:off x="613670" y="542833"/>
          <a:ext cx="1755" cy="20102"/>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0.88373</cdr:x>
      <cdr:y>0.80259</cdr:y>
    </cdr:from>
    <cdr:to>
      <cdr:x>0.90635</cdr:x>
      <cdr:y>0.87633</cdr:y>
    </cdr:to>
    <cdr:sp macro="" textlink="">
      <cdr:nvSpPr>
        <cdr:cNvPr id="718855" name="Text Box 7"/>
        <cdr:cNvSpPr txBox="1">
          <a:spLocks xmlns:a="http://schemas.openxmlformats.org/drawingml/2006/main" noChangeArrowheads="1"/>
        </cdr:cNvSpPr>
      </cdr:nvSpPr>
      <cdr:spPr bwMode="auto">
        <a:xfrm xmlns:a="http://schemas.openxmlformats.org/drawingml/2006/main">
          <a:off x="651323" y="591813"/>
          <a:ext cx="16592" cy="5408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100" b="0" i="0" u="none" strike="noStrike" baseline="0">
              <a:solidFill>
                <a:srgbClr val="000000"/>
              </a:solidFill>
              <a:latin typeface="ＭＳ Ｐゴシック"/>
              <a:ea typeface="ＭＳ Ｐゴシック"/>
            </a:rPr>
            <a:t>0</a:t>
          </a:r>
        </a:p>
      </cdr:txBody>
    </cdr:sp>
  </cdr:relSizeAnchor>
  <cdr:relSizeAnchor xmlns:cdr="http://schemas.openxmlformats.org/drawingml/2006/chartDrawing">
    <cdr:from>
      <cdr:x>0.54068</cdr:x>
      <cdr:y>0.80085</cdr:y>
    </cdr:from>
    <cdr:to>
      <cdr:x>0.68012</cdr:x>
      <cdr:y>0.83413</cdr:y>
    </cdr:to>
    <cdr:sp macro="" textlink="">
      <cdr:nvSpPr>
        <cdr:cNvPr id="718856" name="Text Box 8"/>
        <cdr:cNvSpPr txBox="1">
          <a:spLocks xmlns:a="http://schemas.openxmlformats.org/drawingml/2006/main" noChangeArrowheads="1"/>
        </cdr:cNvSpPr>
      </cdr:nvSpPr>
      <cdr:spPr bwMode="auto">
        <a:xfrm xmlns:a="http://schemas.openxmlformats.org/drawingml/2006/main">
          <a:off x="399722" y="590537"/>
          <a:ext cx="102268" cy="2441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100" b="0" i="0" u="none" strike="noStrike" baseline="0">
              <a:solidFill>
                <a:srgbClr val="000000"/>
              </a:solidFill>
              <a:latin typeface="ＭＳ Ｐゴシック"/>
              <a:ea typeface="ＭＳ Ｐゴシック"/>
            </a:rPr>
            <a:t>0</a:t>
          </a:r>
        </a:p>
      </cdr:txBody>
    </cdr:sp>
  </cdr:relSizeAnchor>
</c:userShapes>
</file>

<file path=xl/drawings/drawing14.xml><?xml version="1.0" encoding="utf-8"?>
<c:userShapes xmlns:c="http://schemas.openxmlformats.org/drawingml/2006/chart">
  <cdr:relSizeAnchor xmlns:cdr="http://schemas.openxmlformats.org/drawingml/2006/chartDrawing">
    <cdr:from>
      <cdr:x>0.20394</cdr:x>
      <cdr:y>0.66794</cdr:y>
    </cdr:from>
    <cdr:to>
      <cdr:x>0.2853</cdr:x>
      <cdr:y>0.82826</cdr:y>
    </cdr:to>
    <cdr:sp macro="" textlink="">
      <cdr:nvSpPr>
        <cdr:cNvPr id="719873" name="Text Box 1"/>
        <cdr:cNvSpPr txBox="1">
          <a:spLocks xmlns:a="http://schemas.openxmlformats.org/drawingml/2006/main" noChangeArrowheads="1"/>
        </cdr:cNvSpPr>
      </cdr:nvSpPr>
      <cdr:spPr bwMode="auto">
        <a:xfrm xmlns:a="http://schemas.openxmlformats.org/drawingml/2006/main">
          <a:off x="152748" y="493055"/>
          <a:ext cx="59670" cy="11758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ＭＳ Ｐゴシック"/>
              <a:ea typeface="ＭＳ Ｐゴシック"/>
            </a:rPr>
            <a:t>０</a:t>
          </a:r>
        </a:p>
      </cdr:txBody>
    </cdr:sp>
  </cdr:relSizeAnchor>
  <cdr:relSizeAnchor xmlns:cdr="http://schemas.openxmlformats.org/drawingml/2006/chartDrawing">
    <cdr:from>
      <cdr:x>0.39036</cdr:x>
      <cdr:y>0.4715</cdr:y>
    </cdr:from>
    <cdr:to>
      <cdr:x>0.44105</cdr:x>
      <cdr:y>0.50827</cdr:y>
    </cdr:to>
    <cdr:sp macro="" textlink="">
      <cdr:nvSpPr>
        <cdr:cNvPr id="719874" name="Line 2"/>
        <cdr:cNvSpPr>
          <a:spLocks xmlns:a="http://schemas.openxmlformats.org/drawingml/2006/main" noChangeShapeType="1"/>
        </cdr:cNvSpPr>
      </cdr:nvSpPr>
      <cdr:spPr bwMode="auto">
        <a:xfrm xmlns:a="http://schemas.openxmlformats.org/drawingml/2006/main" flipV="1">
          <a:off x="289477" y="348987"/>
          <a:ext cx="37174" cy="2696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0.39036</cdr:x>
      <cdr:y>0.5546</cdr:y>
    </cdr:from>
    <cdr:to>
      <cdr:x>0.44105</cdr:x>
      <cdr:y>0.58331</cdr:y>
    </cdr:to>
    <cdr:sp macro="" textlink="">
      <cdr:nvSpPr>
        <cdr:cNvPr id="719875" name="Line 3"/>
        <cdr:cNvSpPr>
          <a:spLocks xmlns:a="http://schemas.openxmlformats.org/drawingml/2006/main" noChangeShapeType="1"/>
        </cdr:cNvSpPr>
      </cdr:nvSpPr>
      <cdr:spPr bwMode="auto">
        <a:xfrm xmlns:a="http://schemas.openxmlformats.org/drawingml/2006/main" flipV="1">
          <a:off x="289477" y="409933"/>
          <a:ext cx="37174" cy="2106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0.39036</cdr:x>
      <cdr:y>0.5372</cdr:y>
    </cdr:from>
    <cdr:to>
      <cdr:x>0.44105</cdr:x>
      <cdr:y>0.56613</cdr:y>
    </cdr:to>
    <cdr:sp macro="" textlink="">
      <cdr:nvSpPr>
        <cdr:cNvPr id="719876" name="Line 4"/>
        <cdr:cNvSpPr>
          <a:spLocks xmlns:a="http://schemas.openxmlformats.org/drawingml/2006/main" noChangeShapeType="1"/>
        </cdr:cNvSpPr>
      </cdr:nvSpPr>
      <cdr:spPr bwMode="auto">
        <a:xfrm xmlns:a="http://schemas.openxmlformats.org/drawingml/2006/main" flipV="1">
          <a:off x="289477" y="397169"/>
          <a:ext cx="37174" cy="2122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15.xml><?xml version="1.0" encoding="utf-8"?>
<c:userShapes xmlns:c="http://schemas.openxmlformats.org/drawingml/2006/chart">
  <cdr:relSizeAnchor xmlns:cdr="http://schemas.openxmlformats.org/drawingml/2006/chartDrawing">
    <cdr:from>
      <cdr:x>0.59136</cdr:x>
      <cdr:y>0.80411</cdr:y>
    </cdr:from>
    <cdr:to>
      <cdr:x>0.73254</cdr:x>
      <cdr:y>0.86502</cdr:y>
    </cdr:to>
    <cdr:sp macro="" textlink="">
      <cdr:nvSpPr>
        <cdr:cNvPr id="721921" name="Text Box 1"/>
        <cdr:cNvSpPr txBox="1">
          <a:spLocks xmlns:a="http://schemas.openxmlformats.org/drawingml/2006/main" noChangeArrowheads="1"/>
        </cdr:cNvSpPr>
      </cdr:nvSpPr>
      <cdr:spPr bwMode="auto">
        <a:xfrm xmlns:a="http://schemas.openxmlformats.org/drawingml/2006/main">
          <a:off x="436896" y="592930"/>
          <a:ext cx="103544" cy="4467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100" b="0" i="0" u="none" strike="noStrike" baseline="0">
              <a:solidFill>
                <a:srgbClr val="000000"/>
              </a:solidFill>
              <a:latin typeface="ＭＳ Ｐゴシック"/>
              <a:ea typeface="ＭＳ Ｐゴシック"/>
            </a:rPr>
            <a:t>0</a:t>
          </a:r>
        </a:p>
      </cdr:txBody>
    </cdr:sp>
  </cdr:relSizeAnchor>
  <cdr:relSizeAnchor xmlns:cdr="http://schemas.openxmlformats.org/drawingml/2006/chartDrawing">
    <cdr:from>
      <cdr:x>0.88764</cdr:x>
      <cdr:y>0.79954</cdr:y>
    </cdr:from>
    <cdr:to>
      <cdr:x>0.90244</cdr:x>
      <cdr:y>0.83739</cdr:y>
    </cdr:to>
    <cdr:sp macro="" textlink="">
      <cdr:nvSpPr>
        <cdr:cNvPr id="721922" name="Text Box 2"/>
        <cdr:cNvSpPr txBox="1">
          <a:spLocks xmlns:a="http://schemas.openxmlformats.org/drawingml/2006/main" noChangeArrowheads="1"/>
        </cdr:cNvSpPr>
      </cdr:nvSpPr>
      <cdr:spPr bwMode="auto">
        <a:xfrm xmlns:a="http://schemas.openxmlformats.org/drawingml/2006/main">
          <a:off x="654194" y="589579"/>
          <a:ext cx="10849" cy="2776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US" altLang="ja-JP" sz="1100" b="0" i="0" u="none" strike="noStrike" baseline="0">
              <a:solidFill>
                <a:srgbClr val="000000"/>
              </a:solidFill>
              <a:latin typeface="ＭＳ Ｐゴシック"/>
              <a:ea typeface="ＭＳ Ｐゴシック"/>
            </a:rPr>
            <a:t>0</a:t>
          </a:r>
        </a:p>
      </cdr:txBody>
    </cdr:sp>
  </cdr:relSizeAnchor>
  <cdr:relSizeAnchor xmlns:cdr="http://schemas.openxmlformats.org/drawingml/2006/chartDrawing">
    <cdr:from>
      <cdr:x>0.90961</cdr:x>
      <cdr:y>0.80411</cdr:y>
    </cdr:from>
    <cdr:to>
      <cdr:x>0.93267</cdr:x>
      <cdr:y>0.88982</cdr:y>
    </cdr:to>
    <cdr:sp macro="" textlink="">
      <cdr:nvSpPr>
        <cdr:cNvPr id="721923" name="Text Box 3"/>
        <cdr:cNvSpPr txBox="1">
          <a:spLocks xmlns:a="http://schemas.openxmlformats.org/drawingml/2006/main" noChangeArrowheads="1"/>
        </cdr:cNvSpPr>
      </cdr:nvSpPr>
      <cdr:spPr bwMode="auto">
        <a:xfrm xmlns:a="http://schemas.openxmlformats.org/drawingml/2006/main">
          <a:off x="670308" y="592930"/>
          <a:ext cx="16912" cy="6286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人</a:t>
          </a:r>
          <a:r>
            <a:rPr lang="en-US" altLang="ja-JP" sz="900" b="0" i="0" u="none" strike="noStrike" baseline="0">
              <a:solidFill>
                <a:srgbClr val="000000"/>
              </a:solidFill>
              <a:latin typeface="ＭＳ Ｐゴシック"/>
              <a:ea typeface="ＭＳ Ｐゴシック"/>
            </a:rPr>
            <a:t>)</a:t>
          </a:r>
        </a:p>
      </cdr:txBody>
    </cdr:sp>
  </cdr:relSizeAnchor>
  <cdr:relSizeAnchor xmlns:cdr="http://schemas.openxmlformats.org/drawingml/2006/chartDrawing">
    <cdr:from>
      <cdr:x>0.79497</cdr:x>
      <cdr:y>0.62073</cdr:y>
    </cdr:from>
    <cdr:to>
      <cdr:x>0.8052</cdr:x>
      <cdr:y>0.7184</cdr:y>
    </cdr:to>
    <cdr:sp macro="" textlink="">
      <cdr:nvSpPr>
        <cdr:cNvPr id="721924" name="Text Box 4"/>
        <cdr:cNvSpPr txBox="1">
          <a:spLocks xmlns:a="http://schemas.openxmlformats.org/drawingml/2006/main" noChangeArrowheads="1"/>
        </cdr:cNvSpPr>
      </cdr:nvSpPr>
      <cdr:spPr bwMode="auto">
        <a:xfrm xmlns:a="http://schemas.openxmlformats.org/drawingml/2006/main">
          <a:off x="586229" y="458434"/>
          <a:ext cx="7498" cy="7163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小学校</a:t>
          </a:r>
        </a:p>
      </cdr:txBody>
    </cdr:sp>
  </cdr:relSizeAnchor>
  <cdr:relSizeAnchor xmlns:cdr="http://schemas.openxmlformats.org/drawingml/2006/chartDrawing">
    <cdr:from>
      <cdr:x>0.79889</cdr:x>
      <cdr:y>0.75147</cdr:y>
    </cdr:from>
    <cdr:to>
      <cdr:x>0.81107</cdr:x>
      <cdr:y>0.75843</cdr:y>
    </cdr:to>
    <cdr:sp macro="" textlink="">
      <cdr:nvSpPr>
        <cdr:cNvPr id="721925" name="Text Box 5"/>
        <cdr:cNvSpPr txBox="1">
          <a:spLocks xmlns:a="http://schemas.openxmlformats.org/drawingml/2006/main" noChangeArrowheads="1"/>
        </cdr:cNvSpPr>
      </cdr:nvSpPr>
      <cdr:spPr bwMode="auto">
        <a:xfrm xmlns:a="http://schemas.openxmlformats.org/drawingml/2006/main">
          <a:off x="589101" y="554320"/>
          <a:ext cx="8934" cy="510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中学校</a:t>
          </a:r>
        </a:p>
      </cdr:txBody>
    </cdr:sp>
  </cdr:relSizeAnchor>
  <cdr:relSizeAnchor xmlns:cdr="http://schemas.openxmlformats.org/drawingml/2006/chartDrawing">
    <cdr:from>
      <cdr:x>0.80368</cdr:x>
      <cdr:y>0.75843</cdr:y>
    </cdr:from>
    <cdr:to>
      <cdr:x>0.80868</cdr:x>
      <cdr:y>0.78932</cdr:y>
    </cdr:to>
    <cdr:sp macro="" textlink="">
      <cdr:nvSpPr>
        <cdr:cNvPr id="721926" name="Text Box 6"/>
        <cdr:cNvSpPr txBox="1">
          <a:spLocks xmlns:a="http://schemas.openxmlformats.org/drawingml/2006/main" noChangeArrowheads="1"/>
        </cdr:cNvSpPr>
      </cdr:nvSpPr>
      <cdr:spPr bwMode="auto">
        <a:xfrm xmlns:a="http://schemas.openxmlformats.org/drawingml/2006/main">
          <a:off x="592611" y="559425"/>
          <a:ext cx="3669" cy="2265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高等学校</a:t>
          </a:r>
        </a:p>
      </cdr:txBody>
    </cdr:sp>
  </cdr:relSizeAnchor>
  <cdr:relSizeAnchor xmlns:cdr="http://schemas.openxmlformats.org/drawingml/2006/chartDrawing">
    <cdr:from>
      <cdr:x>0.80368</cdr:x>
      <cdr:y>0.55134</cdr:y>
    </cdr:from>
    <cdr:to>
      <cdr:x>0.81259</cdr:x>
      <cdr:y>0.71644</cdr:y>
    </cdr:to>
    <cdr:sp macro="" textlink="">
      <cdr:nvSpPr>
        <cdr:cNvPr id="721927" name="Text Box 7"/>
        <cdr:cNvSpPr txBox="1">
          <a:spLocks xmlns:a="http://schemas.openxmlformats.org/drawingml/2006/main" noChangeArrowheads="1"/>
        </cdr:cNvSpPr>
      </cdr:nvSpPr>
      <cdr:spPr bwMode="auto">
        <a:xfrm xmlns:a="http://schemas.openxmlformats.org/drawingml/2006/main">
          <a:off x="592611" y="407540"/>
          <a:ext cx="6541" cy="12109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小学校</a:t>
          </a:r>
        </a:p>
      </cdr:txBody>
    </cdr:sp>
  </cdr:relSizeAnchor>
  <cdr:relSizeAnchor xmlns:cdr="http://schemas.openxmlformats.org/drawingml/2006/chartDrawing">
    <cdr:from>
      <cdr:x>0.82369</cdr:x>
      <cdr:y>0.75647</cdr:y>
    </cdr:from>
    <cdr:to>
      <cdr:x>0.83913</cdr:x>
      <cdr:y>0.76539</cdr:y>
    </cdr:to>
    <cdr:sp macro="" textlink="">
      <cdr:nvSpPr>
        <cdr:cNvPr id="721928" name="Text Box 8"/>
        <cdr:cNvSpPr txBox="1">
          <a:spLocks xmlns:a="http://schemas.openxmlformats.org/drawingml/2006/main" noChangeArrowheads="1"/>
        </cdr:cNvSpPr>
      </cdr:nvSpPr>
      <cdr:spPr bwMode="auto">
        <a:xfrm xmlns:a="http://schemas.openxmlformats.org/drawingml/2006/main">
          <a:off x="607289" y="557990"/>
          <a:ext cx="11327" cy="654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中学校</a:t>
          </a:r>
        </a:p>
      </cdr:txBody>
    </cdr:sp>
  </cdr:relSizeAnchor>
  <cdr:relSizeAnchor xmlns:cdr="http://schemas.openxmlformats.org/drawingml/2006/chartDrawing">
    <cdr:from>
      <cdr:x>0.8152</cdr:x>
      <cdr:y>0.7184</cdr:y>
    </cdr:from>
    <cdr:to>
      <cdr:x>0.83174</cdr:x>
      <cdr:y>0.7271</cdr:y>
    </cdr:to>
    <cdr:sp macro="" textlink="">
      <cdr:nvSpPr>
        <cdr:cNvPr id="721929" name="Text Box 9"/>
        <cdr:cNvSpPr txBox="1">
          <a:spLocks xmlns:a="http://schemas.openxmlformats.org/drawingml/2006/main" noChangeArrowheads="1"/>
        </cdr:cNvSpPr>
      </cdr:nvSpPr>
      <cdr:spPr bwMode="auto">
        <a:xfrm xmlns:a="http://schemas.openxmlformats.org/drawingml/2006/main">
          <a:off x="601066" y="530069"/>
          <a:ext cx="12126" cy="638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高等学校</a:t>
          </a:r>
        </a:p>
      </cdr:txBody>
    </cdr:sp>
  </cdr:relSizeAnchor>
  <cdr:relSizeAnchor xmlns:cdr="http://schemas.openxmlformats.org/drawingml/2006/chartDrawing">
    <cdr:from>
      <cdr:x>0.79606</cdr:x>
      <cdr:y>0.71819</cdr:y>
    </cdr:from>
    <cdr:to>
      <cdr:x>0.79758</cdr:x>
      <cdr:y>0.72515</cdr:y>
    </cdr:to>
    <cdr:sp macro="" textlink="">
      <cdr:nvSpPr>
        <cdr:cNvPr id="721930" name="Line 10"/>
        <cdr:cNvSpPr>
          <a:spLocks xmlns:a="http://schemas.openxmlformats.org/drawingml/2006/main" noChangeShapeType="1"/>
        </cdr:cNvSpPr>
      </cdr:nvSpPr>
      <cdr:spPr bwMode="auto">
        <a:xfrm xmlns:a="http://schemas.openxmlformats.org/drawingml/2006/main" flipH="1">
          <a:off x="587027" y="529910"/>
          <a:ext cx="1116" cy="5105"/>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0.79889</cdr:x>
      <cdr:y>0.75886</cdr:y>
    </cdr:from>
    <cdr:to>
      <cdr:x>0.80041</cdr:x>
      <cdr:y>0.77039</cdr:y>
    </cdr:to>
    <cdr:sp macro="" textlink="">
      <cdr:nvSpPr>
        <cdr:cNvPr id="721931" name="Line 11"/>
        <cdr:cNvSpPr>
          <a:spLocks xmlns:a="http://schemas.openxmlformats.org/drawingml/2006/main" noChangeShapeType="1"/>
        </cdr:cNvSpPr>
      </cdr:nvSpPr>
      <cdr:spPr bwMode="auto">
        <a:xfrm xmlns:a="http://schemas.openxmlformats.org/drawingml/2006/main" flipH="1">
          <a:off x="589101" y="559745"/>
          <a:ext cx="1116" cy="8455"/>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0.80237</cdr:x>
      <cdr:y>0.76756</cdr:y>
    </cdr:from>
    <cdr:to>
      <cdr:x>0.80368</cdr:x>
      <cdr:y>0.77474</cdr:y>
    </cdr:to>
    <cdr:sp macro="" textlink="">
      <cdr:nvSpPr>
        <cdr:cNvPr id="721932" name="Line 12"/>
        <cdr:cNvSpPr>
          <a:spLocks xmlns:a="http://schemas.openxmlformats.org/drawingml/2006/main" noChangeShapeType="1"/>
        </cdr:cNvSpPr>
      </cdr:nvSpPr>
      <cdr:spPr bwMode="auto">
        <a:xfrm xmlns:a="http://schemas.openxmlformats.org/drawingml/2006/main" flipH="1">
          <a:off x="591653" y="566126"/>
          <a:ext cx="958" cy="5265"/>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0.80368</cdr:x>
      <cdr:y>0.71644</cdr:y>
    </cdr:from>
    <cdr:to>
      <cdr:x>0.80585</cdr:x>
      <cdr:y>0.72515</cdr:y>
    </cdr:to>
    <cdr:sp macro="" textlink="">
      <cdr:nvSpPr>
        <cdr:cNvPr id="721933" name="Line 13"/>
        <cdr:cNvSpPr>
          <a:spLocks xmlns:a="http://schemas.openxmlformats.org/drawingml/2006/main" noChangeShapeType="1"/>
        </cdr:cNvSpPr>
      </cdr:nvSpPr>
      <cdr:spPr bwMode="auto">
        <a:xfrm xmlns:a="http://schemas.openxmlformats.org/drawingml/2006/main" flipH="1">
          <a:off x="592611" y="528634"/>
          <a:ext cx="1595" cy="638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0.81847</cdr:x>
      <cdr:y>0.72515</cdr:y>
    </cdr:from>
    <cdr:to>
      <cdr:x>0.82086</cdr:x>
      <cdr:y>0.74168</cdr:y>
    </cdr:to>
    <cdr:sp macro="" textlink="">
      <cdr:nvSpPr>
        <cdr:cNvPr id="721934" name="Line 14"/>
        <cdr:cNvSpPr>
          <a:spLocks xmlns:a="http://schemas.openxmlformats.org/drawingml/2006/main" noChangeShapeType="1"/>
        </cdr:cNvSpPr>
      </cdr:nvSpPr>
      <cdr:spPr bwMode="auto">
        <a:xfrm xmlns:a="http://schemas.openxmlformats.org/drawingml/2006/main" flipH="1">
          <a:off x="603460" y="535015"/>
          <a:ext cx="1755" cy="12126"/>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0.82586</cdr:x>
      <cdr:y>0.74799</cdr:y>
    </cdr:from>
    <cdr:to>
      <cdr:x>0.82717</cdr:x>
      <cdr:y>0.75647</cdr:y>
    </cdr:to>
    <cdr:sp macro="" textlink="">
      <cdr:nvSpPr>
        <cdr:cNvPr id="721935" name="Line 15"/>
        <cdr:cNvSpPr>
          <a:spLocks xmlns:a="http://schemas.openxmlformats.org/drawingml/2006/main" noChangeShapeType="1"/>
        </cdr:cNvSpPr>
      </cdr:nvSpPr>
      <cdr:spPr bwMode="auto">
        <a:xfrm xmlns:a="http://schemas.openxmlformats.org/drawingml/2006/main" flipH="1">
          <a:off x="608884" y="551767"/>
          <a:ext cx="957" cy="622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0.85044</cdr:x>
      <cdr:y>0.74538</cdr:y>
    </cdr:from>
    <cdr:to>
      <cdr:x>0.87633</cdr:x>
      <cdr:y>0.74886</cdr:y>
    </cdr:to>
    <cdr:sp macro="" textlink="">
      <cdr:nvSpPr>
        <cdr:cNvPr id="721936" name="Line 16"/>
        <cdr:cNvSpPr>
          <a:spLocks xmlns:a="http://schemas.openxmlformats.org/drawingml/2006/main" noChangeShapeType="1"/>
        </cdr:cNvSpPr>
      </cdr:nvSpPr>
      <cdr:spPr bwMode="auto">
        <a:xfrm xmlns:a="http://schemas.openxmlformats.org/drawingml/2006/main">
          <a:off x="626912" y="549853"/>
          <a:ext cx="18986" cy="255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0.85044</cdr:x>
      <cdr:y>0.75147</cdr:y>
    </cdr:from>
    <cdr:to>
      <cdr:x>0.87524</cdr:x>
      <cdr:y>0.75647</cdr:y>
    </cdr:to>
    <cdr:sp macro="" textlink="">
      <cdr:nvSpPr>
        <cdr:cNvPr id="721937" name="Line 17"/>
        <cdr:cNvSpPr>
          <a:spLocks xmlns:a="http://schemas.openxmlformats.org/drawingml/2006/main" noChangeShapeType="1"/>
        </cdr:cNvSpPr>
      </cdr:nvSpPr>
      <cdr:spPr bwMode="auto">
        <a:xfrm xmlns:a="http://schemas.openxmlformats.org/drawingml/2006/main">
          <a:off x="626912" y="554320"/>
          <a:ext cx="18188" cy="367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16.xml><?xml version="1.0" encoding="utf-8"?>
<c:userShapes xmlns:c="http://schemas.openxmlformats.org/drawingml/2006/chart">
  <cdr:relSizeAnchor xmlns:cdr="http://schemas.openxmlformats.org/drawingml/2006/chartDrawing">
    <cdr:from>
      <cdr:x>0.80737</cdr:x>
      <cdr:y>0.57179</cdr:y>
    </cdr:from>
    <cdr:to>
      <cdr:x>0.82521</cdr:x>
      <cdr:y>0.58179</cdr:y>
    </cdr:to>
    <cdr:sp macro="" textlink="">
      <cdr:nvSpPr>
        <cdr:cNvPr id="722945" name="Text Box 1"/>
        <cdr:cNvSpPr txBox="1">
          <a:spLocks xmlns:a="http://schemas.openxmlformats.org/drawingml/2006/main" noChangeArrowheads="1"/>
        </cdr:cNvSpPr>
      </cdr:nvSpPr>
      <cdr:spPr bwMode="auto">
        <a:xfrm xmlns:a="http://schemas.openxmlformats.org/drawingml/2006/main">
          <a:off x="595323" y="422537"/>
          <a:ext cx="13082" cy="733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進学率（高校生）</a:t>
          </a:r>
        </a:p>
      </cdr:txBody>
    </cdr:sp>
  </cdr:relSizeAnchor>
  <cdr:relSizeAnchor xmlns:cdr="http://schemas.openxmlformats.org/drawingml/2006/chartDrawing">
    <cdr:from>
      <cdr:x>0.80607</cdr:x>
      <cdr:y>0.53829</cdr:y>
    </cdr:from>
    <cdr:to>
      <cdr:x>0.82652</cdr:x>
      <cdr:y>0.54851</cdr:y>
    </cdr:to>
    <cdr:sp macro="" textlink="">
      <cdr:nvSpPr>
        <cdr:cNvPr id="722946" name="Text Box 2"/>
        <cdr:cNvSpPr txBox="1">
          <a:spLocks xmlns:a="http://schemas.openxmlformats.org/drawingml/2006/main" noChangeArrowheads="1"/>
        </cdr:cNvSpPr>
      </cdr:nvSpPr>
      <cdr:spPr bwMode="auto">
        <a:xfrm xmlns:a="http://schemas.openxmlformats.org/drawingml/2006/main">
          <a:off x="594366" y="397967"/>
          <a:ext cx="14997" cy="7499"/>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就職率（高校生）</a:t>
          </a:r>
        </a:p>
      </cdr:txBody>
    </cdr:sp>
  </cdr:relSizeAnchor>
  <cdr:relSizeAnchor xmlns:cdr="http://schemas.openxmlformats.org/drawingml/2006/chartDrawing">
    <cdr:from>
      <cdr:x>0.82717</cdr:x>
      <cdr:y>0.52545</cdr:y>
    </cdr:from>
    <cdr:to>
      <cdr:x>0.85393</cdr:x>
      <cdr:y>0.53829</cdr:y>
    </cdr:to>
    <cdr:sp macro="" textlink="">
      <cdr:nvSpPr>
        <cdr:cNvPr id="722947" name="Text Box 3"/>
        <cdr:cNvSpPr txBox="1">
          <a:spLocks xmlns:a="http://schemas.openxmlformats.org/drawingml/2006/main" noChangeArrowheads="1"/>
        </cdr:cNvSpPr>
      </cdr:nvSpPr>
      <cdr:spPr bwMode="auto">
        <a:xfrm xmlns:a="http://schemas.openxmlformats.org/drawingml/2006/main">
          <a:off x="609841" y="388554"/>
          <a:ext cx="19624" cy="941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就職率（中学生）</a:t>
          </a:r>
        </a:p>
      </cdr:txBody>
    </cdr:sp>
  </cdr:relSizeAnchor>
  <cdr:relSizeAnchor xmlns:cdr="http://schemas.openxmlformats.org/drawingml/2006/chartDrawing">
    <cdr:from>
      <cdr:x>0.84849</cdr:x>
      <cdr:y>0.49173</cdr:y>
    </cdr:from>
    <cdr:to>
      <cdr:x>0.87437</cdr:x>
      <cdr:y>0.50479</cdr:y>
    </cdr:to>
    <cdr:sp macro="" textlink="">
      <cdr:nvSpPr>
        <cdr:cNvPr id="722948" name="Text Box 4"/>
        <cdr:cNvSpPr txBox="1">
          <a:spLocks xmlns:a="http://schemas.openxmlformats.org/drawingml/2006/main" noChangeArrowheads="1"/>
        </cdr:cNvSpPr>
      </cdr:nvSpPr>
      <cdr:spPr bwMode="auto">
        <a:xfrm xmlns:a="http://schemas.openxmlformats.org/drawingml/2006/main">
          <a:off x="625477" y="363825"/>
          <a:ext cx="18985" cy="957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進学率（中学生）</a:t>
          </a:r>
        </a:p>
      </cdr:txBody>
    </cdr:sp>
  </cdr:relSizeAnchor>
  <cdr:relSizeAnchor xmlns:cdr="http://schemas.openxmlformats.org/drawingml/2006/chartDrawing">
    <cdr:from>
      <cdr:x>0.81368</cdr:x>
      <cdr:y>0.54829</cdr:y>
    </cdr:from>
    <cdr:to>
      <cdr:x>0.8152</cdr:x>
      <cdr:y>0.55417</cdr:y>
    </cdr:to>
    <cdr:sp macro="" textlink="">
      <cdr:nvSpPr>
        <cdr:cNvPr id="722949" name="Line 5"/>
        <cdr:cNvSpPr>
          <a:spLocks xmlns:a="http://schemas.openxmlformats.org/drawingml/2006/main" noChangeShapeType="1"/>
        </cdr:cNvSpPr>
      </cdr:nvSpPr>
      <cdr:spPr bwMode="auto">
        <a:xfrm xmlns:a="http://schemas.openxmlformats.org/drawingml/2006/main" flipH="1">
          <a:off x="599950" y="405306"/>
          <a:ext cx="1116" cy="430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0.81238</cdr:x>
      <cdr:y>0.562</cdr:y>
    </cdr:from>
    <cdr:to>
      <cdr:x>0.81368</cdr:x>
      <cdr:y>0.57179</cdr:y>
    </cdr:to>
    <cdr:sp macro="" textlink="">
      <cdr:nvSpPr>
        <cdr:cNvPr id="722950" name="Line 6"/>
        <cdr:cNvSpPr>
          <a:spLocks xmlns:a="http://schemas.openxmlformats.org/drawingml/2006/main" noChangeShapeType="1"/>
        </cdr:cNvSpPr>
      </cdr:nvSpPr>
      <cdr:spPr bwMode="auto">
        <a:xfrm xmlns:a="http://schemas.openxmlformats.org/drawingml/2006/main">
          <a:off x="598992" y="415357"/>
          <a:ext cx="958" cy="718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0.82521</cdr:x>
      <cdr:y>0.53328</cdr:y>
    </cdr:from>
    <cdr:to>
      <cdr:x>0.82695</cdr:x>
      <cdr:y>0.53807</cdr:y>
    </cdr:to>
    <cdr:sp macro="" textlink="">
      <cdr:nvSpPr>
        <cdr:cNvPr id="722951" name="Line 7"/>
        <cdr:cNvSpPr>
          <a:spLocks xmlns:a="http://schemas.openxmlformats.org/drawingml/2006/main" noChangeShapeType="1"/>
        </cdr:cNvSpPr>
      </cdr:nvSpPr>
      <cdr:spPr bwMode="auto">
        <a:xfrm xmlns:a="http://schemas.openxmlformats.org/drawingml/2006/main" flipH="1">
          <a:off x="608405" y="394298"/>
          <a:ext cx="1277" cy="351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0.84979</cdr:x>
      <cdr:y>0.50239</cdr:y>
    </cdr:from>
    <cdr:to>
      <cdr:x>0.85349</cdr:x>
      <cdr:y>0.50914</cdr:y>
    </cdr:to>
    <cdr:sp macro="" textlink="">
      <cdr:nvSpPr>
        <cdr:cNvPr id="722952" name="Line 8"/>
        <cdr:cNvSpPr>
          <a:spLocks xmlns:a="http://schemas.openxmlformats.org/drawingml/2006/main" noChangeShapeType="1"/>
        </cdr:cNvSpPr>
      </cdr:nvSpPr>
      <cdr:spPr bwMode="auto">
        <a:xfrm xmlns:a="http://schemas.openxmlformats.org/drawingml/2006/main" flipH="1">
          <a:off x="626434" y="371642"/>
          <a:ext cx="2712" cy="4946"/>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17.xml><?xml version="1.0" encoding="utf-8"?>
<c:userShapes xmlns:c="http://schemas.openxmlformats.org/drawingml/2006/chart">
  <cdr:relSizeAnchor xmlns:cdr="http://schemas.openxmlformats.org/drawingml/2006/chartDrawing">
    <cdr:from>
      <cdr:x>0.3114</cdr:x>
      <cdr:y>0.51349</cdr:y>
    </cdr:from>
    <cdr:to>
      <cdr:x>0.52871</cdr:x>
      <cdr:y>0.54394</cdr:y>
    </cdr:to>
    <cdr:sp macro="" textlink="">
      <cdr:nvSpPr>
        <cdr:cNvPr id="723969" name="Text Box 1"/>
        <cdr:cNvSpPr txBox="1">
          <a:spLocks xmlns:a="http://schemas.openxmlformats.org/drawingml/2006/main" noChangeArrowheads="1"/>
        </cdr:cNvSpPr>
      </cdr:nvSpPr>
      <cdr:spPr bwMode="auto">
        <a:xfrm xmlns:a="http://schemas.openxmlformats.org/drawingml/2006/main">
          <a:off x="231563" y="379779"/>
          <a:ext cx="159384" cy="2233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電気・ガス・熱供給・水道業</a:t>
          </a:r>
        </a:p>
      </cdr:txBody>
    </cdr:sp>
  </cdr:relSizeAnchor>
  <cdr:relSizeAnchor xmlns:cdr="http://schemas.openxmlformats.org/drawingml/2006/chartDrawing">
    <cdr:from>
      <cdr:x>0.3114</cdr:x>
      <cdr:y>0.49717</cdr:y>
    </cdr:from>
    <cdr:to>
      <cdr:x>0.33163</cdr:x>
      <cdr:y>0.51305</cdr:y>
    </cdr:to>
    <cdr:sp macro="" textlink="">
      <cdr:nvSpPr>
        <cdr:cNvPr id="723970" name="Line 2"/>
        <cdr:cNvSpPr>
          <a:spLocks xmlns:a="http://schemas.openxmlformats.org/drawingml/2006/main" noChangeShapeType="1"/>
        </cdr:cNvSpPr>
      </cdr:nvSpPr>
      <cdr:spPr bwMode="auto">
        <a:xfrm xmlns:a="http://schemas.openxmlformats.org/drawingml/2006/main">
          <a:off x="231563" y="367813"/>
          <a:ext cx="14838" cy="11647"/>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0.18675</cdr:x>
      <cdr:y>0.50805</cdr:y>
    </cdr:from>
    <cdr:to>
      <cdr:x>0.26267</cdr:x>
      <cdr:y>0.53089</cdr:y>
    </cdr:to>
    <cdr:sp macro="" textlink="">
      <cdr:nvSpPr>
        <cdr:cNvPr id="723971" name="Text Box 3"/>
        <cdr:cNvSpPr txBox="1">
          <a:spLocks xmlns:a="http://schemas.openxmlformats.org/drawingml/2006/main" noChangeArrowheads="1"/>
        </cdr:cNvSpPr>
      </cdr:nvSpPr>
      <cdr:spPr bwMode="auto">
        <a:xfrm xmlns:a="http://schemas.openxmlformats.org/drawingml/2006/main">
          <a:off x="140145" y="375791"/>
          <a:ext cx="55680" cy="1675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鉱業</a:t>
          </a:r>
        </a:p>
      </cdr:txBody>
    </cdr:sp>
  </cdr:relSizeAnchor>
  <cdr:relSizeAnchor xmlns:cdr="http://schemas.openxmlformats.org/drawingml/2006/chartDrawing">
    <cdr:from>
      <cdr:x>0.18153</cdr:x>
      <cdr:y>0.49717</cdr:y>
    </cdr:from>
    <cdr:to>
      <cdr:x>0.20002</cdr:x>
      <cdr:y>0.50805</cdr:y>
    </cdr:to>
    <cdr:sp macro="" textlink="">
      <cdr:nvSpPr>
        <cdr:cNvPr id="723972" name="Line 4"/>
        <cdr:cNvSpPr>
          <a:spLocks xmlns:a="http://schemas.openxmlformats.org/drawingml/2006/main" noChangeShapeType="1"/>
        </cdr:cNvSpPr>
      </cdr:nvSpPr>
      <cdr:spPr bwMode="auto">
        <a:xfrm xmlns:a="http://schemas.openxmlformats.org/drawingml/2006/main" flipH="1" flipV="1">
          <a:off x="136315" y="367813"/>
          <a:ext cx="13562" cy="797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0.17087</cdr:x>
      <cdr:y>0.34403</cdr:y>
    </cdr:from>
    <cdr:to>
      <cdr:x>0.25484</cdr:x>
      <cdr:y>0.43496</cdr:y>
    </cdr:to>
    <cdr:sp macro="" textlink="">
      <cdr:nvSpPr>
        <cdr:cNvPr id="723973" name="Text Box 5"/>
        <cdr:cNvSpPr txBox="1">
          <a:spLocks xmlns:a="http://schemas.openxmlformats.org/drawingml/2006/main" noChangeArrowheads="1"/>
        </cdr:cNvSpPr>
      </cdr:nvSpPr>
      <cdr:spPr bwMode="auto">
        <a:xfrm xmlns:a="http://schemas.openxmlformats.org/drawingml/2006/main">
          <a:off x="128498" y="255495"/>
          <a:ext cx="61584" cy="6668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農林漁業</a:t>
          </a:r>
        </a:p>
      </cdr:txBody>
    </cdr:sp>
  </cdr:relSizeAnchor>
  <cdr:relSizeAnchor xmlns:cdr="http://schemas.openxmlformats.org/drawingml/2006/chartDrawing">
    <cdr:from>
      <cdr:x>0.18153</cdr:x>
      <cdr:y>0.42147</cdr:y>
    </cdr:from>
    <cdr:to>
      <cdr:x>0.20002</cdr:x>
      <cdr:y>0.46106</cdr:y>
    </cdr:to>
    <cdr:sp macro="" textlink="">
      <cdr:nvSpPr>
        <cdr:cNvPr id="723974" name="Line 6"/>
        <cdr:cNvSpPr>
          <a:spLocks xmlns:a="http://schemas.openxmlformats.org/drawingml/2006/main" noChangeShapeType="1"/>
        </cdr:cNvSpPr>
      </cdr:nvSpPr>
      <cdr:spPr bwMode="auto">
        <a:xfrm xmlns:a="http://schemas.openxmlformats.org/drawingml/2006/main" flipH="1">
          <a:off x="136315" y="312292"/>
          <a:ext cx="13562" cy="29037"/>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0.24331</cdr:x>
      <cdr:y>0.32402</cdr:y>
    </cdr:from>
    <cdr:to>
      <cdr:x>0.30792</cdr:x>
      <cdr:y>0.41712</cdr:y>
    </cdr:to>
    <cdr:sp macro="" textlink="">
      <cdr:nvSpPr>
        <cdr:cNvPr id="723975" name="Text Box 7"/>
        <cdr:cNvSpPr txBox="1">
          <a:spLocks xmlns:a="http://schemas.openxmlformats.org/drawingml/2006/main" noChangeArrowheads="1"/>
        </cdr:cNvSpPr>
      </cdr:nvSpPr>
      <cdr:spPr bwMode="auto">
        <a:xfrm xmlns:a="http://schemas.openxmlformats.org/drawingml/2006/main">
          <a:off x="181626" y="240817"/>
          <a:ext cx="47384" cy="6828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建設業</a:t>
          </a:r>
        </a:p>
      </cdr:txBody>
    </cdr:sp>
  </cdr:relSizeAnchor>
  <cdr:relSizeAnchor xmlns:cdr="http://schemas.openxmlformats.org/drawingml/2006/chartDrawing">
    <cdr:from>
      <cdr:x>0.24331</cdr:x>
      <cdr:y>0.4665</cdr:y>
    </cdr:from>
    <cdr:to>
      <cdr:x>0.29726</cdr:x>
      <cdr:y>0.48869</cdr:y>
    </cdr:to>
    <cdr:sp macro="" textlink="">
      <cdr:nvSpPr>
        <cdr:cNvPr id="723976" name="Text Box 8"/>
        <cdr:cNvSpPr txBox="1">
          <a:spLocks xmlns:a="http://schemas.openxmlformats.org/drawingml/2006/main" noChangeArrowheads="1"/>
        </cdr:cNvSpPr>
      </cdr:nvSpPr>
      <cdr:spPr bwMode="auto">
        <a:xfrm xmlns:a="http://schemas.openxmlformats.org/drawingml/2006/main">
          <a:off x="181626" y="345318"/>
          <a:ext cx="39567" cy="1627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製造業</a:t>
          </a:r>
        </a:p>
      </cdr:txBody>
    </cdr:sp>
  </cdr:relSizeAnchor>
  <cdr:relSizeAnchor xmlns:cdr="http://schemas.openxmlformats.org/drawingml/2006/chartDrawing">
    <cdr:from>
      <cdr:x>0.38558</cdr:x>
      <cdr:y>0.4665</cdr:y>
    </cdr:from>
    <cdr:to>
      <cdr:x>0.49761</cdr:x>
      <cdr:y>0.48869</cdr:y>
    </cdr:to>
    <cdr:sp macro="" textlink="">
      <cdr:nvSpPr>
        <cdr:cNvPr id="723977" name="Text Box 9"/>
        <cdr:cNvSpPr txBox="1">
          <a:spLocks xmlns:a="http://schemas.openxmlformats.org/drawingml/2006/main" noChangeArrowheads="1"/>
        </cdr:cNvSpPr>
      </cdr:nvSpPr>
      <cdr:spPr bwMode="auto">
        <a:xfrm xmlns:a="http://schemas.openxmlformats.org/drawingml/2006/main">
          <a:off x="285967" y="345318"/>
          <a:ext cx="82166" cy="1627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18288" anchor="ctr"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卸売・小売業</a:t>
          </a:r>
        </a:p>
      </cdr:txBody>
    </cdr:sp>
  </cdr:relSizeAnchor>
  <cdr:relSizeAnchor xmlns:cdr="http://schemas.openxmlformats.org/drawingml/2006/chartDrawing">
    <cdr:from>
      <cdr:x>0.33163</cdr:x>
      <cdr:y>0.30052</cdr:y>
    </cdr:from>
    <cdr:to>
      <cdr:x>0.42974</cdr:x>
      <cdr:y>0.41712</cdr:y>
    </cdr:to>
    <cdr:sp macro="" textlink="">
      <cdr:nvSpPr>
        <cdr:cNvPr id="723978" name="Text Box 10"/>
        <cdr:cNvSpPr txBox="1">
          <a:spLocks xmlns:a="http://schemas.openxmlformats.org/drawingml/2006/main" noChangeArrowheads="1"/>
        </cdr:cNvSpPr>
      </cdr:nvSpPr>
      <cdr:spPr bwMode="auto">
        <a:xfrm xmlns:a="http://schemas.openxmlformats.org/drawingml/2006/main">
          <a:off x="246401" y="223586"/>
          <a:ext cx="71954" cy="8551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情報通信業</a:t>
          </a:r>
        </a:p>
      </cdr:txBody>
    </cdr:sp>
  </cdr:relSizeAnchor>
  <cdr:relSizeAnchor xmlns:cdr="http://schemas.openxmlformats.org/drawingml/2006/chartDrawing">
    <cdr:from>
      <cdr:x>0.32293</cdr:x>
      <cdr:y>0.41712</cdr:y>
    </cdr:from>
    <cdr:to>
      <cdr:x>0.34316</cdr:x>
      <cdr:y>0.46106</cdr:y>
    </cdr:to>
    <cdr:sp macro="" textlink="">
      <cdr:nvSpPr>
        <cdr:cNvPr id="723979" name="Line 11"/>
        <cdr:cNvSpPr>
          <a:spLocks xmlns:a="http://schemas.openxmlformats.org/drawingml/2006/main" noChangeShapeType="1"/>
        </cdr:cNvSpPr>
      </cdr:nvSpPr>
      <cdr:spPr bwMode="auto">
        <a:xfrm xmlns:a="http://schemas.openxmlformats.org/drawingml/2006/main" flipH="1">
          <a:off x="240019" y="309101"/>
          <a:ext cx="14837" cy="3222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0.47651</cdr:x>
      <cdr:y>0.29748</cdr:y>
    </cdr:from>
    <cdr:to>
      <cdr:x>0.57548</cdr:x>
      <cdr:y>0.41669</cdr:y>
    </cdr:to>
    <cdr:sp macro="" textlink="">
      <cdr:nvSpPr>
        <cdr:cNvPr id="723980" name="Text Box 12"/>
        <cdr:cNvSpPr txBox="1">
          <a:spLocks xmlns:a="http://schemas.openxmlformats.org/drawingml/2006/main" noChangeArrowheads="1"/>
        </cdr:cNvSpPr>
      </cdr:nvSpPr>
      <cdr:spPr bwMode="auto">
        <a:xfrm xmlns:a="http://schemas.openxmlformats.org/drawingml/2006/main">
          <a:off x="352657" y="221352"/>
          <a:ext cx="72592" cy="8743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金融・保険業</a:t>
          </a:r>
        </a:p>
      </cdr:txBody>
    </cdr:sp>
  </cdr:relSizeAnchor>
  <cdr:relSizeAnchor xmlns:cdr="http://schemas.openxmlformats.org/drawingml/2006/chartDrawing">
    <cdr:from>
      <cdr:x>0.20807</cdr:x>
      <cdr:y>0.42147</cdr:y>
    </cdr:from>
    <cdr:to>
      <cdr:x>0.25484</cdr:x>
      <cdr:y>0.45845</cdr:y>
    </cdr:to>
    <cdr:sp macro="" textlink="">
      <cdr:nvSpPr>
        <cdr:cNvPr id="723981" name="Line 13"/>
        <cdr:cNvSpPr>
          <a:spLocks xmlns:a="http://schemas.openxmlformats.org/drawingml/2006/main" noChangeShapeType="1"/>
        </cdr:cNvSpPr>
      </cdr:nvSpPr>
      <cdr:spPr bwMode="auto">
        <a:xfrm xmlns:a="http://schemas.openxmlformats.org/drawingml/2006/main" flipH="1">
          <a:off x="155780" y="312292"/>
          <a:ext cx="34302" cy="2712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0.75038</cdr:x>
      <cdr:y>0.43496</cdr:y>
    </cdr:from>
    <cdr:to>
      <cdr:x>0.85001</cdr:x>
      <cdr:y>0.49717</cdr:y>
    </cdr:to>
    <cdr:sp macro="" textlink="">
      <cdr:nvSpPr>
        <cdr:cNvPr id="723982" name="Text Box 14"/>
        <cdr:cNvSpPr txBox="1">
          <a:spLocks xmlns:a="http://schemas.openxmlformats.org/drawingml/2006/main" noChangeArrowheads="1"/>
        </cdr:cNvSpPr>
      </cdr:nvSpPr>
      <cdr:spPr bwMode="auto">
        <a:xfrm xmlns:a="http://schemas.openxmlformats.org/drawingml/2006/main">
          <a:off x="553522" y="322184"/>
          <a:ext cx="73071" cy="4562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サービス業</a:t>
          </a:r>
        </a:p>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（他に分類されないもの）</a:t>
          </a:r>
        </a:p>
      </cdr:txBody>
    </cdr:sp>
  </cdr:relSizeAnchor>
  <cdr:relSizeAnchor xmlns:cdr="http://schemas.openxmlformats.org/drawingml/2006/chartDrawing">
    <cdr:from>
      <cdr:x>0.52871</cdr:x>
      <cdr:y>0.40864</cdr:y>
    </cdr:from>
    <cdr:to>
      <cdr:x>0.54177</cdr:x>
      <cdr:y>0.45562</cdr:y>
    </cdr:to>
    <cdr:sp macro="" textlink="">
      <cdr:nvSpPr>
        <cdr:cNvPr id="723983" name="Line 15"/>
        <cdr:cNvSpPr>
          <a:spLocks xmlns:a="http://schemas.openxmlformats.org/drawingml/2006/main" noChangeShapeType="1"/>
        </cdr:cNvSpPr>
      </cdr:nvSpPr>
      <cdr:spPr bwMode="auto">
        <a:xfrm xmlns:a="http://schemas.openxmlformats.org/drawingml/2006/main" flipH="1">
          <a:off x="390947" y="302879"/>
          <a:ext cx="9573" cy="34462"/>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0.5596</cdr:x>
      <cdr:y>0.34294</cdr:y>
    </cdr:from>
    <cdr:to>
      <cdr:x>0.63813</cdr:x>
      <cdr:y>0.4193</cdr:y>
    </cdr:to>
    <cdr:sp macro="" textlink="">
      <cdr:nvSpPr>
        <cdr:cNvPr id="723984" name="Text Box 16"/>
        <cdr:cNvSpPr txBox="1">
          <a:spLocks xmlns:a="http://schemas.openxmlformats.org/drawingml/2006/main" noChangeArrowheads="1"/>
        </cdr:cNvSpPr>
      </cdr:nvSpPr>
      <cdr:spPr bwMode="auto">
        <a:xfrm xmlns:a="http://schemas.openxmlformats.org/drawingml/2006/main">
          <a:off x="413602" y="254697"/>
          <a:ext cx="57596" cy="5600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不動産業</a:t>
          </a:r>
        </a:p>
      </cdr:txBody>
    </cdr:sp>
  </cdr:relSizeAnchor>
  <cdr:relSizeAnchor xmlns:cdr="http://schemas.openxmlformats.org/drawingml/2006/chartDrawing">
    <cdr:from>
      <cdr:x>0.54177</cdr:x>
      <cdr:y>0.42147</cdr:y>
    </cdr:from>
    <cdr:to>
      <cdr:x>0.56918</cdr:x>
      <cdr:y>0.45562</cdr:y>
    </cdr:to>
    <cdr:sp macro="" textlink="">
      <cdr:nvSpPr>
        <cdr:cNvPr id="723985" name="Line 17"/>
        <cdr:cNvSpPr>
          <a:spLocks xmlns:a="http://schemas.openxmlformats.org/drawingml/2006/main" noChangeShapeType="1"/>
        </cdr:cNvSpPr>
      </cdr:nvSpPr>
      <cdr:spPr bwMode="auto">
        <a:xfrm xmlns:a="http://schemas.openxmlformats.org/drawingml/2006/main" flipH="1">
          <a:off x="400520" y="312292"/>
          <a:ext cx="20102" cy="2504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0.34403</cdr:x>
      <cdr:y>0.43496</cdr:y>
    </cdr:from>
    <cdr:to>
      <cdr:x>0.3784</cdr:x>
      <cdr:y>0.45823</cdr:y>
    </cdr:to>
    <cdr:sp macro="" textlink="">
      <cdr:nvSpPr>
        <cdr:cNvPr id="723986" name="Line 18"/>
        <cdr:cNvSpPr>
          <a:spLocks xmlns:a="http://schemas.openxmlformats.org/drawingml/2006/main" noChangeShapeType="1"/>
        </cdr:cNvSpPr>
      </cdr:nvSpPr>
      <cdr:spPr bwMode="auto">
        <a:xfrm xmlns:a="http://schemas.openxmlformats.org/drawingml/2006/main" flipV="1">
          <a:off x="255495" y="322184"/>
          <a:ext cx="25208" cy="1707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0.29868</cdr:x>
      <cdr:y>0.41712</cdr:y>
    </cdr:from>
    <cdr:to>
      <cdr:x>1</cdr:x>
      <cdr:y>0.61203</cdr:y>
    </cdr:to>
    <cdr:sp macro="" textlink="">
      <cdr:nvSpPr>
        <cdr:cNvPr id="723987" name="Text Box 19"/>
        <cdr:cNvSpPr txBox="1">
          <a:spLocks xmlns:a="http://schemas.openxmlformats.org/drawingml/2006/main" noChangeArrowheads="1"/>
        </cdr:cNvSpPr>
      </cdr:nvSpPr>
      <cdr:spPr bwMode="auto">
        <a:xfrm xmlns:a="http://schemas.openxmlformats.org/drawingml/2006/main">
          <a:off x="280703" y="309101"/>
          <a:ext cx="514369" cy="14295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100" b="0" i="0" u="none" strike="noStrike" baseline="0">
              <a:solidFill>
                <a:srgbClr val="000000"/>
              </a:solidFill>
              <a:latin typeface="ＭＳ Ｐゴシック"/>
              <a:ea typeface="ＭＳ Ｐゴシック"/>
            </a:rPr>
            <a:t>運輸業</a:t>
          </a:r>
        </a:p>
      </cdr:txBody>
    </cdr:sp>
  </cdr:relSizeAnchor>
  <cdr:relSizeAnchor xmlns:cdr="http://schemas.openxmlformats.org/drawingml/2006/chartDrawing">
    <cdr:from>
      <cdr:x>0.5596</cdr:x>
      <cdr:y>0.4926</cdr:y>
    </cdr:from>
    <cdr:to>
      <cdr:x>0.57548</cdr:x>
      <cdr:y>0.51349</cdr:y>
    </cdr:to>
    <cdr:sp macro="" textlink="">
      <cdr:nvSpPr>
        <cdr:cNvPr id="723988" name="Line 20"/>
        <cdr:cNvSpPr>
          <a:spLocks xmlns:a="http://schemas.openxmlformats.org/drawingml/2006/main" noChangeShapeType="1"/>
        </cdr:cNvSpPr>
      </cdr:nvSpPr>
      <cdr:spPr bwMode="auto">
        <a:xfrm xmlns:a="http://schemas.openxmlformats.org/drawingml/2006/main">
          <a:off x="413602" y="364463"/>
          <a:ext cx="11647" cy="15316"/>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0.51349</cdr:y>
    </cdr:from>
    <cdr:to>
      <cdr:x>1</cdr:x>
      <cdr:y>0.72123</cdr:y>
    </cdr:to>
    <cdr:sp macro="" textlink="">
      <cdr:nvSpPr>
        <cdr:cNvPr id="723989" name="Text Box 21"/>
        <cdr:cNvSpPr txBox="1">
          <a:spLocks xmlns:a="http://schemas.openxmlformats.org/drawingml/2006/main" noChangeArrowheads="1"/>
        </cdr:cNvSpPr>
      </cdr:nvSpPr>
      <cdr:spPr bwMode="auto">
        <a:xfrm xmlns:a="http://schemas.openxmlformats.org/drawingml/2006/main">
          <a:off x="420622" y="379779"/>
          <a:ext cx="962049" cy="152364"/>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100" b="0" i="0" u="none" strike="noStrike" baseline="0">
              <a:solidFill>
                <a:srgbClr val="000000"/>
              </a:solidFill>
              <a:latin typeface="ＭＳ Ｐゴシック"/>
              <a:ea typeface="ＭＳ Ｐゴシック"/>
            </a:rPr>
            <a:t>飲食店、宿泊業</a:t>
          </a:r>
        </a:p>
      </cdr:txBody>
    </cdr:sp>
  </cdr:relSizeAnchor>
  <cdr:relSizeAnchor xmlns:cdr="http://schemas.openxmlformats.org/drawingml/2006/chartDrawing">
    <cdr:from>
      <cdr:x>0.61877</cdr:x>
      <cdr:y>0.34294</cdr:y>
    </cdr:from>
    <cdr:to>
      <cdr:x>0.639</cdr:x>
      <cdr:y>0.45562</cdr:y>
    </cdr:to>
    <cdr:sp macro="" textlink="">
      <cdr:nvSpPr>
        <cdr:cNvPr id="723990" name="Line 22"/>
        <cdr:cNvSpPr>
          <a:spLocks xmlns:a="http://schemas.openxmlformats.org/drawingml/2006/main" noChangeShapeType="1"/>
        </cdr:cNvSpPr>
      </cdr:nvSpPr>
      <cdr:spPr bwMode="auto">
        <a:xfrm xmlns:a="http://schemas.openxmlformats.org/drawingml/2006/main" flipV="1">
          <a:off x="456998" y="254697"/>
          <a:ext cx="14838" cy="8264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0.11682</cdr:x>
      <cdr:y>0.24657</cdr:y>
    </cdr:from>
    <cdr:to>
      <cdr:x>1</cdr:x>
      <cdr:y>0.45432</cdr:y>
    </cdr:to>
    <cdr:sp macro="" textlink="">
      <cdr:nvSpPr>
        <cdr:cNvPr id="723991" name="Text Box 23"/>
        <cdr:cNvSpPr txBox="1">
          <a:spLocks xmlns:a="http://schemas.openxmlformats.org/drawingml/2006/main" noChangeArrowheads="1"/>
        </cdr:cNvSpPr>
      </cdr:nvSpPr>
      <cdr:spPr bwMode="auto">
        <a:xfrm xmlns:a="http://schemas.openxmlformats.org/drawingml/2006/main">
          <a:off x="456360" y="184019"/>
          <a:ext cx="647748" cy="152364"/>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100" b="0" i="0" u="none" strike="noStrike" baseline="0">
              <a:solidFill>
                <a:srgbClr val="000000"/>
              </a:solidFill>
              <a:latin typeface="ＭＳ Ｐゴシック"/>
              <a:ea typeface="ＭＳ Ｐゴシック"/>
            </a:rPr>
            <a:t>医療、福祉</a:t>
          </a:r>
        </a:p>
      </cdr:txBody>
    </cdr:sp>
  </cdr:relSizeAnchor>
  <cdr:relSizeAnchor xmlns:cdr="http://schemas.openxmlformats.org/drawingml/2006/chartDrawing">
    <cdr:from>
      <cdr:x>0.64792</cdr:x>
      <cdr:y>0.43387</cdr:y>
    </cdr:from>
    <cdr:to>
      <cdr:x>0.69295</cdr:x>
      <cdr:y>0.45823</cdr:y>
    </cdr:to>
    <cdr:sp macro="" textlink="">
      <cdr:nvSpPr>
        <cdr:cNvPr id="723992" name="Line 24"/>
        <cdr:cNvSpPr>
          <a:spLocks xmlns:a="http://schemas.openxmlformats.org/drawingml/2006/main" noChangeShapeType="1"/>
        </cdr:cNvSpPr>
      </cdr:nvSpPr>
      <cdr:spPr bwMode="auto">
        <a:xfrm xmlns:a="http://schemas.openxmlformats.org/drawingml/2006/main" flipV="1">
          <a:off x="478377" y="321386"/>
          <a:ext cx="33026" cy="1786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0.39036</cdr:y>
    </cdr:from>
    <cdr:to>
      <cdr:x>1</cdr:x>
      <cdr:y>0.61116</cdr:y>
    </cdr:to>
    <cdr:sp macro="" textlink="">
      <cdr:nvSpPr>
        <cdr:cNvPr id="723993" name="Text Box 25"/>
        <cdr:cNvSpPr txBox="1">
          <a:spLocks xmlns:a="http://schemas.openxmlformats.org/drawingml/2006/main" noChangeArrowheads="1"/>
        </cdr:cNvSpPr>
      </cdr:nvSpPr>
      <cdr:spPr bwMode="auto">
        <a:xfrm xmlns:a="http://schemas.openxmlformats.org/drawingml/2006/main">
          <a:off x="492577" y="289477"/>
          <a:ext cx="1057296" cy="161937"/>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100" b="0" i="0" u="none" strike="noStrike" baseline="0">
              <a:solidFill>
                <a:srgbClr val="000000"/>
              </a:solidFill>
              <a:latin typeface="ＭＳ Ｐゴシック"/>
              <a:ea typeface="ＭＳ Ｐゴシック"/>
            </a:rPr>
            <a:t>教育、学習支援業</a:t>
          </a:r>
        </a:p>
      </cdr:txBody>
    </cdr:sp>
  </cdr:relSizeAnchor>
  <cdr:relSizeAnchor xmlns:cdr="http://schemas.openxmlformats.org/drawingml/2006/chartDrawing">
    <cdr:from>
      <cdr:x>0.65401</cdr:x>
      <cdr:y>0.4926</cdr:y>
    </cdr:from>
    <cdr:to>
      <cdr:x>0.69556</cdr:x>
      <cdr:y>0.52045</cdr:y>
    </cdr:to>
    <cdr:sp macro="" textlink="">
      <cdr:nvSpPr>
        <cdr:cNvPr id="723994" name="Line 26"/>
        <cdr:cNvSpPr>
          <a:spLocks xmlns:a="http://schemas.openxmlformats.org/drawingml/2006/main" noChangeShapeType="1"/>
        </cdr:cNvSpPr>
      </cdr:nvSpPr>
      <cdr:spPr bwMode="auto">
        <a:xfrm xmlns:a="http://schemas.openxmlformats.org/drawingml/2006/main">
          <a:off x="482844" y="364463"/>
          <a:ext cx="30473" cy="20422"/>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0.50805</cdr:y>
    </cdr:from>
    <cdr:to>
      <cdr:x>1</cdr:x>
      <cdr:y>0.71579</cdr:y>
    </cdr:to>
    <cdr:sp macro="" textlink="">
      <cdr:nvSpPr>
        <cdr:cNvPr id="723995" name="Text Box 27"/>
        <cdr:cNvSpPr txBox="1">
          <a:spLocks xmlns:a="http://schemas.openxmlformats.org/drawingml/2006/main" noChangeArrowheads="1"/>
        </cdr:cNvSpPr>
      </cdr:nvSpPr>
      <cdr:spPr bwMode="auto">
        <a:xfrm xmlns:a="http://schemas.openxmlformats.org/drawingml/2006/main">
          <a:off x="506776" y="375791"/>
          <a:ext cx="1038151" cy="152364"/>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100" b="0" i="0" u="none" strike="noStrike" baseline="0">
              <a:solidFill>
                <a:srgbClr val="000000"/>
              </a:solidFill>
              <a:latin typeface="ＭＳ Ｐゴシック"/>
              <a:ea typeface="ＭＳ Ｐゴシック"/>
            </a:rPr>
            <a:t>複合サービス事業</a:t>
          </a:r>
        </a:p>
      </cdr:txBody>
    </cdr:sp>
  </cdr:relSizeAnchor>
  <cdr:relSizeAnchor xmlns:cdr="http://schemas.openxmlformats.org/drawingml/2006/chartDrawing">
    <cdr:from>
      <cdr:x>0.71666</cdr:x>
      <cdr:y>0.45562</cdr:y>
    </cdr:from>
    <cdr:to>
      <cdr:x>0.75038</cdr:x>
      <cdr:y>0.47237</cdr:y>
    </cdr:to>
    <cdr:sp macro="" textlink="">
      <cdr:nvSpPr>
        <cdr:cNvPr id="723996" name="Line 28"/>
        <cdr:cNvSpPr>
          <a:spLocks xmlns:a="http://schemas.openxmlformats.org/drawingml/2006/main" noChangeShapeType="1"/>
        </cdr:cNvSpPr>
      </cdr:nvSpPr>
      <cdr:spPr bwMode="auto">
        <a:xfrm xmlns:a="http://schemas.openxmlformats.org/drawingml/2006/main" flipV="1">
          <a:off x="528793" y="337341"/>
          <a:ext cx="24729" cy="1228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0.07559</cdr:x>
      <cdr:y>0.46585</cdr:y>
    </cdr:from>
    <cdr:to>
      <cdr:x>0.68599</cdr:x>
      <cdr:y>0.80346</cdr:y>
    </cdr:to>
    <cdr:sp macro="" textlink="">
      <cdr:nvSpPr>
        <cdr:cNvPr id="723997" name="Text Box 29"/>
        <cdr:cNvSpPr txBox="1">
          <a:spLocks xmlns:a="http://schemas.openxmlformats.org/drawingml/2006/main" noChangeArrowheads="1"/>
        </cdr:cNvSpPr>
      </cdr:nvSpPr>
      <cdr:spPr bwMode="auto">
        <a:xfrm xmlns:a="http://schemas.openxmlformats.org/drawingml/2006/main">
          <a:off x="58618" y="344839"/>
          <a:ext cx="447679" cy="24761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ja-JP" altLang="en-US" sz="125" b="0" i="0" u="none" strike="noStrike" baseline="0">
              <a:solidFill>
                <a:srgbClr val="000000"/>
              </a:solidFill>
              <a:latin typeface="ＭＳ Ｐゴシック"/>
              <a:ea typeface="ＭＳ Ｐゴシック"/>
            </a:rPr>
            <a:t>平成</a:t>
          </a:r>
        </a:p>
      </cdr:txBody>
    </cdr:sp>
  </cdr:relSizeAnchor>
</c:userShapes>
</file>

<file path=xl/drawings/drawing18.xml><?xml version="1.0" encoding="utf-8"?>
<c:userShapes xmlns:c="http://schemas.openxmlformats.org/drawingml/2006/chart">
  <cdr:relSizeAnchor xmlns:cdr="http://schemas.openxmlformats.org/drawingml/2006/chartDrawing">
    <cdr:from>
      <cdr:x>0.55612</cdr:x>
      <cdr:y>0.3734</cdr:y>
    </cdr:from>
    <cdr:to>
      <cdr:x>0.60507</cdr:x>
      <cdr:y>0.44257</cdr:y>
    </cdr:to>
    <cdr:sp macro="" textlink="">
      <cdr:nvSpPr>
        <cdr:cNvPr id="724993" name="Text Box 1"/>
        <cdr:cNvSpPr txBox="1">
          <a:spLocks xmlns:a="http://schemas.openxmlformats.org/drawingml/2006/main" noChangeArrowheads="1"/>
        </cdr:cNvSpPr>
      </cdr:nvSpPr>
      <cdr:spPr bwMode="auto">
        <a:xfrm xmlns:a="http://schemas.openxmlformats.org/drawingml/2006/main">
          <a:off x="411050" y="277033"/>
          <a:ext cx="35897" cy="5073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その他</a:t>
          </a:r>
        </a:p>
      </cdr:txBody>
    </cdr:sp>
  </cdr:relSizeAnchor>
  <cdr:relSizeAnchor xmlns:cdr="http://schemas.openxmlformats.org/drawingml/2006/chartDrawing">
    <cdr:from>
      <cdr:x>0.48891</cdr:x>
      <cdr:y>0.35121</cdr:y>
    </cdr:from>
    <cdr:to>
      <cdr:x>0.52023</cdr:x>
      <cdr:y>0.42343</cdr:y>
    </cdr:to>
    <cdr:sp macro="" textlink="">
      <cdr:nvSpPr>
        <cdr:cNvPr id="724994" name="Text Box 2"/>
        <cdr:cNvSpPr txBox="1">
          <a:spLocks xmlns:a="http://schemas.openxmlformats.org/drawingml/2006/main" noChangeArrowheads="1"/>
        </cdr:cNvSpPr>
      </cdr:nvSpPr>
      <cdr:spPr bwMode="auto">
        <a:xfrm xmlns:a="http://schemas.openxmlformats.org/drawingml/2006/main">
          <a:off x="361751" y="260760"/>
          <a:ext cx="22974" cy="5296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悪臭</a:t>
          </a:r>
        </a:p>
      </cdr:txBody>
    </cdr:sp>
  </cdr:relSizeAnchor>
  <cdr:relSizeAnchor xmlns:cdr="http://schemas.openxmlformats.org/drawingml/2006/chartDrawing">
    <cdr:from>
      <cdr:x>0.43713</cdr:x>
      <cdr:y>0.30292</cdr:y>
    </cdr:from>
    <cdr:to>
      <cdr:x>0.47672</cdr:x>
      <cdr:y>0.4491</cdr:y>
    </cdr:to>
    <cdr:sp macro="" textlink="">
      <cdr:nvSpPr>
        <cdr:cNvPr id="724995" name="Text Box 3"/>
        <cdr:cNvSpPr txBox="1">
          <a:spLocks xmlns:a="http://schemas.openxmlformats.org/drawingml/2006/main" noChangeArrowheads="1"/>
        </cdr:cNvSpPr>
      </cdr:nvSpPr>
      <cdr:spPr bwMode="auto">
        <a:xfrm xmlns:a="http://schemas.openxmlformats.org/drawingml/2006/main">
          <a:off x="323779" y="225341"/>
          <a:ext cx="29037" cy="10721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騒音・</a:t>
          </a:r>
        </a:p>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振動</a:t>
          </a:r>
        </a:p>
      </cdr:txBody>
    </cdr:sp>
  </cdr:relSizeAnchor>
  <cdr:relSizeAnchor xmlns:cdr="http://schemas.openxmlformats.org/drawingml/2006/chartDrawing">
    <cdr:from>
      <cdr:x>0.37361</cdr:x>
      <cdr:y>0.29769</cdr:y>
    </cdr:from>
    <cdr:to>
      <cdr:x>0.43713</cdr:x>
      <cdr:y>0.44997</cdr:y>
    </cdr:to>
    <cdr:sp macro="" textlink="">
      <cdr:nvSpPr>
        <cdr:cNvPr id="724996" name="Text Box 4"/>
        <cdr:cNvSpPr txBox="1">
          <a:spLocks xmlns:a="http://schemas.openxmlformats.org/drawingml/2006/main" noChangeArrowheads="1"/>
        </cdr:cNvSpPr>
      </cdr:nvSpPr>
      <cdr:spPr bwMode="auto">
        <a:xfrm xmlns:a="http://schemas.openxmlformats.org/drawingml/2006/main">
          <a:off x="277193" y="221512"/>
          <a:ext cx="46586" cy="11168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水質汚濁・</a:t>
          </a:r>
        </a:p>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　　土壌汚染</a:t>
          </a:r>
        </a:p>
      </cdr:txBody>
    </cdr:sp>
  </cdr:relSizeAnchor>
  <cdr:relSizeAnchor xmlns:cdr="http://schemas.openxmlformats.org/drawingml/2006/chartDrawing">
    <cdr:from>
      <cdr:x>0.28704</cdr:x>
      <cdr:y>0.33424</cdr:y>
    </cdr:from>
    <cdr:to>
      <cdr:x>0.33816</cdr:x>
      <cdr:y>0.42343</cdr:y>
    </cdr:to>
    <cdr:sp macro="" textlink="">
      <cdr:nvSpPr>
        <cdr:cNvPr id="724997" name="Text Box 5"/>
        <cdr:cNvSpPr txBox="1">
          <a:spLocks xmlns:a="http://schemas.openxmlformats.org/drawingml/2006/main" noChangeArrowheads="1"/>
        </cdr:cNvSpPr>
      </cdr:nvSpPr>
      <cdr:spPr bwMode="auto">
        <a:xfrm xmlns:a="http://schemas.openxmlformats.org/drawingml/2006/main">
          <a:off x="213694" y="248315"/>
          <a:ext cx="37493" cy="6541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大気汚染</a:t>
          </a:r>
        </a:p>
      </cdr:txBody>
    </cdr:sp>
  </cdr:relSizeAnchor>
  <cdr:relSizeAnchor xmlns:cdr="http://schemas.openxmlformats.org/drawingml/2006/chartDrawing">
    <cdr:from>
      <cdr:x>0.30835</cdr:x>
      <cdr:y>0.42539</cdr:y>
    </cdr:from>
    <cdr:to>
      <cdr:x>0.31379</cdr:x>
      <cdr:y>0.46955</cdr:y>
    </cdr:to>
    <cdr:sp macro="" textlink="">
      <cdr:nvSpPr>
        <cdr:cNvPr id="724998" name="Line 6"/>
        <cdr:cNvSpPr>
          <a:spLocks xmlns:a="http://schemas.openxmlformats.org/drawingml/2006/main" noChangeShapeType="1"/>
        </cdr:cNvSpPr>
      </cdr:nvSpPr>
      <cdr:spPr bwMode="auto">
        <a:xfrm xmlns:a="http://schemas.openxmlformats.org/drawingml/2006/main">
          <a:off x="229329" y="315164"/>
          <a:ext cx="3989" cy="32387"/>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0.41038</cdr:x>
      <cdr:y>0.44322</cdr:y>
    </cdr:from>
    <cdr:to>
      <cdr:x>0.41038</cdr:x>
      <cdr:y>0.46998</cdr:y>
    </cdr:to>
    <cdr:sp macro="" textlink="">
      <cdr:nvSpPr>
        <cdr:cNvPr id="724999" name="Line 7"/>
        <cdr:cNvSpPr>
          <a:spLocks xmlns:a="http://schemas.openxmlformats.org/drawingml/2006/main" noChangeShapeType="1"/>
        </cdr:cNvSpPr>
      </cdr:nvSpPr>
      <cdr:spPr bwMode="auto">
        <a:xfrm xmlns:a="http://schemas.openxmlformats.org/drawingml/2006/main">
          <a:off x="304155" y="328247"/>
          <a:ext cx="0" cy="1962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0.44627</cdr:x>
      <cdr:y>0.44322</cdr:y>
    </cdr:from>
    <cdr:to>
      <cdr:x>0.45301</cdr:x>
      <cdr:y>0.47629</cdr:y>
    </cdr:to>
    <cdr:sp macro="" textlink="">
      <cdr:nvSpPr>
        <cdr:cNvPr id="725000" name="Line 8"/>
        <cdr:cNvSpPr>
          <a:spLocks xmlns:a="http://schemas.openxmlformats.org/drawingml/2006/main" noChangeShapeType="1"/>
        </cdr:cNvSpPr>
      </cdr:nvSpPr>
      <cdr:spPr bwMode="auto">
        <a:xfrm xmlns:a="http://schemas.openxmlformats.org/drawingml/2006/main" flipH="1">
          <a:off x="330480" y="328247"/>
          <a:ext cx="4946" cy="2425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cdr:x>
      <cdr:y>0.42539</cdr:y>
    </cdr:from>
    <cdr:to>
      <cdr:x>0.5037</cdr:x>
      <cdr:y>0.46955</cdr:y>
    </cdr:to>
    <cdr:sp macro="" textlink="">
      <cdr:nvSpPr>
        <cdr:cNvPr id="725001" name="Line 9"/>
        <cdr:cNvSpPr>
          <a:spLocks xmlns:a="http://schemas.openxmlformats.org/drawingml/2006/main" noChangeShapeType="1"/>
        </cdr:cNvSpPr>
      </cdr:nvSpPr>
      <cdr:spPr bwMode="auto">
        <a:xfrm xmlns:a="http://schemas.openxmlformats.org/drawingml/2006/main" flipH="1">
          <a:off x="369888" y="315164"/>
          <a:ext cx="2712" cy="32387"/>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0.57135</cdr:x>
      <cdr:y>0.44148</cdr:y>
    </cdr:from>
    <cdr:to>
      <cdr:x>0.57635</cdr:x>
      <cdr:y>0.47455</cdr:y>
    </cdr:to>
    <cdr:sp macro="" textlink="">
      <cdr:nvSpPr>
        <cdr:cNvPr id="725002" name="Line 10"/>
        <cdr:cNvSpPr>
          <a:spLocks xmlns:a="http://schemas.openxmlformats.org/drawingml/2006/main" noChangeShapeType="1"/>
        </cdr:cNvSpPr>
      </cdr:nvSpPr>
      <cdr:spPr bwMode="auto">
        <a:xfrm xmlns:a="http://schemas.openxmlformats.org/drawingml/2006/main" flipH="1">
          <a:off x="422218" y="326970"/>
          <a:ext cx="3669" cy="2425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0.25832</cdr:x>
      <cdr:y>0.75604</cdr:y>
    </cdr:from>
    <cdr:to>
      <cdr:x>0.27529</cdr:x>
      <cdr:y>0.78714</cdr:y>
    </cdr:to>
    <cdr:sp macro="" textlink="">
      <cdr:nvSpPr>
        <cdr:cNvPr id="725003" name="Text Box 11"/>
        <cdr:cNvSpPr txBox="1">
          <a:spLocks xmlns:a="http://schemas.openxmlformats.org/drawingml/2006/main" noChangeArrowheads="1"/>
        </cdr:cNvSpPr>
      </cdr:nvSpPr>
      <cdr:spPr bwMode="auto">
        <a:xfrm xmlns:a="http://schemas.openxmlformats.org/drawingml/2006/main">
          <a:off x="192634" y="557670"/>
          <a:ext cx="12445" cy="2281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en-US" altLang="ja-JP" sz="100" b="0" i="0" u="none" strike="noStrike" baseline="0">
              <a:solidFill>
                <a:srgbClr val="000000"/>
              </a:solidFill>
              <a:latin typeface="ＭＳ Ｐゴシック"/>
              <a:ea typeface="ＭＳ Ｐゴシック"/>
            </a:rPr>
            <a:t>0</a:t>
          </a:r>
        </a:p>
      </cdr:txBody>
    </cdr:sp>
  </cdr:relSizeAnchor>
  <cdr:relSizeAnchor xmlns:cdr="http://schemas.openxmlformats.org/drawingml/2006/chartDrawing">
    <cdr:from>
      <cdr:x>0.78693</cdr:x>
      <cdr:y>0.78758</cdr:y>
    </cdr:from>
    <cdr:to>
      <cdr:x>0.93332</cdr:x>
      <cdr:y>0.93506</cdr:y>
    </cdr:to>
    <cdr:sp macro="" textlink="">
      <cdr:nvSpPr>
        <cdr:cNvPr id="725004" name="Text Box 12"/>
        <cdr:cNvSpPr txBox="1">
          <a:spLocks xmlns:a="http://schemas.openxmlformats.org/drawingml/2006/main" noChangeArrowheads="1"/>
        </cdr:cNvSpPr>
      </cdr:nvSpPr>
      <cdr:spPr bwMode="auto">
        <a:xfrm xmlns:a="http://schemas.openxmlformats.org/drawingml/2006/main">
          <a:off x="580326" y="580804"/>
          <a:ext cx="107373" cy="10817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件</a:t>
          </a:r>
          <a:r>
            <a:rPr lang="en-US" altLang="ja-JP" sz="900" b="0" i="0" u="none" strike="noStrike" baseline="0">
              <a:solidFill>
                <a:srgbClr val="000000"/>
              </a:solidFill>
              <a:latin typeface="ＭＳ Ｐゴシック"/>
              <a:ea typeface="ＭＳ Ｐゴシック"/>
            </a:rPr>
            <a:t>)</a:t>
          </a:r>
        </a:p>
      </cdr:txBody>
    </cdr:sp>
  </cdr:relSizeAnchor>
</c:userShapes>
</file>

<file path=xl/drawings/drawing19.xml><?xml version="1.0" encoding="utf-8"?>
<c:userShapes xmlns:c="http://schemas.openxmlformats.org/drawingml/2006/chart">
  <cdr:relSizeAnchor xmlns:cdr="http://schemas.openxmlformats.org/drawingml/2006/chartDrawing">
    <cdr:from>
      <cdr:x>0.77779</cdr:x>
      <cdr:y>0.24831</cdr:y>
    </cdr:from>
    <cdr:to>
      <cdr:x>0.82043</cdr:x>
      <cdr:y>0.3623</cdr:y>
    </cdr:to>
    <cdr:sp macro="" textlink="">
      <cdr:nvSpPr>
        <cdr:cNvPr id="728065" name="Text Box 1"/>
        <cdr:cNvSpPr txBox="1">
          <a:spLocks xmlns:a="http://schemas.openxmlformats.org/drawingml/2006/main" noChangeArrowheads="1"/>
        </cdr:cNvSpPr>
      </cdr:nvSpPr>
      <cdr:spPr bwMode="auto">
        <a:xfrm xmlns:a="http://schemas.openxmlformats.org/drawingml/2006/main">
          <a:off x="573625" y="185295"/>
          <a:ext cx="31270" cy="836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en-US" altLang="ja-JP" sz="150" b="0" i="0" u="none" strike="noStrike" baseline="0">
              <a:solidFill>
                <a:srgbClr val="000000"/>
              </a:solidFill>
              <a:latin typeface="ＭＳ Ｐゴシック"/>
              <a:ea typeface="ＭＳ Ｐゴシック"/>
            </a:rPr>
            <a:t>0</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7348</xdr:colOff>
      <xdr:row>0</xdr:row>
      <xdr:rowOff>9253</xdr:rowOff>
    </xdr:from>
    <xdr:to>
      <xdr:col>11</xdr:col>
      <xdr:colOff>79366</xdr:colOff>
      <xdr:row>1</xdr:row>
      <xdr:rowOff>0</xdr:rowOff>
    </xdr:to>
    <xdr:sp macro="" textlink="">
      <xdr:nvSpPr>
        <xdr:cNvPr id="2" name="Text Box 4" descr="25%">
          <a:extLst>
            <a:ext uri="{FF2B5EF4-FFF2-40B4-BE49-F238E27FC236}">
              <a16:creationId xmlns:a16="http://schemas.microsoft.com/office/drawing/2014/main" id="{6610D3AE-1609-49AD-BD19-8F2A680BF388}"/>
            </a:ext>
          </a:extLst>
        </xdr:cNvPr>
        <xdr:cNvSpPr txBox="1">
          <a:spLocks noChangeArrowheads="1"/>
        </xdr:cNvSpPr>
      </xdr:nvSpPr>
      <xdr:spPr bwMode="auto">
        <a:xfrm>
          <a:off x="7348" y="9253"/>
          <a:ext cx="1344558" cy="245469"/>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土    　地</a:t>
          </a:r>
        </a:p>
      </xdr:txBody>
    </xdr:sp>
    <xdr:clientData/>
  </xdr:twoCellAnchor>
  <xdr:twoCellAnchor>
    <xdr:from>
      <xdr:col>0</xdr:col>
      <xdr:colOff>16873</xdr:colOff>
      <xdr:row>17</xdr:row>
      <xdr:rowOff>106680</xdr:rowOff>
    </xdr:from>
    <xdr:to>
      <xdr:col>11</xdr:col>
      <xdr:colOff>79366</xdr:colOff>
      <xdr:row>18</xdr:row>
      <xdr:rowOff>68580</xdr:rowOff>
    </xdr:to>
    <xdr:sp macro="" textlink="">
      <xdr:nvSpPr>
        <xdr:cNvPr id="3" name="Text Box 5" descr="25%">
          <a:extLst>
            <a:ext uri="{FF2B5EF4-FFF2-40B4-BE49-F238E27FC236}">
              <a16:creationId xmlns:a16="http://schemas.microsoft.com/office/drawing/2014/main" id="{5BADFE06-37B3-46C3-9337-40A0DE40B77C}"/>
            </a:ext>
          </a:extLst>
        </xdr:cNvPr>
        <xdr:cNvSpPr txBox="1">
          <a:spLocks noChangeArrowheads="1"/>
        </xdr:cNvSpPr>
      </xdr:nvSpPr>
      <xdr:spPr bwMode="auto">
        <a:xfrm>
          <a:off x="16873" y="3773805"/>
          <a:ext cx="1338843" cy="238125"/>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気    　象</a:t>
          </a:r>
        </a:p>
      </xdr:txBody>
    </xdr:sp>
    <xdr:clientData/>
  </xdr:twoCellAnchor>
  <xdr:twoCellAnchor>
    <xdr:from>
      <xdr:col>45</xdr:col>
      <xdr:colOff>38100</xdr:colOff>
      <xdr:row>27</xdr:row>
      <xdr:rowOff>36195</xdr:rowOff>
    </xdr:from>
    <xdr:to>
      <xdr:col>46</xdr:col>
      <xdr:colOff>68580</xdr:colOff>
      <xdr:row>27</xdr:row>
      <xdr:rowOff>226695</xdr:rowOff>
    </xdr:to>
    <xdr:grpSp>
      <xdr:nvGrpSpPr>
        <xdr:cNvPr id="5" name="Group 117">
          <a:extLst>
            <a:ext uri="{FF2B5EF4-FFF2-40B4-BE49-F238E27FC236}">
              <a16:creationId xmlns:a16="http://schemas.microsoft.com/office/drawing/2014/main" id="{A9CFC1A2-A413-4A75-A49C-249DF2E54B7D}"/>
            </a:ext>
          </a:extLst>
        </xdr:cNvPr>
        <xdr:cNvGrpSpPr>
          <a:grpSpLocks/>
        </xdr:cNvGrpSpPr>
      </xdr:nvGrpSpPr>
      <xdr:grpSpPr bwMode="auto">
        <a:xfrm>
          <a:off x="5517915" y="6009899"/>
          <a:ext cx="195109" cy="190500"/>
          <a:chOff x="812" y="688"/>
          <a:chExt cx="32" cy="57"/>
        </a:xfrm>
      </xdr:grpSpPr>
      <xdr:sp macro="" textlink="">
        <xdr:nvSpPr>
          <xdr:cNvPr id="6" name="AutoShape 111">
            <a:extLst>
              <a:ext uri="{FF2B5EF4-FFF2-40B4-BE49-F238E27FC236}">
                <a16:creationId xmlns:a16="http://schemas.microsoft.com/office/drawing/2014/main" id="{63517DA9-E161-D446-BEE3-68E71A5F8F42}"/>
              </a:ext>
            </a:extLst>
          </xdr:cNvPr>
          <xdr:cNvSpPr>
            <a:spLocks noChangeArrowheads="1"/>
          </xdr:cNvSpPr>
        </xdr:nvSpPr>
        <xdr:spPr bwMode="auto">
          <a:xfrm>
            <a:off x="812" y="692"/>
            <a:ext cx="32" cy="49"/>
          </a:xfrm>
          <a:prstGeom prst="wave">
            <a:avLst>
              <a:gd name="adj1" fmla="val 13005"/>
              <a:gd name="adj2" fmla="val 0"/>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sp macro="" textlink="">
        <xdr:nvSpPr>
          <xdr:cNvPr id="7" name="Freeform 114">
            <a:extLst>
              <a:ext uri="{FF2B5EF4-FFF2-40B4-BE49-F238E27FC236}">
                <a16:creationId xmlns:a16="http://schemas.microsoft.com/office/drawing/2014/main" id="{81BE147C-A4CC-693D-8830-1B0F5B79F13A}"/>
              </a:ext>
            </a:extLst>
          </xdr:cNvPr>
          <xdr:cNvSpPr>
            <a:spLocks/>
          </xdr:cNvSpPr>
        </xdr:nvSpPr>
        <xdr:spPr bwMode="auto">
          <a:xfrm>
            <a:off x="812" y="688"/>
            <a:ext cx="31" cy="19"/>
          </a:xfrm>
          <a:custGeom>
            <a:avLst/>
            <a:gdLst>
              <a:gd name="T0" fmla="*/ 0 w 31"/>
              <a:gd name="T1" fmla="*/ 10 h 19"/>
              <a:gd name="T2" fmla="*/ 5 w 31"/>
              <a:gd name="T3" fmla="*/ 1 h 19"/>
              <a:gd name="T4" fmla="*/ 24 w 31"/>
              <a:gd name="T5" fmla="*/ 17 h 19"/>
              <a:gd name="T6" fmla="*/ 31 w 31"/>
              <a:gd name="T7" fmla="*/ 11 h 19"/>
              <a:gd name="T8" fmla="*/ 0 60000 65536"/>
              <a:gd name="T9" fmla="*/ 0 60000 65536"/>
              <a:gd name="T10" fmla="*/ 0 60000 65536"/>
              <a:gd name="T11" fmla="*/ 0 60000 65536"/>
              <a:gd name="T12" fmla="*/ 0 w 31"/>
              <a:gd name="T13" fmla="*/ 0 h 19"/>
              <a:gd name="T14" fmla="*/ 31 w 31"/>
              <a:gd name="T15" fmla="*/ 19 h 19"/>
            </a:gdLst>
            <a:ahLst/>
            <a:cxnLst>
              <a:cxn ang="T8">
                <a:pos x="T0" y="T1"/>
              </a:cxn>
              <a:cxn ang="T9">
                <a:pos x="T2" y="T3"/>
              </a:cxn>
              <a:cxn ang="T10">
                <a:pos x="T4" y="T5"/>
              </a:cxn>
              <a:cxn ang="T11">
                <a:pos x="T6" y="T7"/>
              </a:cxn>
            </a:cxnLst>
            <a:rect l="T12" t="T13" r="T14" b="T15"/>
            <a:pathLst>
              <a:path w="31" h="19">
                <a:moveTo>
                  <a:pt x="0" y="10"/>
                </a:moveTo>
                <a:cubicBezTo>
                  <a:pt x="0" y="5"/>
                  <a:pt x="1" y="0"/>
                  <a:pt x="5" y="1"/>
                </a:cubicBezTo>
                <a:cubicBezTo>
                  <a:pt x="9" y="2"/>
                  <a:pt x="20" y="15"/>
                  <a:pt x="24" y="17"/>
                </a:cubicBezTo>
                <a:cubicBezTo>
                  <a:pt x="28" y="19"/>
                  <a:pt x="30" y="12"/>
                  <a:pt x="31" y="11"/>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8" name="Freeform 115">
            <a:extLst>
              <a:ext uri="{FF2B5EF4-FFF2-40B4-BE49-F238E27FC236}">
                <a16:creationId xmlns:a16="http://schemas.microsoft.com/office/drawing/2014/main" id="{778D1B3E-D600-9D77-9D31-684C7D4C9926}"/>
              </a:ext>
            </a:extLst>
          </xdr:cNvPr>
          <xdr:cNvSpPr>
            <a:spLocks/>
          </xdr:cNvSpPr>
        </xdr:nvSpPr>
        <xdr:spPr bwMode="auto">
          <a:xfrm>
            <a:off x="813" y="726"/>
            <a:ext cx="31" cy="19"/>
          </a:xfrm>
          <a:custGeom>
            <a:avLst/>
            <a:gdLst>
              <a:gd name="T0" fmla="*/ 0 w 31"/>
              <a:gd name="T1" fmla="*/ 10 h 19"/>
              <a:gd name="T2" fmla="*/ 5 w 31"/>
              <a:gd name="T3" fmla="*/ 1 h 19"/>
              <a:gd name="T4" fmla="*/ 24 w 31"/>
              <a:gd name="T5" fmla="*/ 17 h 19"/>
              <a:gd name="T6" fmla="*/ 31 w 31"/>
              <a:gd name="T7" fmla="*/ 11 h 19"/>
              <a:gd name="T8" fmla="*/ 0 60000 65536"/>
              <a:gd name="T9" fmla="*/ 0 60000 65536"/>
              <a:gd name="T10" fmla="*/ 0 60000 65536"/>
              <a:gd name="T11" fmla="*/ 0 60000 65536"/>
              <a:gd name="T12" fmla="*/ 0 w 31"/>
              <a:gd name="T13" fmla="*/ 0 h 19"/>
              <a:gd name="T14" fmla="*/ 31 w 31"/>
              <a:gd name="T15" fmla="*/ 19 h 19"/>
            </a:gdLst>
            <a:ahLst/>
            <a:cxnLst>
              <a:cxn ang="T8">
                <a:pos x="T0" y="T1"/>
              </a:cxn>
              <a:cxn ang="T9">
                <a:pos x="T2" y="T3"/>
              </a:cxn>
              <a:cxn ang="T10">
                <a:pos x="T4" y="T5"/>
              </a:cxn>
              <a:cxn ang="T11">
                <a:pos x="T6" y="T7"/>
              </a:cxn>
            </a:cxnLst>
            <a:rect l="T12" t="T13" r="T14" b="T15"/>
            <a:pathLst>
              <a:path w="31" h="19">
                <a:moveTo>
                  <a:pt x="0" y="10"/>
                </a:moveTo>
                <a:cubicBezTo>
                  <a:pt x="0" y="5"/>
                  <a:pt x="1" y="0"/>
                  <a:pt x="5" y="1"/>
                </a:cubicBezTo>
                <a:cubicBezTo>
                  <a:pt x="9" y="2"/>
                  <a:pt x="20" y="15"/>
                  <a:pt x="24" y="17"/>
                </a:cubicBezTo>
                <a:cubicBezTo>
                  <a:pt x="28" y="19"/>
                  <a:pt x="30" y="12"/>
                  <a:pt x="31" y="11"/>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0.xml><?xml version="1.0" encoding="utf-8"?>
<c:userShapes xmlns:c="http://schemas.openxmlformats.org/drawingml/2006/chart">
  <cdr:relSizeAnchor xmlns:cdr="http://schemas.openxmlformats.org/drawingml/2006/chartDrawing">
    <cdr:from>
      <cdr:x>0.78519</cdr:x>
      <cdr:y>0.59854</cdr:y>
    </cdr:from>
    <cdr:to>
      <cdr:x>0.79671</cdr:x>
      <cdr:y>0.60724</cdr:y>
    </cdr:to>
    <cdr:sp macro="" textlink="">
      <cdr:nvSpPr>
        <cdr:cNvPr id="729089" name="Text Box 1"/>
        <cdr:cNvSpPr txBox="1">
          <a:spLocks xmlns:a="http://schemas.openxmlformats.org/drawingml/2006/main" noChangeArrowheads="1"/>
        </cdr:cNvSpPr>
      </cdr:nvSpPr>
      <cdr:spPr bwMode="auto">
        <a:xfrm xmlns:a="http://schemas.openxmlformats.org/drawingml/2006/main">
          <a:off x="579049" y="442161"/>
          <a:ext cx="8456" cy="638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就業者数</a:t>
          </a:r>
        </a:p>
      </cdr:txBody>
    </cdr:sp>
  </cdr:relSizeAnchor>
  <cdr:relSizeAnchor xmlns:cdr="http://schemas.openxmlformats.org/drawingml/2006/chartDrawing">
    <cdr:from>
      <cdr:x>0.82565</cdr:x>
      <cdr:y>0.56918</cdr:y>
    </cdr:from>
    <cdr:to>
      <cdr:x>0.85284</cdr:x>
      <cdr:y>0.60507</cdr:y>
    </cdr:to>
    <cdr:sp macro="" textlink="">
      <cdr:nvSpPr>
        <cdr:cNvPr id="729090" name="Text Box 2"/>
        <cdr:cNvSpPr txBox="1">
          <a:spLocks xmlns:a="http://schemas.openxmlformats.org/drawingml/2006/main" noChangeArrowheads="1"/>
        </cdr:cNvSpPr>
      </cdr:nvSpPr>
      <cdr:spPr bwMode="auto">
        <a:xfrm xmlns:a="http://schemas.openxmlformats.org/drawingml/2006/main">
          <a:off x="608724" y="420622"/>
          <a:ext cx="19943" cy="2632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完全失業率</a:t>
          </a:r>
        </a:p>
      </cdr:txBody>
    </cdr:sp>
  </cdr:relSizeAnchor>
  <cdr:relSizeAnchor xmlns:cdr="http://schemas.openxmlformats.org/drawingml/2006/chartDrawing">
    <cdr:from>
      <cdr:x>0.78606</cdr:x>
      <cdr:y>0.60529</cdr:y>
    </cdr:from>
    <cdr:to>
      <cdr:x>0.78888</cdr:x>
      <cdr:y>0.61573</cdr:y>
    </cdr:to>
    <cdr:sp macro="" textlink="">
      <cdr:nvSpPr>
        <cdr:cNvPr id="729091" name="Line 3"/>
        <cdr:cNvSpPr>
          <a:spLocks xmlns:a="http://schemas.openxmlformats.org/drawingml/2006/main" noChangeShapeType="1"/>
        </cdr:cNvSpPr>
      </cdr:nvSpPr>
      <cdr:spPr bwMode="auto">
        <a:xfrm xmlns:a="http://schemas.openxmlformats.org/drawingml/2006/main" flipH="1">
          <a:off x="579688" y="447107"/>
          <a:ext cx="2074" cy="765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0.79084</cdr:x>
      <cdr:y>0.66554</cdr:y>
    </cdr:from>
    <cdr:to>
      <cdr:x>0.79367</cdr:x>
      <cdr:y>0.68338</cdr:y>
    </cdr:to>
    <cdr:sp macro="" textlink="">
      <cdr:nvSpPr>
        <cdr:cNvPr id="729092" name="Line 4"/>
        <cdr:cNvSpPr>
          <a:spLocks xmlns:a="http://schemas.openxmlformats.org/drawingml/2006/main" noChangeShapeType="1"/>
        </cdr:cNvSpPr>
      </cdr:nvSpPr>
      <cdr:spPr bwMode="auto">
        <a:xfrm xmlns:a="http://schemas.openxmlformats.org/drawingml/2006/main" flipH="1">
          <a:off x="583197" y="491300"/>
          <a:ext cx="2075" cy="1308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0.83043</cdr:x>
      <cdr:y>0.60246</cdr:y>
    </cdr:from>
    <cdr:to>
      <cdr:x>0.83348</cdr:x>
      <cdr:y>0.61268</cdr:y>
    </cdr:to>
    <cdr:sp macro="" textlink="">
      <cdr:nvSpPr>
        <cdr:cNvPr id="729093" name="Line 5"/>
        <cdr:cNvSpPr>
          <a:spLocks xmlns:a="http://schemas.openxmlformats.org/drawingml/2006/main" noChangeShapeType="1"/>
        </cdr:cNvSpPr>
      </cdr:nvSpPr>
      <cdr:spPr bwMode="auto">
        <a:xfrm xmlns:a="http://schemas.openxmlformats.org/drawingml/2006/main" flipH="1">
          <a:off x="612234" y="445033"/>
          <a:ext cx="2234" cy="749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0.16913</cdr:x>
      <cdr:y>0.67859</cdr:y>
    </cdr:from>
    <cdr:to>
      <cdr:x>0.46846</cdr:x>
      <cdr:y>0.69339</cdr:y>
    </cdr:to>
    <cdr:sp macro="" textlink="">
      <cdr:nvSpPr>
        <cdr:cNvPr id="729094" name="Text Box 6"/>
        <cdr:cNvSpPr txBox="1">
          <a:spLocks xmlns:a="http://schemas.openxmlformats.org/drawingml/2006/main" noChangeArrowheads="1"/>
        </cdr:cNvSpPr>
      </cdr:nvSpPr>
      <cdr:spPr bwMode="auto">
        <a:xfrm xmlns:a="http://schemas.openxmlformats.org/drawingml/2006/main">
          <a:off x="127221" y="500873"/>
          <a:ext cx="219533" cy="10849"/>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ja-JP" altLang="en-US" sz="100" b="0" i="0" u="none" strike="noStrike" baseline="0">
              <a:solidFill>
                <a:srgbClr val="000000"/>
              </a:solidFill>
              <a:latin typeface="ＭＳ Ｐゴシック"/>
              <a:ea typeface="ＭＳ Ｐゴシック"/>
            </a:rPr>
            <a:t>（千人）</a:t>
          </a:r>
        </a:p>
      </cdr:txBody>
    </cdr:sp>
  </cdr:relSizeAnchor>
  <cdr:relSizeAnchor xmlns:cdr="http://schemas.openxmlformats.org/drawingml/2006/chartDrawing">
    <cdr:from>
      <cdr:x>0.88851</cdr:x>
      <cdr:y>0.66554</cdr:y>
    </cdr:from>
    <cdr:to>
      <cdr:x>0.91723</cdr:x>
      <cdr:y>0.6725</cdr:y>
    </cdr:to>
    <cdr:sp macro="" textlink="">
      <cdr:nvSpPr>
        <cdr:cNvPr id="729095" name="Text Box 7"/>
        <cdr:cNvSpPr txBox="1">
          <a:spLocks xmlns:a="http://schemas.openxmlformats.org/drawingml/2006/main" noChangeArrowheads="1"/>
        </cdr:cNvSpPr>
      </cdr:nvSpPr>
      <cdr:spPr bwMode="auto">
        <a:xfrm xmlns:a="http://schemas.openxmlformats.org/drawingml/2006/main">
          <a:off x="654833" y="491300"/>
          <a:ext cx="21059" cy="510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18288" tIns="18288" rIns="18288" bIns="0" anchor="t" upright="1"/>
        <a:lstStyle xmlns:a="http://schemas.openxmlformats.org/drawingml/2006/main"/>
        <a:p xmlns:a="http://schemas.openxmlformats.org/drawingml/2006/main">
          <a:pPr algn="ctr" rtl="0">
            <a:defRPr sz="1000"/>
          </a:pPr>
          <a:r>
            <a:rPr lang="ja-JP" altLang="en-US" sz="100" b="0" i="0" u="none" strike="noStrike" baseline="0">
              <a:solidFill>
                <a:srgbClr val="000000"/>
              </a:solidFill>
              <a:latin typeface="ＭＳ Ｐゴシック"/>
              <a:ea typeface="ＭＳ Ｐゴシック"/>
            </a:rPr>
            <a:t>（％）</a:t>
          </a:r>
        </a:p>
      </cdr:txBody>
    </cdr:sp>
  </cdr:relSizeAnchor>
  <cdr:relSizeAnchor xmlns:cdr="http://schemas.openxmlformats.org/drawingml/2006/chartDrawing">
    <cdr:from>
      <cdr:x>0.79258</cdr:x>
      <cdr:y>0.63074</cdr:y>
    </cdr:from>
    <cdr:to>
      <cdr:x>0.79758</cdr:x>
      <cdr:y>0.67294</cdr:y>
    </cdr:to>
    <cdr:sp macro="" textlink="">
      <cdr:nvSpPr>
        <cdr:cNvPr id="729096" name="Text Box 8"/>
        <cdr:cNvSpPr txBox="1">
          <a:spLocks xmlns:a="http://schemas.openxmlformats.org/drawingml/2006/main" noChangeArrowheads="1"/>
        </cdr:cNvSpPr>
      </cdr:nvSpPr>
      <cdr:spPr bwMode="auto">
        <a:xfrm xmlns:a="http://schemas.openxmlformats.org/drawingml/2006/main">
          <a:off x="584474" y="465773"/>
          <a:ext cx="3669" cy="3095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vert="wordArtVertRtl" wrap="square" lIns="0" tIns="0" rIns="18288" bIns="0" anchor="t" upright="1"/>
        <a:lstStyle xmlns:a="http://schemas.openxmlformats.org/drawingml/2006/main"/>
        <a:p xmlns:a="http://schemas.openxmlformats.org/drawingml/2006/main">
          <a:pPr algn="l" rtl="0">
            <a:defRPr sz="1000"/>
          </a:pPr>
          <a:r>
            <a:rPr lang="ja-JP" altLang="en-US" sz="100" b="0" i="0" u="none" strike="noStrike" baseline="0">
              <a:solidFill>
                <a:srgbClr val="000000"/>
              </a:solidFill>
              <a:latin typeface="ＭＳ Ｐゴシック"/>
              <a:ea typeface="ＭＳ Ｐゴシック"/>
            </a:rPr>
            <a:t>完全失業者数</a:t>
          </a:r>
        </a:p>
      </cdr:txBody>
    </cdr:sp>
  </cdr:relSizeAnchor>
</c:userShapes>
</file>

<file path=xl/drawings/drawing21.xml><?xml version="1.0" encoding="utf-8"?>
<xdr:wsDr xmlns:xdr="http://schemas.openxmlformats.org/drawingml/2006/spreadsheetDrawing" xmlns:a="http://schemas.openxmlformats.org/drawingml/2006/main">
  <xdr:oneCellAnchor>
    <xdr:from>
      <xdr:col>0</xdr:col>
      <xdr:colOff>12003</xdr:colOff>
      <xdr:row>0</xdr:row>
      <xdr:rowOff>11430</xdr:rowOff>
    </xdr:from>
    <xdr:ext cx="1339611" cy="259412"/>
    <xdr:sp macro="" textlink="">
      <xdr:nvSpPr>
        <xdr:cNvPr id="3" name="Text Box 72" descr="10%">
          <a:extLst>
            <a:ext uri="{FF2B5EF4-FFF2-40B4-BE49-F238E27FC236}">
              <a16:creationId xmlns:a16="http://schemas.microsoft.com/office/drawing/2014/main" id="{14377E1F-C2BB-4710-AF2E-70808B5D6389}"/>
            </a:ext>
          </a:extLst>
        </xdr:cNvPr>
        <xdr:cNvSpPr txBox="1">
          <a:spLocks noChangeArrowheads="1"/>
        </xdr:cNvSpPr>
      </xdr:nvSpPr>
      <xdr:spPr bwMode="auto">
        <a:xfrm>
          <a:off x="12003" y="11430"/>
          <a:ext cx="1339611" cy="259412"/>
        </a:xfrm>
        <a:prstGeom prst="rect">
          <a:avLst/>
        </a:prstGeom>
        <a:solidFill>
          <a:schemeClr val="bg1">
            <a:lumMod val="85000"/>
          </a:schemeClr>
        </a:solidFill>
        <a:ln w="9525">
          <a:solidFill>
            <a:srgbClr val="000000"/>
          </a:solidFill>
          <a:miter lim="800000"/>
          <a:headEnd/>
          <a:tailEnd/>
        </a:ln>
      </xdr:spPr>
      <xdr:txBody>
        <a:bodyPr vertOverflow="clip" wrap="square" lIns="0" tIns="0" rIns="0" bIns="0" anchor="ctr" upright="1">
          <a:noAutofit/>
        </a:bodyPr>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事　業　所</a:t>
          </a:r>
          <a:endParaRPr lang="ja-JP" altLang="en-US">
            <a:latin typeface="UD デジタル 教科書体 N-R" panose="02020400000000000000" pitchFamily="17" charset="-128"/>
            <a:ea typeface="UD デジタル 教科書体 N-R" panose="02020400000000000000" pitchFamily="17" charset="-128"/>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0</xdr:col>
      <xdr:colOff>26668</xdr:colOff>
      <xdr:row>0</xdr:row>
      <xdr:rowOff>26669</xdr:rowOff>
    </xdr:from>
    <xdr:to>
      <xdr:col>11</xdr:col>
      <xdr:colOff>44218</xdr:colOff>
      <xdr:row>1</xdr:row>
      <xdr:rowOff>539</xdr:rowOff>
    </xdr:to>
    <xdr:sp macro="" textlink="">
      <xdr:nvSpPr>
        <xdr:cNvPr id="2" name="Text Box 12" descr="10%">
          <a:extLst>
            <a:ext uri="{FF2B5EF4-FFF2-40B4-BE49-F238E27FC236}">
              <a16:creationId xmlns:a16="http://schemas.microsoft.com/office/drawing/2014/main" id="{F8AF19B7-A98B-49EA-8E81-048835081A9A}"/>
            </a:ext>
          </a:extLst>
        </xdr:cNvPr>
        <xdr:cNvSpPr txBox="1">
          <a:spLocks noChangeArrowheads="1"/>
        </xdr:cNvSpPr>
      </xdr:nvSpPr>
      <xdr:spPr bwMode="auto">
        <a:xfrm>
          <a:off x="26668" y="26669"/>
          <a:ext cx="1320570" cy="24819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農    　業</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19049</xdr:colOff>
      <xdr:row>0</xdr:row>
      <xdr:rowOff>19048</xdr:rowOff>
    </xdr:from>
    <xdr:to>
      <xdr:col>11</xdr:col>
      <xdr:colOff>55640</xdr:colOff>
      <xdr:row>0</xdr:row>
      <xdr:rowOff>271048</xdr:rowOff>
    </xdr:to>
    <xdr:sp macro="" textlink="">
      <xdr:nvSpPr>
        <xdr:cNvPr id="2" name="Text Box 13" descr="10%">
          <a:extLst>
            <a:ext uri="{FF2B5EF4-FFF2-40B4-BE49-F238E27FC236}">
              <a16:creationId xmlns:a16="http://schemas.microsoft.com/office/drawing/2014/main" id="{00B7ED19-F81E-4503-A900-E3CB7327E241}"/>
            </a:ext>
          </a:extLst>
        </xdr:cNvPr>
        <xdr:cNvSpPr txBox="1">
          <a:spLocks noChangeArrowheads="1"/>
        </xdr:cNvSpPr>
      </xdr:nvSpPr>
      <xdr:spPr bwMode="auto">
        <a:xfrm>
          <a:off x="19049" y="19048"/>
          <a:ext cx="1331991" cy="25200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林    　業</a:t>
          </a:r>
        </a:p>
      </xdr:txBody>
    </xdr:sp>
    <xdr:clientData/>
  </xdr:twoCellAnchor>
  <xdr:twoCellAnchor>
    <xdr:from>
      <xdr:col>6</xdr:col>
      <xdr:colOff>22860</xdr:colOff>
      <xdr:row>55</xdr:row>
      <xdr:rowOff>0</xdr:rowOff>
    </xdr:from>
    <xdr:to>
      <xdr:col>47</xdr:col>
      <xdr:colOff>68580</xdr:colOff>
      <xdr:row>55</xdr:row>
      <xdr:rowOff>0</xdr:rowOff>
    </xdr:to>
    <xdr:graphicFrame macro="">
      <xdr:nvGraphicFramePr>
        <xdr:cNvPr id="3" name="Chart 19">
          <a:extLst>
            <a:ext uri="{FF2B5EF4-FFF2-40B4-BE49-F238E27FC236}">
              <a16:creationId xmlns:a16="http://schemas.microsoft.com/office/drawing/2014/main" id="{ED0B66BE-9035-4CCC-A976-B70A5B6F58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76200</xdr:colOff>
      <xdr:row>55</xdr:row>
      <xdr:rowOff>0</xdr:rowOff>
    </xdr:from>
    <xdr:to>
      <xdr:col>43</xdr:col>
      <xdr:colOff>91440</xdr:colOff>
      <xdr:row>55</xdr:row>
      <xdr:rowOff>0</xdr:rowOff>
    </xdr:to>
    <xdr:sp macro="" textlink="">
      <xdr:nvSpPr>
        <xdr:cNvPr id="4" name="Line 21">
          <a:extLst>
            <a:ext uri="{FF2B5EF4-FFF2-40B4-BE49-F238E27FC236}">
              <a16:creationId xmlns:a16="http://schemas.microsoft.com/office/drawing/2014/main" id="{049452DA-861A-4DA4-86D7-CB54BCC02DDB}"/>
            </a:ext>
          </a:extLst>
        </xdr:cNvPr>
        <xdr:cNvSpPr>
          <a:spLocks noChangeShapeType="1"/>
        </xdr:cNvSpPr>
      </xdr:nvSpPr>
      <xdr:spPr bwMode="auto">
        <a:xfrm>
          <a:off x="4343400" y="12222480"/>
          <a:ext cx="11811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30</xdr:col>
      <xdr:colOff>70485</xdr:colOff>
      <xdr:row>55</xdr:row>
      <xdr:rowOff>0</xdr:rowOff>
    </xdr:from>
    <xdr:to>
      <xdr:col>32</xdr:col>
      <xdr:colOff>15174</xdr:colOff>
      <xdr:row>55</xdr:row>
      <xdr:rowOff>0</xdr:rowOff>
    </xdr:to>
    <xdr:sp macro="" textlink="">
      <xdr:nvSpPr>
        <xdr:cNvPr id="5" name="Text Box 29">
          <a:extLst>
            <a:ext uri="{FF2B5EF4-FFF2-40B4-BE49-F238E27FC236}">
              <a16:creationId xmlns:a16="http://schemas.microsoft.com/office/drawing/2014/main" id="{CE35C5CF-CC4C-474E-8181-88D8D30225F0}"/>
            </a:ext>
          </a:extLst>
        </xdr:cNvPr>
        <xdr:cNvSpPr txBox="1">
          <a:spLocks noChangeArrowheads="1"/>
        </xdr:cNvSpPr>
      </xdr:nvSpPr>
      <xdr:spPr bwMode="auto">
        <a:xfrm>
          <a:off x="3819525" y="12222480"/>
          <a:ext cx="203769"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0</a:t>
          </a:r>
        </a:p>
      </xdr:txBody>
    </xdr:sp>
    <xdr:clientData/>
  </xdr:twoCellAnchor>
  <xdr:twoCellAnchor>
    <xdr:from>
      <xdr:col>19</xdr:col>
      <xdr:colOff>85725</xdr:colOff>
      <xdr:row>55</xdr:row>
      <xdr:rowOff>0</xdr:rowOff>
    </xdr:from>
    <xdr:to>
      <xdr:col>22</xdr:col>
      <xdr:colOff>51795</xdr:colOff>
      <xdr:row>55</xdr:row>
      <xdr:rowOff>0</xdr:rowOff>
    </xdr:to>
    <xdr:sp macro="" textlink="">
      <xdr:nvSpPr>
        <xdr:cNvPr id="6" name="Text Box 30">
          <a:extLst>
            <a:ext uri="{FF2B5EF4-FFF2-40B4-BE49-F238E27FC236}">
              <a16:creationId xmlns:a16="http://schemas.microsoft.com/office/drawing/2014/main" id="{31FAC5A0-0C6D-429B-A9FB-9919CF8420D9}"/>
            </a:ext>
          </a:extLst>
        </xdr:cNvPr>
        <xdr:cNvSpPr txBox="1">
          <a:spLocks noChangeArrowheads="1"/>
        </xdr:cNvSpPr>
      </xdr:nvSpPr>
      <xdr:spPr bwMode="auto">
        <a:xfrm>
          <a:off x="2409825" y="12222480"/>
          <a:ext cx="35469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0</a:t>
          </a:r>
        </a:p>
      </xdr:txBody>
    </xdr:sp>
    <xdr:clientData/>
  </xdr:twoCellAnchor>
  <xdr:twoCellAnchor>
    <xdr:from>
      <xdr:col>23</xdr:col>
      <xdr:colOff>11430</xdr:colOff>
      <xdr:row>55</xdr:row>
      <xdr:rowOff>0</xdr:rowOff>
    </xdr:from>
    <xdr:to>
      <xdr:col>29</xdr:col>
      <xdr:colOff>78244</xdr:colOff>
      <xdr:row>55</xdr:row>
      <xdr:rowOff>0</xdr:rowOff>
    </xdr:to>
    <xdr:sp macro="" textlink="">
      <xdr:nvSpPr>
        <xdr:cNvPr id="7" name="Text Box 31">
          <a:extLst>
            <a:ext uri="{FF2B5EF4-FFF2-40B4-BE49-F238E27FC236}">
              <a16:creationId xmlns:a16="http://schemas.microsoft.com/office/drawing/2014/main" id="{CC1295A5-63C1-49BF-8BAC-E90C2E61FB55}"/>
            </a:ext>
          </a:extLst>
        </xdr:cNvPr>
        <xdr:cNvSpPr txBox="1">
          <a:spLocks noChangeArrowheads="1"/>
        </xdr:cNvSpPr>
      </xdr:nvSpPr>
      <xdr:spPr bwMode="auto">
        <a:xfrm>
          <a:off x="2853690" y="12222480"/>
          <a:ext cx="844054"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門司港</a:t>
          </a:r>
        </a:p>
      </xdr:txBody>
    </xdr:sp>
    <xdr:clientData/>
  </xdr:twoCellAnchor>
  <xdr:twoCellAnchor>
    <xdr:from>
      <xdr:col>15</xdr:col>
      <xdr:colOff>83820</xdr:colOff>
      <xdr:row>55</xdr:row>
      <xdr:rowOff>0</xdr:rowOff>
    </xdr:from>
    <xdr:to>
      <xdr:col>53</xdr:col>
      <xdr:colOff>45720</xdr:colOff>
      <xdr:row>55</xdr:row>
      <xdr:rowOff>0</xdr:rowOff>
    </xdr:to>
    <xdr:graphicFrame macro="">
      <xdr:nvGraphicFramePr>
        <xdr:cNvPr id="8" name="Chart 33">
          <a:extLst>
            <a:ext uri="{FF2B5EF4-FFF2-40B4-BE49-F238E27FC236}">
              <a16:creationId xmlns:a16="http://schemas.microsoft.com/office/drawing/2014/main" id="{F4E13D6C-FCC5-46B4-BBC8-7163DD858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30480</xdr:colOff>
      <xdr:row>55</xdr:row>
      <xdr:rowOff>0</xdr:rowOff>
    </xdr:from>
    <xdr:to>
      <xdr:col>30</xdr:col>
      <xdr:colOff>74364</xdr:colOff>
      <xdr:row>55</xdr:row>
      <xdr:rowOff>0</xdr:rowOff>
    </xdr:to>
    <xdr:sp macro="" textlink="">
      <xdr:nvSpPr>
        <xdr:cNvPr id="9" name="Text Box 34">
          <a:extLst>
            <a:ext uri="{FF2B5EF4-FFF2-40B4-BE49-F238E27FC236}">
              <a16:creationId xmlns:a16="http://schemas.microsoft.com/office/drawing/2014/main" id="{8AB16287-2604-4BD8-B7F6-4E7726C09E60}"/>
            </a:ext>
          </a:extLst>
        </xdr:cNvPr>
        <xdr:cNvSpPr txBox="1">
          <a:spLocks noChangeArrowheads="1"/>
        </xdr:cNvSpPr>
      </xdr:nvSpPr>
      <xdr:spPr bwMode="auto">
        <a:xfrm>
          <a:off x="3002280" y="12222480"/>
          <a:ext cx="821124"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昭和</a:t>
          </a:r>
          <a:r>
            <a:rPr lang="en-US" altLang="ja-JP" sz="1100" b="0" i="0" u="none" strike="noStrike" baseline="0">
              <a:solidFill>
                <a:srgbClr val="000000"/>
              </a:solidFill>
              <a:latin typeface="ＭＳ Ｐゴシック"/>
              <a:ea typeface="ＭＳ Ｐゴシック"/>
            </a:rPr>
            <a:t>55</a:t>
          </a:r>
          <a:r>
            <a:rPr lang="ja-JP" altLang="en-US" sz="1100" b="0" i="0" u="none" strike="noStrike" baseline="0">
              <a:solidFill>
                <a:srgbClr val="000000"/>
              </a:solidFill>
              <a:latin typeface="ＭＳ Ｐゴシック"/>
              <a:ea typeface="ＭＳ Ｐゴシック"/>
            </a:rPr>
            <a:t>年</a:t>
          </a:r>
        </a:p>
      </xdr:txBody>
    </xdr:sp>
    <xdr:clientData/>
  </xdr:twoCellAnchor>
  <xdr:twoCellAnchor>
    <xdr:from>
      <xdr:col>26</xdr:col>
      <xdr:colOff>11430</xdr:colOff>
      <xdr:row>55</xdr:row>
      <xdr:rowOff>0</xdr:rowOff>
    </xdr:from>
    <xdr:to>
      <xdr:col>28</xdr:col>
      <xdr:colOff>123</xdr:colOff>
      <xdr:row>55</xdr:row>
      <xdr:rowOff>0</xdr:rowOff>
    </xdr:to>
    <xdr:sp macro="" textlink="">
      <xdr:nvSpPr>
        <xdr:cNvPr id="10" name="Text Box 35">
          <a:extLst>
            <a:ext uri="{FF2B5EF4-FFF2-40B4-BE49-F238E27FC236}">
              <a16:creationId xmlns:a16="http://schemas.microsoft.com/office/drawing/2014/main" id="{1CE27619-1648-43B5-ABA3-CDF3D340841A}"/>
            </a:ext>
          </a:extLst>
        </xdr:cNvPr>
        <xdr:cNvSpPr txBox="1">
          <a:spLocks noChangeArrowheads="1"/>
        </xdr:cNvSpPr>
      </xdr:nvSpPr>
      <xdr:spPr bwMode="auto">
        <a:xfrm>
          <a:off x="3242310" y="12222480"/>
          <a:ext cx="247773"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60</a:t>
          </a:r>
        </a:p>
      </xdr:txBody>
    </xdr:sp>
    <xdr:clientData/>
  </xdr:twoCellAnchor>
  <xdr:twoCellAnchor>
    <xdr:from>
      <xdr:col>24</xdr:col>
      <xdr:colOff>49530</xdr:colOff>
      <xdr:row>55</xdr:row>
      <xdr:rowOff>0</xdr:rowOff>
    </xdr:from>
    <xdr:to>
      <xdr:col>29</xdr:col>
      <xdr:colOff>82081</xdr:colOff>
      <xdr:row>55</xdr:row>
      <xdr:rowOff>0</xdr:rowOff>
    </xdr:to>
    <xdr:sp macro="" textlink="">
      <xdr:nvSpPr>
        <xdr:cNvPr id="11" name="Text Box 36">
          <a:extLst>
            <a:ext uri="{FF2B5EF4-FFF2-40B4-BE49-F238E27FC236}">
              <a16:creationId xmlns:a16="http://schemas.microsoft.com/office/drawing/2014/main" id="{D3F24B31-8344-4F11-95EA-FA6F5BB1C071}"/>
            </a:ext>
          </a:extLst>
        </xdr:cNvPr>
        <xdr:cNvSpPr txBox="1">
          <a:spLocks noChangeArrowheads="1"/>
        </xdr:cNvSpPr>
      </xdr:nvSpPr>
      <xdr:spPr bwMode="auto">
        <a:xfrm>
          <a:off x="3021330" y="12222480"/>
          <a:ext cx="680251"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平成</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年</a:t>
          </a:r>
        </a:p>
      </xdr:txBody>
    </xdr:sp>
    <xdr:clientData/>
  </xdr:twoCellAnchor>
  <xdr:twoCellAnchor>
    <xdr:from>
      <xdr:col>26</xdr:col>
      <xdr:colOff>74295</xdr:colOff>
      <xdr:row>55</xdr:row>
      <xdr:rowOff>0</xdr:rowOff>
    </xdr:from>
    <xdr:to>
      <xdr:col>28</xdr:col>
      <xdr:colOff>70691</xdr:colOff>
      <xdr:row>55</xdr:row>
      <xdr:rowOff>0</xdr:rowOff>
    </xdr:to>
    <xdr:sp macro="" textlink="">
      <xdr:nvSpPr>
        <xdr:cNvPr id="12" name="Text Box 37">
          <a:extLst>
            <a:ext uri="{FF2B5EF4-FFF2-40B4-BE49-F238E27FC236}">
              <a16:creationId xmlns:a16="http://schemas.microsoft.com/office/drawing/2014/main" id="{5C66E81D-FBC5-4B9B-948C-51A34FD2E247}"/>
            </a:ext>
          </a:extLst>
        </xdr:cNvPr>
        <xdr:cNvSpPr txBox="1">
          <a:spLocks noChangeArrowheads="1"/>
        </xdr:cNvSpPr>
      </xdr:nvSpPr>
      <xdr:spPr bwMode="auto">
        <a:xfrm>
          <a:off x="3305175" y="12222480"/>
          <a:ext cx="255476"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7</a:t>
          </a:r>
        </a:p>
      </xdr:txBody>
    </xdr:sp>
    <xdr:clientData/>
  </xdr:twoCellAnchor>
  <xdr:twoCellAnchor>
    <xdr:from>
      <xdr:col>25</xdr:col>
      <xdr:colOff>120015</xdr:colOff>
      <xdr:row>55</xdr:row>
      <xdr:rowOff>0</xdr:rowOff>
    </xdr:from>
    <xdr:to>
      <xdr:col>29</xdr:col>
      <xdr:colOff>70365</xdr:colOff>
      <xdr:row>55</xdr:row>
      <xdr:rowOff>0</xdr:rowOff>
    </xdr:to>
    <xdr:sp macro="" textlink="">
      <xdr:nvSpPr>
        <xdr:cNvPr id="13" name="Text Box 38">
          <a:extLst>
            <a:ext uri="{FF2B5EF4-FFF2-40B4-BE49-F238E27FC236}">
              <a16:creationId xmlns:a16="http://schemas.microsoft.com/office/drawing/2014/main" id="{9EAF19E2-FDEB-47C6-AF15-FB645B992BCC}"/>
            </a:ext>
          </a:extLst>
        </xdr:cNvPr>
        <xdr:cNvSpPr txBox="1">
          <a:spLocks noChangeArrowheads="1"/>
        </xdr:cNvSpPr>
      </xdr:nvSpPr>
      <xdr:spPr bwMode="auto">
        <a:xfrm>
          <a:off x="3221355" y="12222480"/>
          <a:ext cx="46851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p>
      </xdr:txBody>
    </xdr:sp>
    <xdr:clientData/>
  </xdr:twoCellAnchor>
  <xdr:twoCellAnchor>
    <xdr:from>
      <xdr:col>10</xdr:col>
      <xdr:colOff>17145</xdr:colOff>
      <xdr:row>55</xdr:row>
      <xdr:rowOff>0</xdr:rowOff>
    </xdr:from>
    <xdr:to>
      <xdr:col>15</xdr:col>
      <xdr:colOff>119896</xdr:colOff>
      <xdr:row>55</xdr:row>
      <xdr:rowOff>0</xdr:rowOff>
    </xdr:to>
    <xdr:sp macro="" textlink="">
      <xdr:nvSpPr>
        <xdr:cNvPr id="14" name="Text Box 39">
          <a:extLst>
            <a:ext uri="{FF2B5EF4-FFF2-40B4-BE49-F238E27FC236}">
              <a16:creationId xmlns:a16="http://schemas.microsoft.com/office/drawing/2014/main" id="{8C679155-B418-4679-8B4F-96F662C79F7F}"/>
            </a:ext>
          </a:extLst>
        </xdr:cNvPr>
        <xdr:cNvSpPr txBox="1">
          <a:spLocks noChangeArrowheads="1"/>
        </xdr:cNvSpPr>
      </xdr:nvSpPr>
      <xdr:spPr bwMode="auto">
        <a:xfrm>
          <a:off x="1175385" y="12222480"/>
          <a:ext cx="750451"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輸　　　出</a:t>
          </a:r>
        </a:p>
      </xdr:txBody>
    </xdr:sp>
    <xdr:clientData/>
  </xdr:twoCellAnchor>
  <xdr:twoCellAnchor>
    <xdr:from>
      <xdr:col>36</xdr:col>
      <xdr:colOff>0</xdr:colOff>
      <xdr:row>55</xdr:row>
      <xdr:rowOff>0</xdr:rowOff>
    </xdr:from>
    <xdr:to>
      <xdr:col>42</xdr:col>
      <xdr:colOff>70453</xdr:colOff>
      <xdr:row>55</xdr:row>
      <xdr:rowOff>0</xdr:rowOff>
    </xdr:to>
    <xdr:sp macro="" textlink="">
      <xdr:nvSpPr>
        <xdr:cNvPr id="15" name="Text Box 40">
          <a:extLst>
            <a:ext uri="{FF2B5EF4-FFF2-40B4-BE49-F238E27FC236}">
              <a16:creationId xmlns:a16="http://schemas.microsoft.com/office/drawing/2014/main" id="{86FD78FA-6B2C-429F-B0A3-DF1D3B628369}"/>
            </a:ext>
          </a:extLst>
        </xdr:cNvPr>
        <xdr:cNvSpPr txBox="1">
          <a:spLocks noChangeArrowheads="1"/>
        </xdr:cNvSpPr>
      </xdr:nvSpPr>
      <xdr:spPr bwMode="auto">
        <a:xfrm>
          <a:off x="4526280" y="12222480"/>
          <a:ext cx="847693"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輸　　　入</a:t>
          </a:r>
        </a:p>
      </xdr:txBody>
    </xdr:sp>
    <xdr:clientData/>
  </xdr:twoCellAnchor>
  <xdr:twoCellAnchor>
    <xdr:from>
      <xdr:col>25</xdr:col>
      <xdr:colOff>120015</xdr:colOff>
      <xdr:row>55</xdr:row>
      <xdr:rowOff>0</xdr:rowOff>
    </xdr:from>
    <xdr:to>
      <xdr:col>29</xdr:col>
      <xdr:colOff>70365</xdr:colOff>
      <xdr:row>55</xdr:row>
      <xdr:rowOff>0</xdr:rowOff>
    </xdr:to>
    <xdr:sp macro="" textlink="">
      <xdr:nvSpPr>
        <xdr:cNvPr id="16" name="Text Box 41">
          <a:extLst>
            <a:ext uri="{FF2B5EF4-FFF2-40B4-BE49-F238E27FC236}">
              <a16:creationId xmlns:a16="http://schemas.microsoft.com/office/drawing/2014/main" id="{3539688D-B2E3-4DD2-97C0-EB0786B288E8}"/>
            </a:ext>
          </a:extLst>
        </xdr:cNvPr>
        <xdr:cNvSpPr txBox="1">
          <a:spLocks noChangeArrowheads="1"/>
        </xdr:cNvSpPr>
      </xdr:nvSpPr>
      <xdr:spPr bwMode="auto">
        <a:xfrm>
          <a:off x="3221355" y="12222480"/>
          <a:ext cx="46851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p>
      </xdr:txBody>
    </xdr:sp>
    <xdr:clientData/>
  </xdr:twoCellAnchor>
  <xdr:twoCellAnchor>
    <xdr:from>
      <xdr:col>22</xdr:col>
      <xdr:colOff>15240</xdr:colOff>
      <xdr:row>55</xdr:row>
      <xdr:rowOff>0</xdr:rowOff>
    </xdr:from>
    <xdr:to>
      <xdr:col>33</xdr:col>
      <xdr:colOff>0</xdr:colOff>
      <xdr:row>55</xdr:row>
      <xdr:rowOff>0</xdr:rowOff>
    </xdr:to>
    <xdr:sp macro="" textlink="">
      <xdr:nvSpPr>
        <xdr:cNvPr id="17" name="Text Box 61">
          <a:extLst>
            <a:ext uri="{FF2B5EF4-FFF2-40B4-BE49-F238E27FC236}">
              <a16:creationId xmlns:a16="http://schemas.microsoft.com/office/drawing/2014/main" id="{AB72660F-4244-4E0B-87B2-0D82F64973B1}"/>
            </a:ext>
          </a:extLst>
        </xdr:cNvPr>
        <xdr:cNvSpPr txBox="1">
          <a:spLocks noChangeArrowheads="1"/>
        </xdr:cNvSpPr>
      </xdr:nvSpPr>
      <xdr:spPr bwMode="auto">
        <a:xfrm>
          <a:off x="2727960" y="12222480"/>
          <a:ext cx="1409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45720</xdr:colOff>
      <xdr:row>55</xdr:row>
      <xdr:rowOff>0</xdr:rowOff>
    </xdr:from>
    <xdr:to>
      <xdr:col>31</xdr:col>
      <xdr:colOff>205740</xdr:colOff>
      <xdr:row>55</xdr:row>
      <xdr:rowOff>0</xdr:rowOff>
    </xdr:to>
    <xdr:sp macro="" textlink="">
      <xdr:nvSpPr>
        <xdr:cNvPr id="18" name="Text Box 63">
          <a:extLst>
            <a:ext uri="{FF2B5EF4-FFF2-40B4-BE49-F238E27FC236}">
              <a16:creationId xmlns:a16="http://schemas.microsoft.com/office/drawing/2014/main" id="{8966A2D2-6E04-46A4-AF82-97D4FFFF5184}"/>
            </a:ext>
          </a:extLst>
        </xdr:cNvPr>
        <xdr:cNvSpPr txBox="1">
          <a:spLocks noChangeArrowheads="1"/>
        </xdr:cNvSpPr>
      </xdr:nvSpPr>
      <xdr:spPr bwMode="auto">
        <a:xfrm>
          <a:off x="2628900" y="12222480"/>
          <a:ext cx="13792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49</xdr:col>
      <xdr:colOff>125730</xdr:colOff>
      <xdr:row>55</xdr:row>
      <xdr:rowOff>0</xdr:rowOff>
    </xdr:from>
    <xdr:to>
      <xdr:col>53</xdr:col>
      <xdr:colOff>71</xdr:colOff>
      <xdr:row>55</xdr:row>
      <xdr:rowOff>0</xdr:rowOff>
    </xdr:to>
    <xdr:sp macro="" textlink="">
      <xdr:nvSpPr>
        <xdr:cNvPr id="19" name="Text Box 68">
          <a:extLst>
            <a:ext uri="{FF2B5EF4-FFF2-40B4-BE49-F238E27FC236}">
              <a16:creationId xmlns:a16="http://schemas.microsoft.com/office/drawing/2014/main" id="{02EDA1B7-5B0F-43F6-83DD-360F354225D5}"/>
            </a:ext>
          </a:extLst>
        </xdr:cNvPr>
        <xdr:cNvSpPr txBox="1">
          <a:spLocks noChangeArrowheads="1"/>
        </xdr:cNvSpPr>
      </xdr:nvSpPr>
      <xdr:spPr bwMode="auto">
        <a:xfrm>
          <a:off x="6275070" y="12222480"/>
          <a:ext cx="392501"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t>
          </a:r>
        </a:p>
      </xdr:txBody>
    </xdr:sp>
    <xdr:clientData/>
  </xdr:twoCellAnchor>
  <xdr:twoCellAnchor>
    <xdr:from>
      <xdr:col>48</xdr:col>
      <xdr:colOff>45720</xdr:colOff>
      <xdr:row>55</xdr:row>
      <xdr:rowOff>0</xdr:rowOff>
    </xdr:from>
    <xdr:to>
      <xdr:col>50</xdr:col>
      <xdr:colOff>15512</xdr:colOff>
      <xdr:row>55</xdr:row>
      <xdr:rowOff>0</xdr:rowOff>
    </xdr:to>
    <xdr:sp macro="" textlink="">
      <xdr:nvSpPr>
        <xdr:cNvPr id="20" name="Text Box 79">
          <a:extLst>
            <a:ext uri="{FF2B5EF4-FFF2-40B4-BE49-F238E27FC236}">
              <a16:creationId xmlns:a16="http://schemas.microsoft.com/office/drawing/2014/main" id="{5AEAD5C4-FC76-43C3-81E5-B028DF205E54}"/>
            </a:ext>
          </a:extLst>
        </xdr:cNvPr>
        <xdr:cNvSpPr txBox="1">
          <a:spLocks noChangeArrowheads="1"/>
        </xdr:cNvSpPr>
      </xdr:nvSpPr>
      <xdr:spPr bwMode="auto">
        <a:xfrm>
          <a:off x="6080760" y="12222480"/>
          <a:ext cx="213632"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人</a:t>
          </a:r>
          <a:r>
            <a:rPr lang="en-US" altLang="ja-JP" sz="900" b="0" i="0" u="none" strike="noStrike" baseline="0">
              <a:solidFill>
                <a:srgbClr val="000000"/>
              </a:solidFill>
              <a:latin typeface="ＭＳ Ｐゴシック"/>
              <a:ea typeface="ＭＳ Ｐゴシック"/>
            </a:rPr>
            <a:t>)</a:t>
          </a:r>
        </a:p>
      </xdr:txBody>
    </xdr:sp>
    <xdr:clientData/>
  </xdr:twoCellAnchor>
  <xdr:twoCellAnchor>
    <xdr:from>
      <xdr:col>28</xdr:col>
      <xdr:colOff>70485</xdr:colOff>
      <xdr:row>55</xdr:row>
      <xdr:rowOff>0</xdr:rowOff>
    </xdr:from>
    <xdr:to>
      <xdr:col>32</xdr:col>
      <xdr:colOff>119913</xdr:colOff>
      <xdr:row>55</xdr:row>
      <xdr:rowOff>0</xdr:rowOff>
    </xdr:to>
    <xdr:sp macro="" textlink="">
      <xdr:nvSpPr>
        <xdr:cNvPr id="21" name="Text Box 80">
          <a:extLst>
            <a:ext uri="{FF2B5EF4-FFF2-40B4-BE49-F238E27FC236}">
              <a16:creationId xmlns:a16="http://schemas.microsoft.com/office/drawing/2014/main" id="{E14E789B-CB4B-46FF-8680-BC78B517239F}"/>
            </a:ext>
          </a:extLst>
        </xdr:cNvPr>
        <xdr:cNvSpPr txBox="1">
          <a:spLocks noChangeArrowheads="1"/>
        </xdr:cNvSpPr>
      </xdr:nvSpPr>
      <xdr:spPr bwMode="auto">
        <a:xfrm>
          <a:off x="3560445" y="12222480"/>
          <a:ext cx="567588"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発生件数</a:t>
          </a:r>
        </a:p>
      </xdr:txBody>
    </xdr:sp>
    <xdr:clientData/>
  </xdr:twoCellAnchor>
  <xdr:twoCellAnchor>
    <xdr:from>
      <xdr:col>14</xdr:col>
      <xdr:colOff>0</xdr:colOff>
      <xdr:row>55</xdr:row>
      <xdr:rowOff>0</xdr:rowOff>
    </xdr:from>
    <xdr:to>
      <xdr:col>18</xdr:col>
      <xdr:colOff>53390</xdr:colOff>
      <xdr:row>55</xdr:row>
      <xdr:rowOff>0</xdr:rowOff>
    </xdr:to>
    <xdr:sp macro="" textlink="">
      <xdr:nvSpPr>
        <xdr:cNvPr id="22" name="Text Box 81">
          <a:extLst>
            <a:ext uri="{FF2B5EF4-FFF2-40B4-BE49-F238E27FC236}">
              <a16:creationId xmlns:a16="http://schemas.microsoft.com/office/drawing/2014/main" id="{29FBB472-00E3-48C0-B3AA-BB09D371B5BA}"/>
            </a:ext>
          </a:extLst>
        </xdr:cNvPr>
        <xdr:cNvSpPr txBox="1">
          <a:spLocks noChangeArrowheads="1"/>
        </xdr:cNvSpPr>
      </xdr:nvSpPr>
      <xdr:spPr bwMode="auto">
        <a:xfrm>
          <a:off x="1676400" y="12222480"/>
          <a:ext cx="571550"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死者数</a:t>
          </a:r>
        </a:p>
      </xdr:txBody>
    </xdr:sp>
    <xdr:clientData/>
  </xdr:twoCellAnchor>
  <xdr:twoCellAnchor>
    <xdr:from>
      <xdr:col>34</xdr:col>
      <xdr:colOff>11430</xdr:colOff>
      <xdr:row>55</xdr:row>
      <xdr:rowOff>0</xdr:rowOff>
    </xdr:from>
    <xdr:to>
      <xdr:col>38</xdr:col>
      <xdr:colOff>70716</xdr:colOff>
      <xdr:row>55</xdr:row>
      <xdr:rowOff>0</xdr:rowOff>
    </xdr:to>
    <xdr:sp macro="" textlink="">
      <xdr:nvSpPr>
        <xdr:cNvPr id="23" name="Text Box 82">
          <a:extLst>
            <a:ext uri="{FF2B5EF4-FFF2-40B4-BE49-F238E27FC236}">
              <a16:creationId xmlns:a16="http://schemas.microsoft.com/office/drawing/2014/main" id="{D1B60CDB-9CB8-4AE1-B743-9F15231EF7BA}"/>
            </a:ext>
          </a:extLst>
        </xdr:cNvPr>
        <xdr:cNvSpPr txBox="1">
          <a:spLocks noChangeArrowheads="1"/>
        </xdr:cNvSpPr>
      </xdr:nvSpPr>
      <xdr:spPr bwMode="auto">
        <a:xfrm>
          <a:off x="4278630" y="12222480"/>
          <a:ext cx="577446"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傷者数</a:t>
          </a:r>
        </a:p>
      </xdr:txBody>
    </xdr:sp>
    <xdr:clientData/>
  </xdr:twoCellAnchor>
  <xdr:twoCellAnchor>
    <xdr:from>
      <xdr:col>0</xdr:col>
      <xdr:colOff>19050</xdr:colOff>
      <xdr:row>55</xdr:row>
      <xdr:rowOff>0</xdr:rowOff>
    </xdr:from>
    <xdr:to>
      <xdr:col>5</xdr:col>
      <xdr:colOff>28575</xdr:colOff>
      <xdr:row>55</xdr:row>
      <xdr:rowOff>0</xdr:rowOff>
    </xdr:to>
    <xdr:sp macro="" textlink="">
      <xdr:nvSpPr>
        <xdr:cNvPr id="24" name="Text Box 89">
          <a:extLst>
            <a:ext uri="{FF2B5EF4-FFF2-40B4-BE49-F238E27FC236}">
              <a16:creationId xmlns:a16="http://schemas.microsoft.com/office/drawing/2014/main" id="{773D23C1-E599-4065-B828-2492949CDA03}"/>
            </a:ext>
          </a:extLst>
        </xdr:cNvPr>
        <xdr:cNvSpPr txBox="1">
          <a:spLocks noChangeArrowheads="1"/>
        </xdr:cNvSpPr>
      </xdr:nvSpPr>
      <xdr:spPr bwMode="auto">
        <a:xfrm>
          <a:off x="19050" y="12222480"/>
          <a:ext cx="581025"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（百件・</a:t>
          </a:r>
        </a:p>
        <a:p>
          <a:pPr algn="l" rtl="0">
            <a:defRPr sz="1000"/>
          </a:pPr>
          <a:r>
            <a:rPr lang="ja-JP" altLang="en-US" sz="900" b="0" i="0" u="none" strike="noStrike" baseline="0">
              <a:solidFill>
                <a:srgbClr val="000000"/>
              </a:solidFill>
              <a:latin typeface="ＭＳ Ｐゴシック"/>
              <a:ea typeface="ＭＳ Ｐゴシック"/>
            </a:rPr>
            <a:t>　百人）</a:t>
          </a:r>
        </a:p>
      </xdr:txBody>
    </xdr:sp>
    <xdr:clientData/>
  </xdr:twoCellAnchor>
  <xdr:twoCellAnchor>
    <xdr:from>
      <xdr:col>0</xdr:col>
      <xdr:colOff>85725</xdr:colOff>
      <xdr:row>55</xdr:row>
      <xdr:rowOff>0</xdr:rowOff>
    </xdr:from>
    <xdr:to>
      <xdr:col>52</xdr:col>
      <xdr:colOff>70485</xdr:colOff>
      <xdr:row>55</xdr:row>
      <xdr:rowOff>0</xdr:rowOff>
    </xdr:to>
    <xdr:sp macro="" textlink="">
      <xdr:nvSpPr>
        <xdr:cNvPr id="25" name="Text Box 90">
          <a:extLst>
            <a:ext uri="{FF2B5EF4-FFF2-40B4-BE49-F238E27FC236}">
              <a16:creationId xmlns:a16="http://schemas.microsoft.com/office/drawing/2014/main" id="{4C8D6509-12E5-477F-AE0E-D878397671E6}"/>
            </a:ext>
          </a:extLst>
        </xdr:cNvPr>
        <xdr:cNvSpPr txBox="1">
          <a:spLocks noChangeArrowheads="1"/>
        </xdr:cNvSpPr>
      </xdr:nvSpPr>
      <xdr:spPr bwMode="auto">
        <a:xfrm>
          <a:off x="85725" y="12222480"/>
          <a:ext cx="652272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明朝"/>
              <a:ea typeface="ＭＳ Ｐ明朝"/>
            </a:rPr>
            <a:t>平成</a:t>
          </a:r>
          <a:r>
            <a:rPr lang="en-US" altLang="ja-JP" sz="1100" b="0" i="0" u="none" strike="noStrike" baseline="0">
              <a:solidFill>
                <a:srgbClr val="000000"/>
              </a:solidFill>
              <a:latin typeface="ＭＳ Ｐ明朝"/>
              <a:ea typeface="ＭＳ Ｐ明朝"/>
            </a:rPr>
            <a:t>12</a:t>
          </a:r>
          <a:r>
            <a:rPr lang="ja-JP" altLang="en-US" sz="1100" b="0" i="0" u="none" strike="noStrike" baseline="0">
              <a:solidFill>
                <a:srgbClr val="000000"/>
              </a:solidFill>
              <a:latin typeface="ＭＳ Ｐ明朝"/>
              <a:ea typeface="ＭＳ Ｐ明朝"/>
            </a:rPr>
            <a:t>年基準指数は平成</a:t>
          </a:r>
          <a:r>
            <a:rPr lang="en-US" altLang="ja-JP" sz="1100" b="0" i="0" u="none" strike="noStrike" baseline="0">
              <a:solidFill>
                <a:srgbClr val="000000"/>
              </a:solidFill>
              <a:latin typeface="ＭＳ Ｐ明朝"/>
              <a:ea typeface="ＭＳ Ｐ明朝"/>
            </a:rPr>
            <a:t>10</a:t>
          </a:r>
          <a:r>
            <a:rPr lang="ja-JP" altLang="en-US" sz="1100" b="0" i="0" u="none" strike="noStrike" baseline="0">
              <a:solidFill>
                <a:srgbClr val="000000"/>
              </a:solidFill>
              <a:latin typeface="ＭＳ Ｐ明朝"/>
              <a:ea typeface="ＭＳ Ｐ明朝"/>
            </a:rPr>
            <a:t>年まで遡及して過去系列を作成し、新指数への切り替えを行った。</a:t>
          </a:r>
        </a:p>
        <a:p>
          <a:pPr algn="l" rtl="0">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18</xdr:col>
      <xdr:colOff>68580</xdr:colOff>
      <xdr:row>55</xdr:row>
      <xdr:rowOff>0</xdr:rowOff>
    </xdr:from>
    <xdr:to>
      <xdr:col>26</xdr:col>
      <xdr:colOff>91440</xdr:colOff>
      <xdr:row>55</xdr:row>
      <xdr:rowOff>0</xdr:rowOff>
    </xdr:to>
    <xdr:sp macro="" textlink="">
      <xdr:nvSpPr>
        <xdr:cNvPr id="26" name="Line 117">
          <a:extLst>
            <a:ext uri="{FF2B5EF4-FFF2-40B4-BE49-F238E27FC236}">
              <a16:creationId xmlns:a16="http://schemas.microsoft.com/office/drawing/2014/main" id="{DDBA2B9E-F91B-4A65-ADE1-AA261D781877}"/>
            </a:ext>
          </a:extLst>
        </xdr:cNvPr>
        <xdr:cNvSpPr>
          <a:spLocks noChangeShapeType="1"/>
        </xdr:cNvSpPr>
      </xdr:nvSpPr>
      <xdr:spPr bwMode="auto">
        <a:xfrm>
          <a:off x="2263140" y="12222480"/>
          <a:ext cx="105918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10</xdr:col>
      <xdr:colOff>49530</xdr:colOff>
      <xdr:row>0</xdr:row>
      <xdr:rowOff>0</xdr:rowOff>
    </xdr:from>
    <xdr:to>
      <xdr:col>12</xdr:col>
      <xdr:colOff>30592</xdr:colOff>
      <xdr:row>0</xdr:row>
      <xdr:rowOff>0</xdr:rowOff>
    </xdr:to>
    <xdr:sp macro="" textlink="">
      <xdr:nvSpPr>
        <xdr:cNvPr id="27" name="Text Box 122">
          <a:extLst>
            <a:ext uri="{FF2B5EF4-FFF2-40B4-BE49-F238E27FC236}">
              <a16:creationId xmlns:a16="http://schemas.microsoft.com/office/drawing/2014/main" id="{C94EF3A1-1933-4C6F-ABCF-88087B3D5E38}"/>
            </a:ext>
          </a:extLst>
        </xdr:cNvPr>
        <xdr:cNvSpPr txBox="1">
          <a:spLocks noChangeArrowheads="1"/>
        </xdr:cNvSpPr>
      </xdr:nvSpPr>
      <xdr:spPr bwMode="auto">
        <a:xfrm>
          <a:off x="1207770" y="0"/>
          <a:ext cx="240142"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10</xdr:col>
      <xdr:colOff>49530</xdr:colOff>
      <xdr:row>0</xdr:row>
      <xdr:rowOff>0</xdr:rowOff>
    </xdr:from>
    <xdr:to>
      <xdr:col>12</xdr:col>
      <xdr:colOff>30592</xdr:colOff>
      <xdr:row>0</xdr:row>
      <xdr:rowOff>0</xdr:rowOff>
    </xdr:to>
    <xdr:sp macro="" textlink="">
      <xdr:nvSpPr>
        <xdr:cNvPr id="28" name="Text Box 125">
          <a:extLst>
            <a:ext uri="{FF2B5EF4-FFF2-40B4-BE49-F238E27FC236}">
              <a16:creationId xmlns:a16="http://schemas.microsoft.com/office/drawing/2014/main" id="{7BB933CD-F56F-4E05-9B8D-24F024D3E1F4}"/>
            </a:ext>
          </a:extLst>
        </xdr:cNvPr>
        <xdr:cNvSpPr txBox="1">
          <a:spLocks noChangeArrowheads="1"/>
        </xdr:cNvSpPr>
      </xdr:nvSpPr>
      <xdr:spPr bwMode="auto">
        <a:xfrm>
          <a:off x="1207770" y="0"/>
          <a:ext cx="240142"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1</xdr:col>
      <xdr:colOff>106680</xdr:colOff>
      <xdr:row>0</xdr:row>
      <xdr:rowOff>0</xdr:rowOff>
    </xdr:from>
    <xdr:to>
      <xdr:col>48</xdr:col>
      <xdr:colOff>22860</xdr:colOff>
      <xdr:row>0</xdr:row>
      <xdr:rowOff>0</xdr:rowOff>
    </xdr:to>
    <xdr:graphicFrame macro="">
      <xdr:nvGraphicFramePr>
        <xdr:cNvPr id="29" name="Chart 131">
          <a:extLst>
            <a:ext uri="{FF2B5EF4-FFF2-40B4-BE49-F238E27FC236}">
              <a16:creationId xmlns:a16="http://schemas.microsoft.com/office/drawing/2014/main" id="{9BE38F67-6941-4853-9B7C-0B8D6E66CA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0</xdr:row>
      <xdr:rowOff>0</xdr:rowOff>
    </xdr:from>
    <xdr:to>
      <xdr:col>6</xdr:col>
      <xdr:colOff>19389</xdr:colOff>
      <xdr:row>0</xdr:row>
      <xdr:rowOff>0</xdr:rowOff>
    </xdr:to>
    <xdr:sp macro="" textlink="">
      <xdr:nvSpPr>
        <xdr:cNvPr id="30" name="Text Box 136">
          <a:extLst>
            <a:ext uri="{FF2B5EF4-FFF2-40B4-BE49-F238E27FC236}">
              <a16:creationId xmlns:a16="http://schemas.microsoft.com/office/drawing/2014/main" id="{AB986263-B0BA-4604-A96D-35E70F18DA76}"/>
            </a:ext>
          </a:extLst>
        </xdr:cNvPr>
        <xdr:cNvSpPr txBox="1">
          <a:spLocks noChangeArrowheads="1"/>
        </xdr:cNvSpPr>
      </xdr:nvSpPr>
      <xdr:spPr bwMode="auto">
        <a:xfrm>
          <a:off x="161925" y="0"/>
          <a:ext cx="543264"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百戸・</a:t>
          </a:r>
        </a:p>
        <a:p>
          <a:pPr algn="l" rtl="0">
            <a:defRPr sz="1000"/>
          </a:pPr>
          <a:r>
            <a:rPr lang="ja-JP" altLang="en-US" sz="900" b="0" i="0" u="none" strike="noStrike" baseline="0">
              <a:solidFill>
                <a:srgbClr val="000000"/>
              </a:solidFill>
              <a:latin typeface="ＭＳ Ｐゴシック"/>
              <a:ea typeface="ＭＳ Ｐゴシック"/>
            </a:rPr>
            <a:t> 百人</a:t>
          </a:r>
          <a:r>
            <a:rPr lang="en-US" altLang="ja-JP" sz="900" b="0" i="0" u="none" strike="noStrike" baseline="0">
              <a:solidFill>
                <a:srgbClr val="000000"/>
              </a:solidFill>
              <a:latin typeface="ＭＳ Ｐゴシック"/>
              <a:ea typeface="ＭＳ Ｐゴシック"/>
            </a:rPr>
            <a:t>)</a:t>
          </a:r>
        </a:p>
      </xdr:txBody>
    </xdr:sp>
    <xdr:clientData/>
  </xdr:twoCellAnchor>
  <xdr:twoCellAnchor>
    <xdr:from>
      <xdr:col>6</xdr:col>
      <xdr:colOff>19050</xdr:colOff>
      <xdr:row>0</xdr:row>
      <xdr:rowOff>0</xdr:rowOff>
    </xdr:from>
    <xdr:to>
      <xdr:col>8</xdr:col>
      <xdr:colOff>48234</xdr:colOff>
      <xdr:row>0</xdr:row>
      <xdr:rowOff>0</xdr:rowOff>
    </xdr:to>
    <xdr:sp macro="" textlink="">
      <xdr:nvSpPr>
        <xdr:cNvPr id="31" name="Text Box 137">
          <a:extLst>
            <a:ext uri="{FF2B5EF4-FFF2-40B4-BE49-F238E27FC236}">
              <a16:creationId xmlns:a16="http://schemas.microsoft.com/office/drawing/2014/main" id="{89A60DE7-163C-4470-9587-39F1F604E3DA}"/>
            </a:ext>
          </a:extLst>
        </xdr:cNvPr>
        <xdr:cNvSpPr txBox="1">
          <a:spLocks noChangeArrowheads="1"/>
        </xdr:cNvSpPr>
      </xdr:nvSpPr>
      <xdr:spPr bwMode="auto">
        <a:xfrm>
          <a:off x="704850" y="0"/>
          <a:ext cx="257784"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Ｐゴシック"/>
              <a:ea typeface="ＭＳ Ｐゴシック"/>
            </a:rPr>
            <a:t>0</a:t>
          </a:r>
        </a:p>
      </xdr:txBody>
    </xdr:sp>
    <xdr:clientData/>
  </xdr:twoCellAnchor>
  <xdr:twoCellAnchor>
    <xdr:from>
      <xdr:col>0</xdr:col>
      <xdr:colOff>20955</xdr:colOff>
      <xdr:row>15</xdr:row>
      <xdr:rowOff>3807</xdr:rowOff>
    </xdr:from>
    <xdr:to>
      <xdr:col>11</xdr:col>
      <xdr:colOff>63305</xdr:colOff>
      <xdr:row>16</xdr:row>
      <xdr:rowOff>8157</xdr:rowOff>
    </xdr:to>
    <xdr:sp macro="" textlink="">
      <xdr:nvSpPr>
        <xdr:cNvPr id="33" name="Text Box 162" descr="10%">
          <a:extLst>
            <a:ext uri="{FF2B5EF4-FFF2-40B4-BE49-F238E27FC236}">
              <a16:creationId xmlns:a16="http://schemas.microsoft.com/office/drawing/2014/main" id="{4206614A-944F-468F-84A2-9B60BEC1D629}"/>
            </a:ext>
          </a:extLst>
        </xdr:cNvPr>
        <xdr:cNvSpPr txBox="1">
          <a:spLocks noChangeArrowheads="1"/>
        </xdr:cNvSpPr>
      </xdr:nvSpPr>
      <xdr:spPr bwMode="auto">
        <a:xfrm>
          <a:off x="20955" y="3394707"/>
          <a:ext cx="1337750" cy="25200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水　産　業</a:t>
          </a:r>
        </a:p>
      </xdr:txBody>
    </xdr:sp>
    <xdr:clientData/>
  </xdr:twoCellAnchor>
  <xdr:twoCellAnchor>
    <xdr:from>
      <xdr:col>7</xdr:col>
      <xdr:colOff>106680</xdr:colOff>
      <xdr:row>27</xdr:row>
      <xdr:rowOff>1905</xdr:rowOff>
    </xdr:from>
    <xdr:to>
      <xdr:col>9</xdr:col>
      <xdr:colOff>9796</xdr:colOff>
      <xdr:row>27</xdr:row>
      <xdr:rowOff>181269</xdr:rowOff>
    </xdr:to>
    <xdr:sp macro="" textlink="">
      <xdr:nvSpPr>
        <xdr:cNvPr id="34" name="Text Box 172">
          <a:extLst>
            <a:ext uri="{FF2B5EF4-FFF2-40B4-BE49-F238E27FC236}">
              <a16:creationId xmlns:a16="http://schemas.microsoft.com/office/drawing/2014/main" id="{82E4F701-4EEB-4D7C-BC0E-D8DCCA8DB26F}"/>
            </a:ext>
          </a:extLst>
        </xdr:cNvPr>
        <xdr:cNvSpPr txBox="1">
          <a:spLocks noChangeArrowheads="1"/>
        </xdr:cNvSpPr>
      </xdr:nvSpPr>
      <xdr:spPr bwMode="auto">
        <a:xfrm>
          <a:off x="906780" y="5774055"/>
          <a:ext cx="131716" cy="179364"/>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UD デジタル 教科書体 N-R" panose="02020400000000000000" pitchFamily="17" charset="-128"/>
              <a:ea typeface="UD デジタル 教科書体 N-R" panose="02020400000000000000" pitchFamily="17" charset="-128"/>
            </a:rPr>
            <a:t>0</a:t>
          </a:r>
        </a:p>
      </xdr:txBody>
    </xdr:sp>
    <xdr:clientData/>
  </xdr:twoCellAnchor>
  <xdr:twoCellAnchor>
    <xdr:from>
      <xdr:col>0</xdr:col>
      <xdr:colOff>0</xdr:colOff>
      <xdr:row>55</xdr:row>
      <xdr:rowOff>0</xdr:rowOff>
    </xdr:from>
    <xdr:to>
      <xdr:col>31</xdr:col>
      <xdr:colOff>137160</xdr:colOff>
      <xdr:row>55</xdr:row>
      <xdr:rowOff>0</xdr:rowOff>
    </xdr:to>
    <xdr:graphicFrame macro="">
      <xdr:nvGraphicFramePr>
        <xdr:cNvPr id="35" name="Chart 184">
          <a:extLst>
            <a:ext uri="{FF2B5EF4-FFF2-40B4-BE49-F238E27FC236}">
              <a16:creationId xmlns:a16="http://schemas.microsoft.com/office/drawing/2014/main" id="{F61F2297-1A79-4400-A52F-EB40A8E779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91440</xdr:colOff>
      <xdr:row>55</xdr:row>
      <xdr:rowOff>0</xdr:rowOff>
    </xdr:from>
    <xdr:to>
      <xdr:col>51</xdr:col>
      <xdr:colOff>38100</xdr:colOff>
      <xdr:row>55</xdr:row>
      <xdr:rowOff>0</xdr:rowOff>
    </xdr:to>
    <xdr:graphicFrame macro="">
      <xdr:nvGraphicFramePr>
        <xdr:cNvPr id="36" name="Chart 185">
          <a:extLst>
            <a:ext uri="{FF2B5EF4-FFF2-40B4-BE49-F238E27FC236}">
              <a16:creationId xmlns:a16="http://schemas.microsoft.com/office/drawing/2014/main" id="{92B818F7-7F3F-4862-B250-BCC8416BC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45720</xdr:colOff>
      <xdr:row>55</xdr:row>
      <xdr:rowOff>0</xdr:rowOff>
    </xdr:from>
    <xdr:to>
      <xdr:col>32</xdr:col>
      <xdr:colOff>38100</xdr:colOff>
      <xdr:row>55</xdr:row>
      <xdr:rowOff>0</xdr:rowOff>
    </xdr:to>
    <xdr:sp macro="" textlink="">
      <xdr:nvSpPr>
        <xdr:cNvPr id="37" name="Text Box 186">
          <a:extLst>
            <a:ext uri="{FF2B5EF4-FFF2-40B4-BE49-F238E27FC236}">
              <a16:creationId xmlns:a16="http://schemas.microsoft.com/office/drawing/2014/main" id="{74446790-1328-489D-B491-EA19859C971B}"/>
            </a:ext>
          </a:extLst>
        </xdr:cNvPr>
        <xdr:cNvSpPr txBox="1">
          <a:spLocks noChangeArrowheads="1"/>
        </xdr:cNvSpPr>
      </xdr:nvSpPr>
      <xdr:spPr bwMode="auto">
        <a:xfrm>
          <a:off x="2499360" y="12222480"/>
          <a:ext cx="154686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45720</xdr:colOff>
      <xdr:row>55</xdr:row>
      <xdr:rowOff>0</xdr:rowOff>
    </xdr:from>
    <xdr:to>
      <xdr:col>32</xdr:col>
      <xdr:colOff>62</xdr:colOff>
      <xdr:row>55</xdr:row>
      <xdr:rowOff>0</xdr:rowOff>
    </xdr:to>
    <xdr:sp macro="" textlink="">
      <xdr:nvSpPr>
        <xdr:cNvPr id="38" name="Text Box 187">
          <a:extLst>
            <a:ext uri="{FF2B5EF4-FFF2-40B4-BE49-F238E27FC236}">
              <a16:creationId xmlns:a16="http://schemas.microsoft.com/office/drawing/2014/main" id="{403936F6-4427-4D46-9CA9-4EBE9C9B98E6}"/>
            </a:ext>
          </a:extLst>
        </xdr:cNvPr>
        <xdr:cNvSpPr txBox="1">
          <a:spLocks noChangeArrowheads="1"/>
        </xdr:cNvSpPr>
      </xdr:nvSpPr>
      <xdr:spPr bwMode="auto">
        <a:xfrm>
          <a:off x="2628900" y="12222480"/>
          <a:ext cx="1379282" cy="0"/>
        </a:xfrm>
        <a:prstGeom prst="rect">
          <a:avLst/>
        </a:prstGeom>
        <a:solidFill>
          <a:srgbClr val="FFFFFF"/>
        </a:solid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調 査 産 業 計</a:t>
          </a:r>
        </a:p>
      </xdr:txBody>
    </xdr:sp>
    <xdr:clientData/>
  </xdr:twoCellAnchor>
  <xdr:twoCellAnchor>
    <xdr:from>
      <xdr:col>21</xdr:col>
      <xdr:colOff>74295</xdr:colOff>
      <xdr:row>55</xdr:row>
      <xdr:rowOff>0</xdr:rowOff>
    </xdr:from>
    <xdr:to>
      <xdr:col>31</xdr:col>
      <xdr:colOff>129530</xdr:colOff>
      <xdr:row>55</xdr:row>
      <xdr:rowOff>0</xdr:rowOff>
    </xdr:to>
    <xdr:sp macro="" textlink="">
      <xdr:nvSpPr>
        <xdr:cNvPr id="39" name="Text Box 188">
          <a:extLst>
            <a:ext uri="{FF2B5EF4-FFF2-40B4-BE49-F238E27FC236}">
              <a16:creationId xmlns:a16="http://schemas.microsoft.com/office/drawing/2014/main" id="{1D2EE0C9-FC5D-4544-80A7-D92EBF580035}"/>
            </a:ext>
          </a:extLst>
        </xdr:cNvPr>
        <xdr:cNvSpPr txBox="1">
          <a:spLocks noChangeArrowheads="1"/>
        </xdr:cNvSpPr>
      </xdr:nvSpPr>
      <xdr:spPr bwMode="auto">
        <a:xfrm>
          <a:off x="2657475" y="12222480"/>
          <a:ext cx="1350635"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鉱　　     　 　業</a:t>
          </a:r>
        </a:p>
      </xdr:txBody>
    </xdr:sp>
    <xdr:clientData/>
  </xdr:twoCellAnchor>
  <xdr:twoCellAnchor>
    <xdr:from>
      <xdr:col>21</xdr:col>
      <xdr:colOff>45720</xdr:colOff>
      <xdr:row>55</xdr:row>
      <xdr:rowOff>0</xdr:rowOff>
    </xdr:from>
    <xdr:to>
      <xdr:col>32</xdr:col>
      <xdr:colOff>62</xdr:colOff>
      <xdr:row>55</xdr:row>
      <xdr:rowOff>0</xdr:rowOff>
    </xdr:to>
    <xdr:sp macro="" textlink="">
      <xdr:nvSpPr>
        <xdr:cNvPr id="40" name="Text Box 189">
          <a:extLst>
            <a:ext uri="{FF2B5EF4-FFF2-40B4-BE49-F238E27FC236}">
              <a16:creationId xmlns:a16="http://schemas.microsoft.com/office/drawing/2014/main" id="{F611D636-4543-4C33-80B8-779A580B0D90}"/>
            </a:ext>
          </a:extLst>
        </xdr:cNvPr>
        <xdr:cNvSpPr txBox="1">
          <a:spLocks noChangeArrowheads="1"/>
        </xdr:cNvSpPr>
      </xdr:nvSpPr>
      <xdr:spPr bwMode="auto">
        <a:xfrm>
          <a:off x="2628900" y="12222480"/>
          <a:ext cx="1379282"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建   　 設    　業</a:t>
          </a:r>
        </a:p>
      </xdr:txBody>
    </xdr:sp>
    <xdr:clientData/>
  </xdr:twoCellAnchor>
  <xdr:twoCellAnchor>
    <xdr:from>
      <xdr:col>21</xdr:col>
      <xdr:colOff>45720</xdr:colOff>
      <xdr:row>55</xdr:row>
      <xdr:rowOff>0</xdr:rowOff>
    </xdr:from>
    <xdr:to>
      <xdr:col>32</xdr:col>
      <xdr:colOff>62</xdr:colOff>
      <xdr:row>55</xdr:row>
      <xdr:rowOff>0</xdr:rowOff>
    </xdr:to>
    <xdr:sp macro="" textlink="">
      <xdr:nvSpPr>
        <xdr:cNvPr id="41" name="Text Box 190">
          <a:extLst>
            <a:ext uri="{FF2B5EF4-FFF2-40B4-BE49-F238E27FC236}">
              <a16:creationId xmlns:a16="http://schemas.microsoft.com/office/drawing/2014/main" id="{F53B756F-1072-4794-8EC3-26E5D7B8C94A}"/>
            </a:ext>
          </a:extLst>
        </xdr:cNvPr>
        <xdr:cNvSpPr txBox="1">
          <a:spLocks noChangeArrowheads="1"/>
        </xdr:cNvSpPr>
      </xdr:nvSpPr>
      <xdr:spPr bwMode="auto">
        <a:xfrm>
          <a:off x="2628900" y="12222480"/>
          <a:ext cx="1379282"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製 　   造      業</a:t>
          </a:r>
        </a:p>
      </xdr:txBody>
    </xdr:sp>
    <xdr:clientData/>
  </xdr:twoCellAnchor>
  <xdr:twoCellAnchor>
    <xdr:from>
      <xdr:col>21</xdr:col>
      <xdr:colOff>38100</xdr:colOff>
      <xdr:row>55</xdr:row>
      <xdr:rowOff>0</xdr:rowOff>
    </xdr:from>
    <xdr:to>
      <xdr:col>31</xdr:col>
      <xdr:colOff>129499</xdr:colOff>
      <xdr:row>55</xdr:row>
      <xdr:rowOff>0</xdr:rowOff>
    </xdr:to>
    <xdr:sp macro="" textlink="">
      <xdr:nvSpPr>
        <xdr:cNvPr id="42" name="Text Box 191">
          <a:extLst>
            <a:ext uri="{FF2B5EF4-FFF2-40B4-BE49-F238E27FC236}">
              <a16:creationId xmlns:a16="http://schemas.microsoft.com/office/drawing/2014/main" id="{05ABF4CE-7CC5-41B4-8655-52E9B51EC683}"/>
            </a:ext>
          </a:extLst>
        </xdr:cNvPr>
        <xdr:cNvSpPr txBox="1">
          <a:spLocks noChangeArrowheads="1"/>
        </xdr:cNvSpPr>
      </xdr:nvSpPr>
      <xdr:spPr bwMode="auto">
        <a:xfrm>
          <a:off x="2621280" y="12222480"/>
          <a:ext cx="1386799"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電気・ガス・水道業</a:t>
          </a:r>
        </a:p>
      </xdr:txBody>
    </xdr:sp>
    <xdr:clientData/>
  </xdr:twoCellAnchor>
  <xdr:twoCellAnchor>
    <xdr:from>
      <xdr:col>21</xdr:col>
      <xdr:colOff>38100</xdr:colOff>
      <xdr:row>55</xdr:row>
      <xdr:rowOff>0</xdr:rowOff>
    </xdr:from>
    <xdr:to>
      <xdr:col>31</xdr:col>
      <xdr:colOff>129499</xdr:colOff>
      <xdr:row>55</xdr:row>
      <xdr:rowOff>0</xdr:rowOff>
    </xdr:to>
    <xdr:sp macro="" textlink="">
      <xdr:nvSpPr>
        <xdr:cNvPr id="43" name="Text Box 192">
          <a:extLst>
            <a:ext uri="{FF2B5EF4-FFF2-40B4-BE49-F238E27FC236}">
              <a16:creationId xmlns:a16="http://schemas.microsoft.com/office/drawing/2014/main" id="{A8524D77-A2A0-498F-8129-9703EC7DB772}"/>
            </a:ext>
          </a:extLst>
        </xdr:cNvPr>
        <xdr:cNvSpPr txBox="1">
          <a:spLocks noChangeArrowheads="1"/>
        </xdr:cNvSpPr>
      </xdr:nvSpPr>
      <xdr:spPr bwMode="auto">
        <a:xfrm>
          <a:off x="2621280" y="12222480"/>
          <a:ext cx="1386799"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運 輸 ・ 通 信 業</a:t>
          </a:r>
        </a:p>
      </xdr:txBody>
    </xdr:sp>
    <xdr:clientData/>
  </xdr:twoCellAnchor>
  <xdr:twoCellAnchor>
    <xdr:from>
      <xdr:col>21</xdr:col>
      <xdr:colOff>38100</xdr:colOff>
      <xdr:row>55</xdr:row>
      <xdr:rowOff>0</xdr:rowOff>
    </xdr:from>
    <xdr:to>
      <xdr:col>32</xdr:col>
      <xdr:colOff>1865</xdr:colOff>
      <xdr:row>55</xdr:row>
      <xdr:rowOff>0</xdr:rowOff>
    </xdr:to>
    <xdr:sp macro="" textlink="">
      <xdr:nvSpPr>
        <xdr:cNvPr id="44" name="Text Box 193">
          <a:extLst>
            <a:ext uri="{FF2B5EF4-FFF2-40B4-BE49-F238E27FC236}">
              <a16:creationId xmlns:a16="http://schemas.microsoft.com/office/drawing/2014/main" id="{09429097-59DF-4E87-A180-42635A0C8095}"/>
            </a:ext>
          </a:extLst>
        </xdr:cNvPr>
        <xdr:cNvSpPr txBox="1">
          <a:spLocks noChangeArrowheads="1"/>
        </xdr:cNvSpPr>
      </xdr:nvSpPr>
      <xdr:spPr bwMode="auto">
        <a:xfrm>
          <a:off x="2621280" y="12222480"/>
          <a:ext cx="1388705"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卸売・小売業、飲食店</a:t>
          </a:r>
        </a:p>
      </xdr:txBody>
    </xdr:sp>
    <xdr:clientData/>
  </xdr:twoCellAnchor>
  <xdr:twoCellAnchor>
    <xdr:from>
      <xdr:col>21</xdr:col>
      <xdr:colOff>28575</xdr:colOff>
      <xdr:row>55</xdr:row>
      <xdr:rowOff>0</xdr:rowOff>
    </xdr:from>
    <xdr:to>
      <xdr:col>32</xdr:col>
      <xdr:colOff>1905</xdr:colOff>
      <xdr:row>55</xdr:row>
      <xdr:rowOff>0</xdr:rowOff>
    </xdr:to>
    <xdr:sp macro="" textlink="">
      <xdr:nvSpPr>
        <xdr:cNvPr id="45" name="Text Box 194">
          <a:extLst>
            <a:ext uri="{FF2B5EF4-FFF2-40B4-BE49-F238E27FC236}">
              <a16:creationId xmlns:a16="http://schemas.microsoft.com/office/drawing/2014/main" id="{F60FA0AB-9D23-4753-9511-5C1F160495D6}"/>
            </a:ext>
          </a:extLst>
        </xdr:cNvPr>
        <xdr:cNvSpPr txBox="1">
          <a:spLocks noChangeArrowheads="1"/>
        </xdr:cNvSpPr>
      </xdr:nvSpPr>
      <xdr:spPr bwMode="auto">
        <a:xfrm>
          <a:off x="2611755" y="12222480"/>
          <a:ext cx="139827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金 融 ・ 保 険 業</a:t>
          </a:r>
        </a:p>
      </xdr:txBody>
    </xdr:sp>
    <xdr:clientData/>
  </xdr:twoCellAnchor>
  <xdr:twoCellAnchor>
    <xdr:from>
      <xdr:col>21</xdr:col>
      <xdr:colOff>28575</xdr:colOff>
      <xdr:row>55</xdr:row>
      <xdr:rowOff>0</xdr:rowOff>
    </xdr:from>
    <xdr:to>
      <xdr:col>32</xdr:col>
      <xdr:colOff>1905</xdr:colOff>
      <xdr:row>55</xdr:row>
      <xdr:rowOff>0</xdr:rowOff>
    </xdr:to>
    <xdr:sp macro="" textlink="">
      <xdr:nvSpPr>
        <xdr:cNvPr id="46" name="Text Box 195">
          <a:extLst>
            <a:ext uri="{FF2B5EF4-FFF2-40B4-BE49-F238E27FC236}">
              <a16:creationId xmlns:a16="http://schemas.microsoft.com/office/drawing/2014/main" id="{8F2EAC9B-6C9D-4836-BFA4-6B9ABE3F6A82}"/>
            </a:ext>
          </a:extLst>
        </xdr:cNvPr>
        <xdr:cNvSpPr txBox="1">
          <a:spLocks noChangeArrowheads="1"/>
        </xdr:cNvSpPr>
      </xdr:nvSpPr>
      <xdr:spPr bwMode="auto">
        <a:xfrm>
          <a:off x="2611755" y="12222480"/>
          <a:ext cx="139827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不 　動 　産 　業</a:t>
          </a:r>
        </a:p>
      </xdr:txBody>
    </xdr:sp>
    <xdr:clientData/>
  </xdr:twoCellAnchor>
  <xdr:twoCellAnchor>
    <xdr:from>
      <xdr:col>21</xdr:col>
      <xdr:colOff>49530</xdr:colOff>
      <xdr:row>55</xdr:row>
      <xdr:rowOff>0</xdr:rowOff>
    </xdr:from>
    <xdr:to>
      <xdr:col>32</xdr:col>
      <xdr:colOff>3727</xdr:colOff>
      <xdr:row>55</xdr:row>
      <xdr:rowOff>0</xdr:rowOff>
    </xdr:to>
    <xdr:sp macro="" textlink="">
      <xdr:nvSpPr>
        <xdr:cNvPr id="47" name="Text Box 196">
          <a:extLst>
            <a:ext uri="{FF2B5EF4-FFF2-40B4-BE49-F238E27FC236}">
              <a16:creationId xmlns:a16="http://schemas.microsoft.com/office/drawing/2014/main" id="{5B9C2946-5396-4AFA-97BC-889C0F708434}"/>
            </a:ext>
          </a:extLst>
        </xdr:cNvPr>
        <xdr:cNvSpPr txBox="1">
          <a:spLocks noChangeArrowheads="1"/>
        </xdr:cNvSpPr>
      </xdr:nvSpPr>
      <xdr:spPr bwMode="auto">
        <a:xfrm>
          <a:off x="2632710" y="12222480"/>
          <a:ext cx="1379137"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サ　ー　ビ　ス　業</a:t>
          </a:r>
        </a:p>
      </xdr:txBody>
    </xdr:sp>
    <xdr:clientData/>
  </xdr:twoCellAnchor>
  <xdr:twoCellAnchor>
    <xdr:from>
      <xdr:col>49</xdr:col>
      <xdr:colOff>85725</xdr:colOff>
      <xdr:row>55</xdr:row>
      <xdr:rowOff>0</xdr:rowOff>
    </xdr:from>
    <xdr:to>
      <xdr:col>53</xdr:col>
      <xdr:colOff>125731</xdr:colOff>
      <xdr:row>55</xdr:row>
      <xdr:rowOff>0</xdr:rowOff>
    </xdr:to>
    <xdr:sp macro="" textlink="">
      <xdr:nvSpPr>
        <xdr:cNvPr id="48" name="Text Box 197">
          <a:extLst>
            <a:ext uri="{FF2B5EF4-FFF2-40B4-BE49-F238E27FC236}">
              <a16:creationId xmlns:a16="http://schemas.microsoft.com/office/drawing/2014/main" id="{73CF5252-15B6-41F7-A974-117149E1F82E}"/>
            </a:ext>
          </a:extLst>
        </xdr:cNvPr>
        <xdr:cNvSpPr txBox="1">
          <a:spLocks noChangeArrowheads="1"/>
        </xdr:cNvSpPr>
      </xdr:nvSpPr>
      <xdr:spPr bwMode="auto">
        <a:xfrm>
          <a:off x="6235065" y="12222480"/>
          <a:ext cx="558166"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時間</a:t>
          </a:r>
          <a:r>
            <a:rPr lang="en-US" altLang="ja-JP" sz="900" b="0" i="0" u="none" strike="noStrike" baseline="0">
              <a:solidFill>
                <a:srgbClr val="000000"/>
              </a:solidFill>
              <a:latin typeface="ＭＳ Ｐゴシック"/>
              <a:ea typeface="ＭＳ Ｐゴシック"/>
            </a:rPr>
            <a:t>)</a:t>
          </a:r>
        </a:p>
      </xdr:txBody>
    </xdr:sp>
    <xdr:clientData/>
  </xdr:twoCellAnchor>
  <xdr:twoCellAnchor editAs="oneCell">
    <xdr:from>
      <xdr:col>22</xdr:col>
      <xdr:colOff>0</xdr:colOff>
      <xdr:row>55</xdr:row>
      <xdr:rowOff>0</xdr:rowOff>
    </xdr:from>
    <xdr:to>
      <xdr:col>22</xdr:col>
      <xdr:colOff>55245</xdr:colOff>
      <xdr:row>56</xdr:row>
      <xdr:rowOff>53340</xdr:rowOff>
    </xdr:to>
    <xdr:sp macro="" textlink="">
      <xdr:nvSpPr>
        <xdr:cNvPr id="49" name="Text Box 204">
          <a:extLst>
            <a:ext uri="{FF2B5EF4-FFF2-40B4-BE49-F238E27FC236}">
              <a16:creationId xmlns:a16="http://schemas.microsoft.com/office/drawing/2014/main" id="{32293BE1-AF3B-49FF-A5D9-F060B0A5E30B}"/>
            </a:ext>
          </a:extLst>
        </xdr:cNvPr>
        <xdr:cNvSpPr txBox="1">
          <a:spLocks noChangeArrowheads="1"/>
        </xdr:cNvSpPr>
      </xdr:nvSpPr>
      <xdr:spPr bwMode="auto">
        <a:xfrm>
          <a:off x="2712720" y="1222248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8</xdr:col>
      <xdr:colOff>38100</xdr:colOff>
      <xdr:row>0</xdr:row>
      <xdr:rowOff>0</xdr:rowOff>
    </xdr:from>
    <xdr:to>
      <xdr:col>10</xdr:col>
      <xdr:colOff>49530</xdr:colOff>
      <xdr:row>0</xdr:row>
      <xdr:rowOff>0</xdr:rowOff>
    </xdr:to>
    <xdr:sp macro="" textlink="">
      <xdr:nvSpPr>
        <xdr:cNvPr id="50" name="Text Box 214">
          <a:extLst>
            <a:ext uri="{FF2B5EF4-FFF2-40B4-BE49-F238E27FC236}">
              <a16:creationId xmlns:a16="http://schemas.microsoft.com/office/drawing/2014/main" id="{48C83C55-8CD5-40EA-B25B-1E0559FC414D}"/>
            </a:ext>
          </a:extLst>
        </xdr:cNvPr>
        <xdr:cNvSpPr txBox="1">
          <a:spLocks noChangeArrowheads="1"/>
        </xdr:cNvSpPr>
      </xdr:nvSpPr>
      <xdr:spPr bwMode="auto">
        <a:xfrm>
          <a:off x="952500" y="0"/>
          <a:ext cx="25527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Ｐゴシック"/>
              <a:ea typeface="ＭＳ Ｐゴシック"/>
            </a:rPr>
            <a:t>0</a:t>
          </a:r>
        </a:p>
      </xdr:txBody>
    </xdr:sp>
    <xdr:clientData/>
  </xdr:twoCellAnchor>
  <xdr:twoCellAnchor>
    <xdr:from>
      <xdr:col>6</xdr:col>
      <xdr:colOff>45720</xdr:colOff>
      <xdr:row>55</xdr:row>
      <xdr:rowOff>0</xdr:rowOff>
    </xdr:from>
    <xdr:to>
      <xdr:col>9</xdr:col>
      <xdr:colOff>507</xdr:colOff>
      <xdr:row>55</xdr:row>
      <xdr:rowOff>0</xdr:rowOff>
    </xdr:to>
    <xdr:sp macro="" textlink="">
      <xdr:nvSpPr>
        <xdr:cNvPr id="51" name="Text Box 216">
          <a:extLst>
            <a:ext uri="{FF2B5EF4-FFF2-40B4-BE49-F238E27FC236}">
              <a16:creationId xmlns:a16="http://schemas.microsoft.com/office/drawing/2014/main" id="{E4AD1303-9881-41CE-AEEC-29E1D9BC2524}"/>
            </a:ext>
          </a:extLst>
        </xdr:cNvPr>
        <xdr:cNvSpPr txBox="1">
          <a:spLocks noChangeArrowheads="1"/>
        </xdr:cNvSpPr>
      </xdr:nvSpPr>
      <xdr:spPr bwMode="auto">
        <a:xfrm>
          <a:off x="731520" y="12222480"/>
          <a:ext cx="297687"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46</xdr:col>
      <xdr:colOff>57150</xdr:colOff>
      <xdr:row>55</xdr:row>
      <xdr:rowOff>0</xdr:rowOff>
    </xdr:from>
    <xdr:to>
      <xdr:col>48</xdr:col>
      <xdr:colOff>105186</xdr:colOff>
      <xdr:row>55</xdr:row>
      <xdr:rowOff>0</xdr:rowOff>
    </xdr:to>
    <xdr:sp macro="" textlink="">
      <xdr:nvSpPr>
        <xdr:cNvPr id="52" name="Text Box 217">
          <a:extLst>
            <a:ext uri="{FF2B5EF4-FFF2-40B4-BE49-F238E27FC236}">
              <a16:creationId xmlns:a16="http://schemas.microsoft.com/office/drawing/2014/main" id="{BDF429DB-0CBB-4DE3-9D49-197D40AE8A9F}"/>
            </a:ext>
          </a:extLst>
        </xdr:cNvPr>
        <xdr:cNvSpPr txBox="1">
          <a:spLocks noChangeArrowheads="1"/>
        </xdr:cNvSpPr>
      </xdr:nvSpPr>
      <xdr:spPr bwMode="auto">
        <a:xfrm>
          <a:off x="5863590" y="12222480"/>
          <a:ext cx="276636"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9</xdr:col>
      <xdr:colOff>114300</xdr:colOff>
      <xdr:row>18</xdr:row>
      <xdr:rowOff>228600</xdr:rowOff>
    </xdr:from>
    <xdr:to>
      <xdr:col>18</xdr:col>
      <xdr:colOff>114300</xdr:colOff>
      <xdr:row>26</xdr:row>
      <xdr:rowOff>106680</xdr:rowOff>
    </xdr:to>
    <xdr:sp macro="" textlink="">
      <xdr:nvSpPr>
        <xdr:cNvPr id="53" name="Line 228">
          <a:extLst>
            <a:ext uri="{FF2B5EF4-FFF2-40B4-BE49-F238E27FC236}">
              <a16:creationId xmlns:a16="http://schemas.microsoft.com/office/drawing/2014/main" id="{7BCE283F-4601-4F0B-A5B2-7C23220C83C5}"/>
            </a:ext>
          </a:extLst>
        </xdr:cNvPr>
        <xdr:cNvSpPr>
          <a:spLocks noChangeShapeType="1"/>
        </xdr:cNvSpPr>
      </xdr:nvSpPr>
      <xdr:spPr bwMode="auto">
        <a:xfrm>
          <a:off x="1143000" y="4389120"/>
          <a:ext cx="1165860" cy="188976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9</xdr:col>
      <xdr:colOff>114300</xdr:colOff>
      <xdr:row>18</xdr:row>
      <xdr:rowOff>220980</xdr:rowOff>
    </xdr:from>
    <xdr:to>
      <xdr:col>18</xdr:col>
      <xdr:colOff>114300</xdr:colOff>
      <xdr:row>26</xdr:row>
      <xdr:rowOff>106680</xdr:rowOff>
    </xdr:to>
    <xdr:sp macro="" textlink="">
      <xdr:nvSpPr>
        <xdr:cNvPr id="54" name="Line 229">
          <a:extLst>
            <a:ext uri="{FF2B5EF4-FFF2-40B4-BE49-F238E27FC236}">
              <a16:creationId xmlns:a16="http://schemas.microsoft.com/office/drawing/2014/main" id="{7EA511E3-F2C9-4208-AC43-4756ECADD0FC}"/>
            </a:ext>
          </a:extLst>
        </xdr:cNvPr>
        <xdr:cNvSpPr>
          <a:spLocks noChangeShapeType="1"/>
        </xdr:cNvSpPr>
      </xdr:nvSpPr>
      <xdr:spPr bwMode="auto">
        <a:xfrm>
          <a:off x="1143000" y="4381500"/>
          <a:ext cx="1165860" cy="189738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22</xdr:col>
      <xdr:colOff>0</xdr:colOff>
      <xdr:row>56</xdr:row>
      <xdr:rowOff>0</xdr:rowOff>
    </xdr:from>
    <xdr:to>
      <xdr:col>22</xdr:col>
      <xdr:colOff>55245</xdr:colOff>
      <xdr:row>57</xdr:row>
      <xdr:rowOff>53340</xdr:rowOff>
    </xdr:to>
    <xdr:sp macro="" textlink="">
      <xdr:nvSpPr>
        <xdr:cNvPr id="55" name="Text Box 248">
          <a:extLst>
            <a:ext uri="{FF2B5EF4-FFF2-40B4-BE49-F238E27FC236}">
              <a16:creationId xmlns:a16="http://schemas.microsoft.com/office/drawing/2014/main" id="{76392B93-CEFE-4542-B677-0D66E87C0A91}"/>
            </a:ext>
          </a:extLst>
        </xdr:cNvPr>
        <xdr:cNvSpPr txBox="1">
          <a:spLocks noChangeArrowheads="1"/>
        </xdr:cNvSpPr>
      </xdr:nvSpPr>
      <xdr:spPr bwMode="auto">
        <a:xfrm>
          <a:off x="2712720" y="123825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22</xdr:col>
      <xdr:colOff>0</xdr:colOff>
      <xdr:row>57</xdr:row>
      <xdr:rowOff>0</xdr:rowOff>
    </xdr:from>
    <xdr:to>
      <xdr:col>22</xdr:col>
      <xdr:colOff>55245</xdr:colOff>
      <xdr:row>58</xdr:row>
      <xdr:rowOff>53340</xdr:rowOff>
    </xdr:to>
    <xdr:sp macro="" textlink="">
      <xdr:nvSpPr>
        <xdr:cNvPr id="56" name="Text Box 249">
          <a:extLst>
            <a:ext uri="{FF2B5EF4-FFF2-40B4-BE49-F238E27FC236}">
              <a16:creationId xmlns:a16="http://schemas.microsoft.com/office/drawing/2014/main" id="{936A77B1-F05B-4A39-A21B-1AF687808148}"/>
            </a:ext>
          </a:extLst>
        </xdr:cNvPr>
        <xdr:cNvSpPr txBox="1">
          <a:spLocks noChangeArrowheads="1"/>
        </xdr:cNvSpPr>
      </xdr:nvSpPr>
      <xdr:spPr bwMode="auto">
        <a:xfrm>
          <a:off x="2712720" y="125425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22</xdr:col>
      <xdr:colOff>0</xdr:colOff>
      <xdr:row>58</xdr:row>
      <xdr:rowOff>0</xdr:rowOff>
    </xdr:from>
    <xdr:to>
      <xdr:col>22</xdr:col>
      <xdr:colOff>55245</xdr:colOff>
      <xdr:row>59</xdr:row>
      <xdr:rowOff>53340</xdr:rowOff>
    </xdr:to>
    <xdr:sp macro="" textlink="">
      <xdr:nvSpPr>
        <xdr:cNvPr id="57" name="Text Box 250">
          <a:extLst>
            <a:ext uri="{FF2B5EF4-FFF2-40B4-BE49-F238E27FC236}">
              <a16:creationId xmlns:a16="http://schemas.microsoft.com/office/drawing/2014/main" id="{8B9A18AA-5318-4B31-8415-601CA9F9EE65}"/>
            </a:ext>
          </a:extLst>
        </xdr:cNvPr>
        <xdr:cNvSpPr txBox="1">
          <a:spLocks noChangeArrowheads="1"/>
        </xdr:cNvSpPr>
      </xdr:nvSpPr>
      <xdr:spPr bwMode="auto">
        <a:xfrm>
          <a:off x="2712720" y="127025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drawings/drawing24.xml><?xml version="1.0" encoding="utf-8"?>
<c:userShapes xmlns:c="http://schemas.openxmlformats.org/drawingml/2006/chart">
  <cdr:relSizeAnchor xmlns:cdr="http://schemas.openxmlformats.org/drawingml/2006/chartDrawing">
    <cdr:from>
      <cdr:x>0.90616</cdr:x>
      <cdr:y>0.24831</cdr:y>
    </cdr:from>
    <cdr:to>
      <cdr:x>0.93526</cdr:x>
      <cdr:y>0.3623</cdr:y>
    </cdr:to>
    <cdr:sp macro="" textlink="">
      <cdr:nvSpPr>
        <cdr:cNvPr id="508929" name="Text Box 1"/>
        <cdr:cNvSpPr txBox="1">
          <a:spLocks xmlns:a="http://schemas.openxmlformats.org/drawingml/2006/main" noChangeArrowheads="1"/>
        </cdr:cNvSpPr>
      </cdr:nvSpPr>
      <cdr:spPr bwMode="auto">
        <a:xfrm xmlns:a="http://schemas.openxmlformats.org/drawingml/2006/main">
          <a:off x="4140175" y="185295"/>
          <a:ext cx="126209" cy="836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0">
            <a:defRPr sz="1000"/>
          </a:pPr>
          <a:r>
            <a:rPr lang="en-US" altLang="ja-JP" sz="175" b="0" i="0" u="none" strike="noStrike" baseline="0">
              <a:solidFill>
                <a:srgbClr val="000000"/>
              </a:solidFill>
              <a:latin typeface="ＭＳ Ｐゴシック"/>
              <a:ea typeface="ＭＳ Ｐゴシック"/>
            </a:rPr>
            <a:t>0</a:t>
          </a:r>
        </a:p>
      </cdr:txBody>
    </cdr:sp>
  </cdr:relSizeAnchor>
</c:userShapes>
</file>

<file path=xl/drawings/drawing25.xml><?xml version="1.0" encoding="utf-8"?>
<xdr:wsDr xmlns:xdr="http://schemas.openxmlformats.org/drawingml/2006/spreadsheetDrawing" xmlns:a="http://schemas.openxmlformats.org/drawingml/2006/main">
  <xdr:twoCellAnchor>
    <xdr:from>
      <xdr:col>0</xdr:col>
      <xdr:colOff>11429</xdr:colOff>
      <xdr:row>0</xdr:row>
      <xdr:rowOff>11430</xdr:rowOff>
    </xdr:from>
    <xdr:to>
      <xdr:col>11</xdr:col>
      <xdr:colOff>108963</xdr:colOff>
      <xdr:row>1</xdr:row>
      <xdr:rowOff>11970</xdr:rowOff>
    </xdr:to>
    <xdr:sp macro="" textlink="">
      <xdr:nvSpPr>
        <xdr:cNvPr id="2" name="Text Box 9" descr="10%">
          <a:extLst>
            <a:ext uri="{FF2B5EF4-FFF2-40B4-BE49-F238E27FC236}">
              <a16:creationId xmlns:a16="http://schemas.microsoft.com/office/drawing/2014/main" id="{080B6C9A-3078-445D-8624-0B0D430B8D12}"/>
            </a:ext>
          </a:extLst>
        </xdr:cNvPr>
        <xdr:cNvSpPr txBox="1">
          <a:spLocks noChangeArrowheads="1"/>
        </xdr:cNvSpPr>
      </xdr:nvSpPr>
      <xdr:spPr bwMode="auto">
        <a:xfrm>
          <a:off x="11429" y="11430"/>
          <a:ext cx="1354834" cy="25200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鉱  工  業</a:t>
          </a: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17144</xdr:colOff>
      <xdr:row>0</xdr:row>
      <xdr:rowOff>15240</xdr:rowOff>
    </xdr:from>
    <xdr:to>
      <xdr:col>14</xdr:col>
      <xdr:colOff>15644</xdr:colOff>
      <xdr:row>1</xdr:row>
      <xdr:rowOff>15780</xdr:rowOff>
    </xdr:to>
    <xdr:sp macro="" textlink="">
      <xdr:nvSpPr>
        <xdr:cNvPr id="2" name="Text Box 10" descr="10%">
          <a:extLst>
            <a:ext uri="{FF2B5EF4-FFF2-40B4-BE49-F238E27FC236}">
              <a16:creationId xmlns:a16="http://schemas.microsoft.com/office/drawing/2014/main" id="{4D6AC052-E15A-4AEE-8E98-D21DD69DA28D}"/>
            </a:ext>
          </a:extLst>
        </xdr:cNvPr>
        <xdr:cNvSpPr txBox="1">
          <a:spLocks noChangeArrowheads="1"/>
        </xdr:cNvSpPr>
      </xdr:nvSpPr>
      <xdr:spPr bwMode="auto">
        <a:xfrm>
          <a:off x="17144" y="9525"/>
          <a:ext cx="1385340" cy="25200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建　    築</a:t>
          </a:r>
        </a:p>
      </xdr:txBody>
    </xdr:sp>
    <xdr:clientData/>
  </xdr:twoCellAnchor>
  <xdr:twoCellAnchor editAs="absolute">
    <xdr:from>
      <xdr:col>0</xdr:col>
      <xdr:colOff>20954</xdr:colOff>
      <xdr:row>21</xdr:row>
      <xdr:rowOff>123825</xdr:rowOff>
    </xdr:from>
    <xdr:to>
      <xdr:col>14</xdr:col>
      <xdr:colOff>19454</xdr:colOff>
      <xdr:row>22</xdr:row>
      <xdr:rowOff>238665</xdr:rowOff>
    </xdr:to>
    <xdr:sp macro="" textlink="">
      <xdr:nvSpPr>
        <xdr:cNvPr id="3" name="Text Box 11" descr="10%">
          <a:extLst>
            <a:ext uri="{FF2B5EF4-FFF2-40B4-BE49-F238E27FC236}">
              <a16:creationId xmlns:a16="http://schemas.microsoft.com/office/drawing/2014/main" id="{771B91ED-3A00-454D-90C2-F4944F135B14}"/>
            </a:ext>
          </a:extLst>
        </xdr:cNvPr>
        <xdr:cNvSpPr txBox="1">
          <a:spLocks noChangeArrowheads="1"/>
        </xdr:cNvSpPr>
      </xdr:nvSpPr>
      <xdr:spPr bwMode="auto">
        <a:xfrm>
          <a:off x="20954" y="4410075"/>
          <a:ext cx="1332000" cy="24819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製  造  業</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20955</xdr:colOff>
      <xdr:row>31</xdr:row>
      <xdr:rowOff>104775</xdr:rowOff>
    </xdr:from>
    <xdr:to>
      <xdr:col>13</xdr:col>
      <xdr:colOff>28781</xdr:colOff>
      <xdr:row>31</xdr:row>
      <xdr:rowOff>339494</xdr:rowOff>
    </xdr:to>
    <xdr:sp macro="" textlink="">
      <xdr:nvSpPr>
        <xdr:cNvPr id="2" name="Text Box 14" descr="10%">
          <a:extLst>
            <a:ext uri="{FF2B5EF4-FFF2-40B4-BE49-F238E27FC236}">
              <a16:creationId xmlns:a16="http://schemas.microsoft.com/office/drawing/2014/main" id="{A95BCD54-269E-4340-BDB4-290D8632FE68}"/>
            </a:ext>
          </a:extLst>
        </xdr:cNvPr>
        <xdr:cNvSpPr txBox="1">
          <a:spLocks noChangeArrowheads="1"/>
        </xdr:cNvSpPr>
      </xdr:nvSpPr>
      <xdr:spPr bwMode="auto">
        <a:xfrm>
          <a:off x="20955" y="6486525"/>
          <a:ext cx="1722326" cy="234719"/>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電気・ガス・水道</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19050</xdr:colOff>
      <xdr:row>0</xdr:row>
      <xdr:rowOff>22858</xdr:rowOff>
    </xdr:from>
    <xdr:to>
      <xdr:col>10</xdr:col>
      <xdr:colOff>173629</xdr:colOff>
      <xdr:row>0</xdr:row>
      <xdr:rowOff>274858</xdr:rowOff>
    </xdr:to>
    <xdr:sp macro="" textlink="">
      <xdr:nvSpPr>
        <xdr:cNvPr id="2" name="Text Box 23" descr="10%">
          <a:extLst>
            <a:ext uri="{FF2B5EF4-FFF2-40B4-BE49-F238E27FC236}">
              <a16:creationId xmlns:a16="http://schemas.microsoft.com/office/drawing/2014/main" id="{EE8772FB-AE1F-4543-858D-A90867E95B46}"/>
            </a:ext>
          </a:extLst>
        </xdr:cNvPr>
        <xdr:cNvSpPr txBox="1">
          <a:spLocks noChangeArrowheads="1"/>
        </xdr:cNvSpPr>
      </xdr:nvSpPr>
      <xdr:spPr bwMode="auto">
        <a:xfrm>
          <a:off x="19050" y="22858"/>
          <a:ext cx="1364254" cy="25200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2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運 輸 ・ 通 信</a:t>
          </a:r>
          <a:endParaRPr lang="ja-JP" altLang="en-US" sz="900">
            <a:latin typeface="UD デジタル 教科書体 N-R" panose="02020400000000000000" pitchFamily="17" charset="-128"/>
            <a:ea typeface="UD デジタル 教科書体 N-R" panose="02020400000000000000" pitchFamily="17" charset="-128"/>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22860</xdr:colOff>
      <xdr:row>0</xdr:row>
      <xdr:rowOff>0</xdr:rowOff>
    </xdr:from>
    <xdr:to>
      <xdr:col>46</xdr:col>
      <xdr:colOff>68580</xdr:colOff>
      <xdr:row>0</xdr:row>
      <xdr:rowOff>0</xdr:rowOff>
    </xdr:to>
    <xdr:graphicFrame macro="">
      <xdr:nvGraphicFramePr>
        <xdr:cNvPr id="2" name="グラフ 19">
          <a:extLst>
            <a:ext uri="{FF2B5EF4-FFF2-40B4-BE49-F238E27FC236}">
              <a16:creationId xmlns:a16="http://schemas.microsoft.com/office/drawing/2014/main" id="{29FD4A8C-A337-43EA-B26E-4B9F244523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9</xdr:col>
      <xdr:colOff>126077</xdr:colOff>
      <xdr:row>1</xdr:row>
      <xdr:rowOff>6255</xdr:rowOff>
    </xdr:to>
    <xdr:sp macro="" textlink="">
      <xdr:nvSpPr>
        <xdr:cNvPr id="3" name="Text Box 24" descr="10%">
          <a:extLst>
            <a:ext uri="{FF2B5EF4-FFF2-40B4-BE49-F238E27FC236}">
              <a16:creationId xmlns:a16="http://schemas.microsoft.com/office/drawing/2014/main" id="{A6A6943A-74EF-4710-9F95-33FBD608C01C}"/>
            </a:ext>
          </a:extLst>
        </xdr:cNvPr>
        <xdr:cNvSpPr txBox="1">
          <a:spLocks noChangeArrowheads="1"/>
        </xdr:cNvSpPr>
      </xdr:nvSpPr>
      <xdr:spPr bwMode="auto">
        <a:xfrm>
          <a:off x="0" y="0"/>
          <a:ext cx="1360517" cy="257715"/>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商　    業</a:t>
          </a:r>
          <a:endParaRPr lang="ja-JP" altLang="en-US">
            <a:latin typeface="UD デジタル 教科書体 N-R" panose="02020400000000000000" pitchFamily="17" charset="-128"/>
            <a:ea typeface="UD デジタル 教科書体 N-R" panose="02020400000000000000"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70917</xdr:colOff>
      <xdr:row>1</xdr:row>
      <xdr:rowOff>750</xdr:rowOff>
    </xdr:to>
    <xdr:sp macro="" textlink="">
      <xdr:nvSpPr>
        <xdr:cNvPr id="2" name="Text Box 1" descr="10%">
          <a:extLst>
            <a:ext uri="{FF2B5EF4-FFF2-40B4-BE49-F238E27FC236}">
              <a16:creationId xmlns:a16="http://schemas.microsoft.com/office/drawing/2014/main" id="{6B80FECB-B6ED-4F25-9BAB-7501D87EDD64}"/>
            </a:ext>
          </a:extLst>
        </xdr:cNvPr>
        <xdr:cNvSpPr txBox="1">
          <a:spLocks noChangeArrowheads="1"/>
        </xdr:cNvSpPr>
      </xdr:nvSpPr>
      <xdr:spPr bwMode="auto">
        <a:xfrm>
          <a:off x="0" y="0"/>
          <a:ext cx="6860337" cy="17601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人口・世帯</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22860</xdr:colOff>
      <xdr:row>26</xdr:row>
      <xdr:rowOff>114300</xdr:rowOff>
    </xdr:from>
    <xdr:to>
      <xdr:col>9</xdr:col>
      <xdr:colOff>110857</xdr:colOff>
      <xdr:row>27</xdr:row>
      <xdr:rowOff>135754</xdr:rowOff>
    </xdr:to>
    <xdr:sp macro="" textlink="">
      <xdr:nvSpPr>
        <xdr:cNvPr id="2" name="Text Box 19" descr="10%">
          <a:extLst>
            <a:ext uri="{FF2B5EF4-FFF2-40B4-BE49-F238E27FC236}">
              <a16:creationId xmlns:a16="http://schemas.microsoft.com/office/drawing/2014/main" id="{54987B09-0E0C-4E46-BA60-766A681340B7}"/>
            </a:ext>
          </a:extLst>
        </xdr:cNvPr>
        <xdr:cNvSpPr txBox="1">
          <a:spLocks noChangeArrowheads="1"/>
        </xdr:cNvSpPr>
      </xdr:nvSpPr>
      <xdr:spPr bwMode="auto">
        <a:xfrm>
          <a:off x="22860" y="5890260"/>
          <a:ext cx="1360537" cy="257674"/>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金　    融</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0</xdr:col>
      <xdr:colOff>22193</xdr:colOff>
      <xdr:row>0</xdr:row>
      <xdr:rowOff>22194</xdr:rowOff>
    </xdr:from>
    <xdr:to>
      <xdr:col>10</xdr:col>
      <xdr:colOff>71468</xdr:colOff>
      <xdr:row>1</xdr:row>
      <xdr:rowOff>22694</xdr:rowOff>
    </xdr:to>
    <xdr:sp macro="" textlink="">
      <xdr:nvSpPr>
        <xdr:cNvPr id="2" name="Text Box 20" descr="10%">
          <a:extLst>
            <a:ext uri="{FF2B5EF4-FFF2-40B4-BE49-F238E27FC236}">
              <a16:creationId xmlns:a16="http://schemas.microsoft.com/office/drawing/2014/main" id="{4A4D6AB9-FA3F-4D5F-9C39-7148D3FC08D6}"/>
            </a:ext>
          </a:extLst>
        </xdr:cNvPr>
        <xdr:cNvSpPr txBox="1">
          <a:spLocks noChangeArrowheads="1"/>
        </xdr:cNvSpPr>
      </xdr:nvSpPr>
      <xdr:spPr bwMode="auto">
        <a:xfrm>
          <a:off x="18383" y="18384"/>
          <a:ext cx="1361737" cy="248978"/>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貿　    易</a:t>
          </a:r>
          <a:endParaRPr lang="ja-JP" altLang="en-US">
            <a:latin typeface="UD デジタル 教科書体 N-R" panose="02020400000000000000" pitchFamily="17" charset="-128"/>
            <a:ea typeface="UD デジタル 教科書体 N-R" panose="02020400000000000000" pitchFamily="17" charset="-128"/>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15240</xdr:colOff>
      <xdr:row>0</xdr:row>
      <xdr:rowOff>0</xdr:rowOff>
    </xdr:from>
    <xdr:to>
      <xdr:col>46</xdr:col>
      <xdr:colOff>60960</xdr:colOff>
      <xdr:row>0</xdr:row>
      <xdr:rowOff>0</xdr:rowOff>
    </xdr:to>
    <xdr:graphicFrame macro="">
      <xdr:nvGraphicFramePr>
        <xdr:cNvPr id="2" name="グラフ 13">
          <a:extLst>
            <a:ext uri="{FF2B5EF4-FFF2-40B4-BE49-F238E27FC236}">
              <a16:creationId xmlns:a16="http://schemas.microsoft.com/office/drawing/2014/main" id="{88CBB88B-AA8F-464C-BB70-1FFB75E52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60960</xdr:colOff>
      <xdr:row>0</xdr:row>
      <xdr:rowOff>0</xdr:rowOff>
    </xdr:from>
    <xdr:to>
      <xdr:col>42</xdr:col>
      <xdr:colOff>76200</xdr:colOff>
      <xdr:row>0</xdr:row>
      <xdr:rowOff>0</xdr:rowOff>
    </xdr:to>
    <xdr:sp macro="" textlink="">
      <xdr:nvSpPr>
        <xdr:cNvPr id="3" name="Line 14">
          <a:extLst>
            <a:ext uri="{FF2B5EF4-FFF2-40B4-BE49-F238E27FC236}">
              <a16:creationId xmlns:a16="http://schemas.microsoft.com/office/drawing/2014/main" id="{6737BA43-8CB8-4F24-A724-63FFC0FC54C2}"/>
            </a:ext>
          </a:extLst>
        </xdr:cNvPr>
        <xdr:cNvSpPr>
          <a:spLocks noChangeShapeType="1"/>
        </xdr:cNvSpPr>
      </xdr:nvSpPr>
      <xdr:spPr bwMode="auto">
        <a:xfrm>
          <a:off x="5890260" y="0"/>
          <a:ext cx="131826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14</xdr:col>
      <xdr:colOff>68580</xdr:colOff>
      <xdr:row>0</xdr:row>
      <xdr:rowOff>0</xdr:rowOff>
    </xdr:from>
    <xdr:to>
      <xdr:col>52</xdr:col>
      <xdr:colOff>38100</xdr:colOff>
      <xdr:row>0</xdr:row>
      <xdr:rowOff>0</xdr:rowOff>
    </xdr:to>
    <xdr:graphicFrame macro="">
      <xdr:nvGraphicFramePr>
        <xdr:cNvPr id="4" name="グラフ 25">
          <a:extLst>
            <a:ext uri="{FF2B5EF4-FFF2-40B4-BE49-F238E27FC236}">
              <a16:creationId xmlns:a16="http://schemas.microsoft.com/office/drawing/2014/main" id="{E9901D72-7AD2-4FE2-A630-963CFAB678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7</xdr:col>
      <xdr:colOff>159767</xdr:colOff>
      <xdr:row>1</xdr:row>
      <xdr:rowOff>16429</xdr:rowOff>
    </xdr:to>
    <xdr:sp macro="" textlink="">
      <xdr:nvSpPr>
        <xdr:cNvPr id="5" name="Text Box 34" descr="10%">
          <a:extLst>
            <a:ext uri="{FF2B5EF4-FFF2-40B4-BE49-F238E27FC236}">
              <a16:creationId xmlns:a16="http://schemas.microsoft.com/office/drawing/2014/main" id="{1AD45483-A9DF-4A7D-A3F8-47C9D4EC03CD}"/>
            </a:ext>
          </a:extLst>
        </xdr:cNvPr>
        <xdr:cNvSpPr txBox="1">
          <a:spLocks noChangeArrowheads="1"/>
        </xdr:cNvSpPr>
      </xdr:nvSpPr>
      <xdr:spPr bwMode="auto">
        <a:xfrm>
          <a:off x="0" y="0"/>
          <a:ext cx="1325627" cy="267889"/>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物価・家計</a:t>
          </a:r>
          <a:endParaRPr lang="ja-JP" altLang="en-US">
            <a:latin typeface="UD デジタル 教科書体 N-R" panose="02020400000000000000" pitchFamily="17" charset="-128"/>
            <a:ea typeface="UD デジタル 教科書体 N-R" panose="02020400000000000000" pitchFamily="17" charset="-128"/>
          </a:endParaRP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8</xdr:col>
      <xdr:colOff>135660</xdr:colOff>
      <xdr:row>1</xdr:row>
      <xdr:rowOff>6255</xdr:rowOff>
    </xdr:to>
    <xdr:sp macro="" textlink="">
      <xdr:nvSpPr>
        <xdr:cNvPr id="2" name="Text Box 82" descr="10%">
          <a:extLst>
            <a:ext uri="{FF2B5EF4-FFF2-40B4-BE49-F238E27FC236}">
              <a16:creationId xmlns:a16="http://schemas.microsoft.com/office/drawing/2014/main" id="{17070BE2-8F96-41A6-9964-17C62D78B79E}"/>
            </a:ext>
          </a:extLst>
        </xdr:cNvPr>
        <xdr:cNvSpPr txBox="1">
          <a:spLocks noChangeArrowheads="1"/>
        </xdr:cNvSpPr>
      </xdr:nvSpPr>
      <xdr:spPr bwMode="auto">
        <a:xfrm>
          <a:off x="0" y="0"/>
          <a:ext cx="1297710" cy="25581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賃金・労働</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30479</xdr:colOff>
      <xdr:row>0</xdr:row>
      <xdr:rowOff>30479</xdr:rowOff>
    </xdr:from>
    <xdr:to>
      <xdr:col>11</xdr:col>
      <xdr:colOff>76595</xdr:colOff>
      <xdr:row>1</xdr:row>
      <xdr:rowOff>29040</xdr:rowOff>
    </xdr:to>
    <xdr:sp macro="" textlink="">
      <xdr:nvSpPr>
        <xdr:cNvPr id="2" name="Text Box 66" descr="10%">
          <a:extLst>
            <a:ext uri="{FF2B5EF4-FFF2-40B4-BE49-F238E27FC236}">
              <a16:creationId xmlns:a16="http://schemas.microsoft.com/office/drawing/2014/main" id="{806F3013-D425-48A8-80CA-48A88762D3A4}"/>
            </a:ext>
          </a:extLst>
        </xdr:cNvPr>
        <xdr:cNvSpPr txBox="1">
          <a:spLocks noChangeArrowheads="1"/>
        </xdr:cNvSpPr>
      </xdr:nvSpPr>
      <xdr:spPr bwMode="auto">
        <a:xfrm>
          <a:off x="30479" y="30479"/>
          <a:ext cx="1333896" cy="250021"/>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社 会 保 障</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97553</xdr:colOff>
      <xdr:row>1</xdr:row>
      <xdr:rowOff>4350</xdr:rowOff>
    </xdr:to>
    <xdr:sp macro="" textlink="">
      <xdr:nvSpPr>
        <xdr:cNvPr id="2" name="Text Box 63" descr="10%">
          <a:extLst>
            <a:ext uri="{FF2B5EF4-FFF2-40B4-BE49-F238E27FC236}">
              <a16:creationId xmlns:a16="http://schemas.microsoft.com/office/drawing/2014/main" id="{7F89A95B-0A0F-457B-815E-3839BFD3A8C7}"/>
            </a:ext>
          </a:extLst>
        </xdr:cNvPr>
        <xdr:cNvSpPr txBox="1">
          <a:spLocks noChangeArrowheads="1"/>
        </xdr:cNvSpPr>
      </xdr:nvSpPr>
      <xdr:spPr bwMode="auto">
        <a:xfrm>
          <a:off x="0" y="0"/>
          <a:ext cx="1354853" cy="25581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県民経済計算</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0</xdr:col>
      <xdr:colOff>19048</xdr:colOff>
      <xdr:row>0</xdr:row>
      <xdr:rowOff>20955</xdr:rowOff>
    </xdr:from>
    <xdr:to>
      <xdr:col>11</xdr:col>
      <xdr:colOff>105178</xdr:colOff>
      <xdr:row>1</xdr:row>
      <xdr:rowOff>15780</xdr:rowOff>
    </xdr:to>
    <xdr:sp macro="" textlink="">
      <xdr:nvSpPr>
        <xdr:cNvPr id="2" name="Text Box 58" descr="10%">
          <a:extLst>
            <a:ext uri="{FF2B5EF4-FFF2-40B4-BE49-F238E27FC236}">
              <a16:creationId xmlns:a16="http://schemas.microsoft.com/office/drawing/2014/main" id="{864E6569-476B-40BC-A440-9932A393722D}"/>
            </a:ext>
          </a:extLst>
        </xdr:cNvPr>
        <xdr:cNvSpPr txBox="1">
          <a:spLocks noChangeArrowheads="1"/>
        </xdr:cNvSpPr>
      </xdr:nvSpPr>
      <xdr:spPr bwMode="auto">
        <a:xfrm>
          <a:off x="26668" y="26670"/>
          <a:ext cx="1320570" cy="24819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財　    政</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24765</xdr:colOff>
      <xdr:row>0</xdr:row>
      <xdr:rowOff>26670</xdr:rowOff>
    </xdr:from>
    <xdr:to>
      <xdr:col>12</xdr:col>
      <xdr:colOff>405</xdr:colOff>
      <xdr:row>1</xdr:row>
      <xdr:rowOff>15644</xdr:rowOff>
    </xdr:to>
    <xdr:sp macro="" textlink="">
      <xdr:nvSpPr>
        <xdr:cNvPr id="3" name="Text Box 56" descr="10%">
          <a:extLst>
            <a:ext uri="{FF2B5EF4-FFF2-40B4-BE49-F238E27FC236}">
              <a16:creationId xmlns:a16="http://schemas.microsoft.com/office/drawing/2014/main" id="{E498B94C-6325-40AC-BBB0-1DDF1F495599}"/>
            </a:ext>
          </a:extLst>
        </xdr:cNvPr>
        <xdr:cNvSpPr txBox="1">
          <a:spLocks noChangeArrowheads="1"/>
        </xdr:cNvSpPr>
      </xdr:nvSpPr>
      <xdr:spPr bwMode="auto">
        <a:xfrm>
          <a:off x="24765" y="26670"/>
          <a:ext cx="1332000" cy="240434"/>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教    　育</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5715</xdr:rowOff>
    </xdr:from>
    <xdr:to>
      <xdr:col>11</xdr:col>
      <xdr:colOff>97534</xdr:colOff>
      <xdr:row>0</xdr:row>
      <xdr:rowOff>246285</xdr:rowOff>
    </xdr:to>
    <xdr:sp macro="" textlink="">
      <xdr:nvSpPr>
        <xdr:cNvPr id="2" name="Text Box 2" descr="10%">
          <a:extLst>
            <a:ext uri="{FF2B5EF4-FFF2-40B4-BE49-F238E27FC236}">
              <a16:creationId xmlns:a16="http://schemas.microsoft.com/office/drawing/2014/main" id="{3C6DF586-8BB4-45A7-ABE7-AA36F2E96E11}"/>
            </a:ext>
          </a:extLst>
        </xdr:cNvPr>
        <xdr:cNvSpPr txBox="1">
          <a:spLocks noChangeArrowheads="1"/>
        </xdr:cNvSpPr>
      </xdr:nvSpPr>
      <xdr:spPr bwMode="auto">
        <a:xfrm>
          <a:off x="0" y="5715"/>
          <a:ext cx="1354834" cy="240570"/>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2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文    　化</a:t>
          </a:r>
        </a:p>
      </xdr:txBody>
    </xdr:sp>
    <xdr:clientData/>
  </xdr:twoCellAnchor>
  <xdr:twoCellAnchor>
    <xdr:from>
      <xdr:col>0</xdr:col>
      <xdr:colOff>0</xdr:colOff>
      <xdr:row>19</xdr:row>
      <xdr:rowOff>26669</xdr:rowOff>
    </xdr:from>
    <xdr:to>
      <xdr:col>11</xdr:col>
      <xdr:colOff>95616</xdr:colOff>
      <xdr:row>20</xdr:row>
      <xdr:rowOff>93676</xdr:rowOff>
    </xdr:to>
    <xdr:sp macro="" textlink="">
      <xdr:nvSpPr>
        <xdr:cNvPr id="3" name="Text Box 5" descr="10%">
          <a:extLst>
            <a:ext uri="{FF2B5EF4-FFF2-40B4-BE49-F238E27FC236}">
              <a16:creationId xmlns:a16="http://schemas.microsoft.com/office/drawing/2014/main" id="{8BD3F2C1-51A9-4EA0-B1D7-5F6BA21CBF5C}"/>
            </a:ext>
          </a:extLst>
        </xdr:cNvPr>
        <xdr:cNvSpPr txBox="1">
          <a:spLocks noChangeArrowheads="1"/>
        </xdr:cNvSpPr>
      </xdr:nvSpPr>
      <xdr:spPr bwMode="auto">
        <a:xfrm>
          <a:off x="0" y="3979544"/>
          <a:ext cx="1352916" cy="257507"/>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2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保 健 医 療</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28015</xdr:colOff>
      <xdr:row>14</xdr:row>
      <xdr:rowOff>28571</xdr:rowOff>
    </xdr:from>
    <xdr:to>
      <xdr:col>12</xdr:col>
      <xdr:colOff>45565</xdr:colOff>
      <xdr:row>15</xdr:row>
      <xdr:rowOff>2305</xdr:rowOff>
    </xdr:to>
    <xdr:sp macro="" textlink="">
      <xdr:nvSpPr>
        <xdr:cNvPr id="2" name="Text Box 4" descr="10%">
          <a:extLst>
            <a:ext uri="{FF2B5EF4-FFF2-40B4-BE49-F238E27FC236}">
              <a16:creationId xmlns:a16="http://schemas.microsoft.com/office/drawing/2014/main" id="{8FB13E3C-E8E9-4CB1-BC6B-C8149E380A23}"/>
            </a:ext>
          </a:extLst>
        </xdr:cNvPr>
        <xdr:cNvSpPr txBox="1">
          <a:spLocks noChangeArrowheads="1"/>
        </xdr:cNvSpPr>
      </xdr:nvSpPr>
      <xdr:spPr bwMode="auto">
        <a:xfrm>
          <a:off x="28015" y="2817491"/>
          <a:ext cx="1320570" cy="240434"/>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2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環    　境</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45720</xdr:colOff>
      <xdr:row>11</xdr:row>
      <xdr:rowOff>220980</xdr:rowOff>
    </xdr:from>
    <xdr:to>
      <xdr:col>6</xdr:col>
      <xdr:colOff>0</xdr:colOff>
      <xdr:row>12</xdr:row>
      <xdr:rowOff>171450</xdr:rowOff>
    </xdr:to>
    <xdr:sp macro="" textlink="">
      <xdr:nvSpPr>
        <xdr:cNvPr id="2" name="Text Box 1">
          <a:extLst>
            <a:ext uri="{FF2B5EF4-FFF2-40B4-BE49-F238E27FC236}">
              <a16:creationId xmlns:a16="http://schemas.microsoft.com/office/drawing/2014/main" id="{14F41B2A-7EDB-471E-9CA2-F187BE1F7FB4}"/>
            </a:ext>
          </a:extLst>
        </xdr:cNvPr>
        <xdr:cNvSpPr txBox="1">
          <a:spLocks noChangeArrowheads="1"/>
        </xdr:cNvSpPr>
      </xdr:nvSpPr>
      <xdr:spPr bwMode="auto">
        <a:xfrm>
          <a:off x="160020" y="2987040"/>
          <a:ext cx="5257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0</xdr:col>
      <xdr:colOff>0</xdr:colOff>
      <xdr:row>51</xdr:row>
      <xdr:rowOff>0</xdr:rowOff>
    </xdr:from>
    <xdr:to>
      <xdr:col>0</xdr:col>
      <xdr:colOff>0</xdr:colOff>
      <xdr:row>51</xdr:row>
      <xdr:rowOff>0</xdr:rowOff>
    </xdr:to>
    <xdr:graphicFrame macro="">
      <xdr:nvGraphicFramePr>
        <xdr:cNvPr id="3" name="Chart 6">
          <a:extLst>
            <a:ext uri="{FF2B5EF4-FFF2-40B4-BE49-F238E27FC236}">
              <a16:creationId xmlns:a16="http://schemas.microsoft.com/office/drawing/2014/main" id="{81BBC3A1-419E-48D7-8B68-178411CB4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4" name="Chart 7">
          <a:extLst>
            <a:ext uri="{FF2B5EF4-FFF2-40B4-BE49-F238E27FC236}">
              <a16:creationId xmlns:a16="http://schemas.microsoft.com/office/drawing/2014/main" id="{A92BC561-021F-417F-B2F7-C9A55D698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5" name="Line 8">
          <a:extLst>
            <a:ext uri="{FF2B5EF4-FFF2-40B4-BE49-F238E27FC236}">
              <a16:creationId xmlns:a16="http://schemas.microsoft.com/office/drawing/2014/main" id="{7170AA62-60A6-40E5-B009-FBC955D3CABA}"/>
            </a:ext>
          </a:extLst>
        </xdr:cNvPr>
        <xdr:cNvSpPr>
          <a:spLocks noChangeShapeType="1"/>
        </xdr:cNvSpPr>
      </xdr:nvSpPr>
      <xdr:spPr bwMode="auto">
        <a:xfrm>
          <a:off x="0" y="1124712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0</xdr:colOff>
      <xdr:row>51</xdr:row>
      <xdr:rowOff>0</xdr:rowOff>
    </xdr:from>
    <xdr:to>
      <xdr:col>0</xdr:col>
      <xdr:colOff>0</xdr:colOff>
      <xdr:row>51</xdr:row>
      <xdr:rowOff>0</xdr:rowOff>
    </xdr:to>
    <xdr:graphicFrame macro="">
      <xdr:nvGraphicFramePr>
        <xdr:cNvPr id="6" name="Chart 9">
          <a:extLst>
            <a:ext uri="{FF2B5EF4-FFF2-40B4-BE49-F238E27FC236}">
              <a16:creationId xmlns:a16="http://schemas.microsoft.com/office/drawing/2014/main" id="{5EE0533B-5B6C-4E95-9018-293053D848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7" name="Text Box 10">
          <a:extLst>
            <a:ext uri="{FF2B5EF4-FFF2-40B4-BE49-F238E27FC236}">
              <a16:creationId xmlns:a16="http://schemas.microsoft.com/office/drawing/2014/main" id="{E63DB2F7-9F1A-43F7-BD81-4485FCBBB473}"/>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8" name="Text Box 11">
          <a:extLst>
            <a:ext uri="{FF2B5EF4-FFF2-40B4-BE49-F238E27FC236}">
              <a16:creationId xmlns:a16="http://schemas.microsoft.com/office/drawing/2014/main" id="{78C2F098-C32F-49D8-AD5E-B9746C77F4B1}"/>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9" name="Text Box 12">
          <a:extLst>
            <a:ext uri="{FF2B5EF4-FFF2-40B4-BE49-F238E27FC236}">
              <a16:creationId xmlns:a16="http://schemas.microsoft.com/office/drawing/2014/main" id="{98313B12-F7E1-47AA-9C59-6FD6D0AFDCA4}"/>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門司港</a:t>
          </a:r>
        </a:p>
      </xdr:txBody>
    </xdr:sp>
    <xdr:clientData/>
  </xdr:twoCellAnchor>
  <xdr:twoCellAnchor>
    <xdr:from>
      <xdr:col>0</xdr:col>
      <xdr:colOff>0</xdr:colOff>
      <xdr:row>51</xdr:row>
      <xdr:rowOff>0</xdr:rowOff>
    </xdr:from>
    <xdr:to>
      <xdr:col>0</xdr:col>
      <xdr:colOff>0</xdr:colOff>
      <xdr:row>51</xdr:row>
      <xdr:rowOff>0</xdr:rowOff>
    </xdr:to>
    <xdr:graphicFrame macro="">
      <xdr:nvGraphicFramePr>
        <xdr:cNvPr id="10" name="Chart 13">
          <a:extLst>
            <a:ext uri="{FF2B5EF4-FFF2-40B4-BE49-F238E27FC236}">
              <a16:creationId xmlns:a16="http://schemas.microsoft.com/office/drawing/2014/main" id="{96A0994B-DC9F-4BE2-B5BB-8E4910AD5B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11" name="Chart 14">
          <a:extLst>
            <a:ext uri="{FF2B5EF4-FFF2-40B4-BE49-F238E27FC236}">
              <a16:creationId xmlns:a16="http://schemas.microsoft.com/office/drawing/2014/main" id="{D224B331-DBC1-4A3B-8908-F1ADE667B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12" name="Text Box 15">
          <a:extLst>
            <a:ext uri="{FF2B5EF4-FFF2-40B4-BE49-F238E27FC236}">
              <a16:creationId xmlns:a16="http://schemas.microsoft.com/office/drawing/2014/main" id="{D311FCFA-5AEB-4F23-9C47-3863C6827E8F}"/>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昭和</a:t>
          </a:r>
          <a:r>
            <a:rPr lang="en-US" altLang="ja-JP" sz="1100" b="0" i="0" u="none" strike="noStrike" baseline="0">
              <a:solidFill>
                <a:srgbClr val="000000"/>
              </a:solidFill>
              <a:latin typeface="ＭＳ Ｐゴシック"/>
              <a:ea typeface="ＭＳ Ｐゴシック"/>
            </a:rPr>
            <a:t>55</a:t>
          </a:r>
          <a:r>
            <a:rPr lang="ja-JP" altLang="en-US" sz="1100" b="0" i="0" u="none" strike="noStrike" baseline="0">
              <a:solidFill>
                <a:srgbClr val="000000"/>
              </a:solidFill>
              <a:latin typeface="ＭＳ Ｐゴシック"/>
              <a:ea typeface="ＭＳ Ｐゴシック"/>
            </a:rPr>
            <a:t>年</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13" name="Text Box 16">
          <a:extLst>
            <a:ext uri="{FF2B5EF4-FFF2-40B4-BE49-F238E27FC236}">
              <a16:creationId xmlns:a16="http://schemas.microsoft.com/office/drawing/2014/main" id="{AF1F1E0B-ABD7-4B14-8549-B563F2A193EF}"/>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60</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14" name="Text Box 17">
          <a:extLst>
            <a:ext uri="{FF2B5EF4-FFF2-40B4-BE49-F238E27FC236}">
              <a16:creationId xmlns:a16="http://schemas.microsoft.com/office/drawing/2014/main" id="{74154A0C-0B3F-4CA9-92B9-9369080659BB}"/>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平成</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年</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15" name="Text Box 18">
          <a:extLst>
            <a:ext uri="{FF2B5EF4-FFF2-40B4-BE49-F238E27FC236}">
              <a16:creationId xmlns:a16="http://schemas.microsoft.com/office/drawing/2014/main" id="{F61313CC-E2F2-4607-B950-03870220213D}"/>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7</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16" name="Text Box 19">
          <a:extLst>
            <a:ext uri="{FF2B5EF4-FFF2-40B4-BE49-F238E27FC236}">
              <a16:creationId xmlns:a16="http://schemas.microsoft.com/office/drawing/2014/main" id="{F3A09190-26FC-4106-89BF-82710BE1B954}"/>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17" name="Text Box 20">
          <a:extLst>
            <a:ext uri="{FF2B5EF4-FFF2-40B4-BE49-F238E27FC236}">
              <a16:creationId xmlns:a16="http://schemas.microsoft.com/office/drawing/2014/main" id="{F291BECA-9B5C-4A1F-873A-2D16D9C13376}"/>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輸　　　出</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18" name="Text Box 21">
          <a:extLst>
            <a:ext uri="{FF2B5EF4-FFF2-40B4-BE49-F238E27FC236}">
              <a16:creationId xmlns:a16="http://schemas.microsoft.com/office/drawing/2014/main" id="{F983176C-906B-4897-8D60-352ACB81FFEF}"/>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輸　　　入</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19" name="Text Box 22">
          <a:extLst>
            <a:ext uri="{FF2B5EF4-FFF2-40B4-BE49-F238E27FC236}">
              <a16:creationId xmlns:a16="http://schemas.microsoft.com/office/drawing/2014/main" id="{DE677DB6-F120-4CD5-B3EF-C3C4212BD57C}"/>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p>
      </xdr:txBody>
    </xdr:sp>
    <xdr:clientData/>
  </xdr:twoCellAnchor>
  <xdr:twoCellAnchor>
    <xdr:from>
      <xdr:col>0</xdr:col>
      <xdr:colOff>0</xdr:colOff>
      <xdr:row>51</xdr:row>
      <xdr:rowOff>0</xdr:rowOff>
    </xdr:from>
    <xdr:to>
      <xdr:col>0</xdr:col>
      <xdr:colOff>0</xdr:colOff>
      <xdr:row>51</xdr:row>
      <xdr:rowOff>0</xdr:rowOff>
    </xdr:to>
    <xdr:graphicFrame macro="">
      <xdr:nvGraphicFramePr>
        <xdr:cNvPr id="20" name="Chart 23">
          <a:extLst>
            <a:ext uri="{FF2B5EF4-FFF2-40B4-BE49-F238E27FC236}">
              <a16:creationId xmlns:a16="http://schemas.microsoft.com/office/drawing/2014/main" id="{5EB78C05-51AE-4EED-B696-48B7278804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21" name="Chart 24">
          <a:extLst>
            <a:ext uri="{FF2B5EF4-FFF2-40B4-BE49-F238E27FC236}">
              <a16:creationId xmlns:a16="http://schemas.microsoft.com/office/drawing/2014/main" id="{7E15A14F-65A5-452C-AD31-D4D849C53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22" name="Text Box 25">
          <a:extLst>
            <a:ext uri="{FF2B5EF4-FFF2-40B4-BE49-F238E27FC236}">
              <a16:creationId xmlns:a16="http://schemas.microsoft.com/office/drawing/2014/main" id="{78C350B9-B13A-4299-87E8-E2CA3E332B26}"/>
            </a:ext>
          </a:extLst>
        </xdr:cNvPr>
        <xdr:cNvSpPr txBox="1">
          <a:spLocks noChangeArrowheads="1"/>
        </xdr:cNvSpPr>
      </xdr:nvSpPr>
      <xdr:spPr bwMode="auto">
        <a:xfrm>
          <a:off x="0" y="112471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51</xdr:row>
      <xdr:rowOff>0</xdr:rowOff>
    </xdr:from>
    <xdr:to>
      <xdr:col>0</xdr:col>
      <xdr:colOff>0</xdr:colOff>
      <xdr:row>51</xdr:row>
      <xdr:rowOff>0</xdr:rowOff>
    </xdr:to>
    <xdr:sp macro="" textlink="">
      <xdr:nvSpPr>
        <xdr:cNvPr id="23" name="Text Box 26">
          <a:extLst>
            <a:ext uri="{FF2B5EF4-FFF2-40B4-BE49-F238E27FC236}">
              <a16:creationId xmlns:a16="http://schemas.microsoft.com/office/drawing/2014/main" id="{D72426FA-AA37-461E-81BC-CCE65C0445CB}"/>
            </a:ext>
          </a:extLst>
        </xdr:cNvPr>
        <xdr:cNvSpPr txBox="1">
          <a:spLocks noChangeArrowheads="1"/>
        </xdr:cNvSpPr>
      </xdr:nvSpPr>
      <xdr:spPr bwMode="auto">
        <a:xfrm>
          <a:off x="0" y="112471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51</xdr:row>
      <xdr:rowOff>0</xdr:rowOff>
    </xdr:from>
    <xdr:to>
      <xdr:col>0</xdr:col>
      <xdr:colOff>0</xdr:colOff>
      <xdr:row>51</xdr:row>
      <xdr:rowOff>0</xdr:rowOff>
    </xdr:to>
    <xdr:graphicFrame macro="">
      <xdr:nvGraphicFramePr>
        <xdr:cNvPr id="24" name="Chart 27">
          <a:extLst>
            <a:ext uri="{FF2B5EF4-FFF2-40B4-BE49-F238E27FC236}">
              <a16:creationId xmlns:a16="http://schemas.microsoft.com/office/drawing/2014/main" id="{60005BA8-AB0D-4FDC-A6E4-17D6A94C3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25" name="Chart 28">
          <a:extLst>
            <a:ext uri="{FF2B5EF4-FFF2-40B4-BE49-F238E27FC236}">
              <a16:creationId xmlns:a16="http://schemas.microsoft.com/office/drawing/2014/main" id="{FE08579A-06E0-45F1-A6C6-8875471613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26" name="Text Box 29">
          <a:extLst>
            <a:ext uri="{FF2B5EF4-FFF2-40B4-BE49-F238E27FC236}">
              <a16:creationId xmlns:a16="http://schemas.microsoft.com/office/drawing/2014/main" id="{BBB0F60A-BA73-4734-83D8-5092B31381E3}"/>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t>
          </a:r>
        </a:p>
      </xdr:txBody>
    </xdr:sp>
    <xdr:clientData/>
  </xdr:twoCellAnchor>
  <xdr:twoCellAnchor>
    <xdr:from>
      <xdr:col>0</xdr:col>
      <xdr:colOff>0</xdr:colOff>
      <xdr:row>51</xdr:row>
      <xdr:rowOff>0</xdr:rowOff>
    </xdr:from>
    <xdr:to>
      <xdr:col>0</xdr:col>
      <xdr:colOff>0</xdr:colOff>
      <xdr:row>51</xdr:row>
      <xdr:rowOff>0</xdr:rowOff>
    </xdr:to>
    <xdr:graphicFrame macro="">
      <xdr:nvGraphicFramePr>
        <xdr:cNvPr id="27" name="Chart 30">
          <a:extLst>
            <a:ext uri="{FF2B5EF4-FFF2-40B4-BE49-F238E27FC236}">
              <a16:creationId xmlns:a16="http://schemas.microsoft.com/office/drawing/2014/main" id="{D748BF64-5BF5-467D-83DA-29D40B471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28" name="Chart 31">
          <a:extLst>
            <a:ext uri="{FF2B5EF4-FFF2-40B4-BE49-F238E27FC236}">
              <a16:creationId xmlns:a16="http://schemas.microsoft.com/office/drawing/2014/main" id="{D02C6EFF-3889-4808-89D9-2F1F39E004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29" name="Chart 32">
          <a:extLst>
            <a:ext uri="{FF2B5EF4-FFF2-40B4-BE49-F238E27FC236}">
              <a16:creationId xmlns:a16="http://schemas.microsoft.com/office/drawing/2014/main" id="{38ABAE87-2CB3-4537-BA55-8FF0D1F7B9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30" name="Text Box 33">
          <a:extLst>
            <a:ext uri="{FF2B5EF4-FFF2-40B4-BE49-F238E27FC236}">
              <a16:creationId xmlns:a16="http://schemas.microsoft.com/office/drawing/2014/main" id="{1B97824F-4835-4D73-BA2A-B22442F59E23}"/>
            </a:ext>
          </a:extLst>
        </xdr:cNvPr>
        <xdr:cNvSpPr txBox="1">
          <a:spLocks noChangeArrowheads="1"/>
        </xdr:cNvSpPr>
      </xdr:nvSpPr>
      <xdr:spPr bwMode="auto">
        <a:xfrm>
          <a:off x="0" y="11247120"/>
          <a:ext cx="0"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人</a:t>
          </a:r>
          <a:r>
            <a:rPr lang="en-US" altLang="ja-JP" sz="900" b="0" i="0" u="none" strike="noStrike" baseline="0">
              <a:solidFill>
                <a:srgbClr val="000000"/>
              </a:solidFill>
              <a:latin typeface="ＭＳ Ｐゴシック"/>
              <a:ea typeface="ＭＳ Ｐゴシック"/>
            </a:rPr>
            <a:t>)</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31" name="Text Box 34">
          <a:extLst>
            <a:ext uri="{FF2B5EF4-FFF2-40B4-BE49-F238E27FC236}">
              <a16:creationId xmlns:a16="http://schemas.microsoft.com/office/drawing/2014/main" id="{32E894B3-C7B6-4E41-9AAE-C31E8DD9E169}"/>
            </a:ext>
          </a:extLst>
        </xdr:cNvPr>
        <xdr:cNvSpPr txBox="1">
          <a:spLocks noChangeArrowheads="1"/>
        </xdr:cNvSpPr>
      </xdr:nvSpPr>
      <xdr:spPr bwMode="auto">
        <a:xfrm>
          <a:off x="0" y="11247120"/>
          <a:ext cx="0"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発生件数</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32" name="Text Box 35">
          <a:extLst>
            <a:ext uri="{FF2B5EF4-FFF2-40B4-BE49-F238E27FC236}">
              <a16:creationId xmlns:a16="http://schemas.microsoft.com/office/drawing/2014/main" id="{64FE620A-88BC-430C-9699-F9C8C26CF3F4}"/>
            </a:ext>
          </a:extLst>
        </xdr:cNvPr>
        <xdr:cNvSpPr txBox="1">
          <a:spLocks noChangeArrowheads="1"/>
        </xdr:cNvSpPr>
      </xdr:nvSpPr>
      <xdr:spPr bwMode="auto">
        <a:xfrm>
          <a:off x="0" y="11247120"/>
          <a:ext cx="0"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死者数</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33" name="Text Box 36">
          <a:extLst>
            <a:ext uri="{FF2B5EF4-FFF2-40B4-BE49-F238E27FC236}">
              <a16:creationId xmlns:a16="http://schemas.microsoft.com/office/drawing/2014/main" id="{C388179A-6EA1-4FA6-AF22-CAA05C9365BF}"/>
            </a:ext>
          </a:extLst>
        </xdr:cNvPr>
        <xdr:cNvSpPr txBox="1">
          <a:spLocks noChangeArrowheads="1"/>
        </xdr:cNvSpPr>
      </xdr:nvSpPr>
      <xdr:spPr bwMode="auto">
        <a:xfrm>
          <a:off x="0" y="11247120"/>
          <a:ext cx="0"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傷者数</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34" name="Text Box 37">
          <a:extLst>
            <a:ext uri="{FF2B5EF4-FFF2-40B4-BE49-F238E27FC236}">
              <a16:creationId xmlns:a16="http://schemas.microsoft.com/office/drawing/2014/main" id="{1BA5A06E-692C-42F4-BF77-163F6DE099FA}"/>
            </a:ext>
          </a:extLst>
        </xdr:cNvPr>
        <xdr:cNvSpPr txBox="1">
          <a:spLocks noChangeArrowheads="1"/>
        </xdr:cNvSpPr>
      </xdr:nvSpPr>
      <xdr:spPr bwMode="auto">
        <a:xfrm>
          <a:off x="0" y="11247120"/>
          <a:ext cx="0"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（百件・</a:t>
          </a:r>
        </a:p>
        <a:p>
          <a:pPr algn="l" rtl="0">
            <a:defRPr sz="1000"/>
          </a:pPr>
          <a:r>
            <a:rPr lang="ja-JP" altLang="en-US" sz="900" b="0" i="0" u="none" strike="noStrike" baseline="0">
              <a:solidFill>
                <a:srgbClr val="000000"/>
              </a:solidFill>
              <a:latin typeface="ＭＳ Ｐゴシック"/>
              <a:ea typeface="ＭＳ Ｐゴシック"/>
            </a:rPr>
            <a:t>　百人）</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35" name="Text Box 38">
          <a:extLst>
            <a:ext uri="{FF2B5EF4-FFF2-40B4-BE49-F238E27FC236}">
              <a16:creationId xmlns:a16="http://schemas.microsoft.com/office/drawing/2014/main" id="{B4FFC00F-E182-410E-8C4E-6ED3771C17A4}"/>
            </a:ext>
          </a:extLst>
        </xdr:cNvPr>
        <xdr:cNvSpPr txBox="1">
          <a:spLocks noChangeArrowheads="1"/>
        </xdr:cNvSpPr>
      </xdr:nvSpPr>
      <xdr:spPr bwMode="auto">
        <a:xfrm>
          <a:off x="0" y="11247120"/>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明朝"/>
              <a:ea typeface="ＭＳ Ｐ明朝"/>
            </a:rPr>
            <a:t>平成</a:t>
          </a:r>
          <a:r>
            <a:rPr lang="en-US" altLang="ja-JP" sz="1100" b="0" i="0" u="none" strike="noStrike" baseline="0">
              <a:solidFill>
                <a:srgbClr val="000000"/>
              </a:solidFill>
              <a:latin typeface="ＭＳ Ｐ明朝"/>
              <a:ea typeface="ＭＳ Ｐ明朝"/>
            </a:rPr>
            <a:t>12</a:t>
          </a:r>
          <a:r>
            <a:rPr lang="ja-JP" altLang="en-US" sz="1100" b="0" i="0" u="none" strike="noStrike" baseline="0">
              <a:solidFill>
                <a:srgbClr val="000000"/>
              </a:solidFill>
              <a:latin typeface="ＭＳ Ｐ明朝"/>
              <a:ea typeface="ＭＳ Ｐ明朝"/>
            </a:rPr>
            <a:t>年基準指数は平成</a:t>
          </a:r>
          <a:r>
            <a:rPr lang="en-US" altLang="ja-JP" sz="1100" b="0" i="0" u="none" strike="noStrike" baseline="0">
              <a:solidFill>
                <a:srgbClr val="000000"/>
              </a:solidFill>
              <a:latin typeface="ＭＳ Ｐ明朝"/>
              <a:ea typeface="ＭＳ Ｐ明朝"/>
            </a:rPr>
            <a:t>10</a:t>
          </a:r>
          <a:r>
            <a:rPr lang="ja-JP" altLang="en-US" sz="1100" b="0" i="0" u="none" strike="noStrike" baseline="0">
              <a:solidFill>
                <a:srgbClr val="000000"/>
              </a:solidFill>
              <a:latin typeface="ＭＳ Ｐ明朝"/>
              <a:ea typeface="ＭＳ Ｐ明朝"/>
            </a:rPr>
            <a:t>年まで遡及して過去系列を作成し、新指数への切り替えを行った。</a:t>
          </a:r>
        </a:p>
        <a:p>
          <a:pPr algn="l" rtl="0">
            <a:defRPr sz="1000"/>
          </a:pPr>
          <a:endParaRPr lang="ja-JP" altLang="en-US" sz="1100" b="0" i="0" u="none" strike="noStrike" baseline="0">
            <a:solidFill>
              <a:srgbClr val="000000"/>
            </a:solidFill>
            <a:latin typeface="ＭＳ Ｐ明朝"/>
            <a:ea typeface="ＭＳ Ｐ明朝"/>
          </a:endParaRPr>
        </a:p>
      </xdr:txBody>
    </xdr:sp>
    <xdr:clientData/>
  </xdr:twoCellAnchor>
  <xdr:twoCellAnchor>
    <xdr:from>
      <xdr:col>0</xdr:col>
      <xdr:colOff>0</xdr:colOff>
      <xdr:row>51</xdr:row>
      <xdr:rowOff>0</xdr:rowOff>
    </xdr:from>
    <xdr:to>
      <xdr:col>0</xdr:col>
      <xdr:colOff>0</xdr:colOff>
      <xdr:row>51</xdr:row>
      <xdr:rowOff>0</xdr:rowOff>
    </xdr:to>
    <xdr:graphicFrame macro="">
      <xdr:nvGraphicFramePr>
        <xdr:cNvPr id="36" name="Chart 40">
          <a:extLst>
            <a:ext uri="{FF2B5EF4-FFF2-40B4-BE49-F238E27FC236}">
              <a16:creationId xmlns:a16="http://schemas.microsoft.com/office/drawing/2014/main" id="{CA11281A-1B1A-4E4F-9292-410E42BDF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37" name="Chart 41">
          <a:extLst>
            <a:ext uri="{FF2B5EF4-FFF2-40B4-BE49-F238E27FC236}">
              <a16:creationId xmlns:a16="http://schemas.microsoft.com/office/drawing/2014/main" id="{381436E6-AA9C-4A7C-94B4-969D6BD59B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38" name="Line 42">
          <a:extLst>
            <a:ext uri="{FF2B5EF4-FFF2-40B4-BE49-F238E27FC236}">
              <a16:creationId xmlns:a16="http://schemas.microsoft.com/office/drawing/2014/main" id="{14D9EB61-724B-4C7C-ADF5-40ACA3AA3F4B}"/>
            </a:ext>
          </a:extLst>
        </xdr:cNvPr>
        <xdr:cNvSpPr>
          <a:spLocks noChangeShapeType="1"/>
        </xdr:cNvSpPr>
      </xdr:nvSpPr>
      <xdr:spPr bwMode="auto">
        <a:xfrm>
          <a:off x="0" y="1124712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0</xdr:colOff>
      <xdr:row>51</xdr:row>
      <xdr:rowOff>0</xdr:rowOff>
    </xdr:from>
    <xdr:to>
      <xdr:col>0</xdr:col>
      <xdr:colOff>0</xdr:colOff>
      <xdr:row>51</xdr:row>
      <xdr:rowOff>0</xdr:rowOff>
    </xdr:to>
    <xdr:sp macro="" textlink="">
      <xdr:nvSpPr>
        <xdr:cNvPr id="39" name="Text Box 43">
          <a:extLst>
            <a:ext uri="{FF2B5EF4-FFF2-40B4-BE49-F238E27FC236}">
              <a16:creationId xmlns:a16="http://schemas.microsoft.com/office/drawing/2014/main" id="{DF266A1B-A74A-466F-A6E6-9C6943458328}"/>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40" name="Text Box 44">
          <a:extLst>
            <a:ext uri="{FF2B5EF4-FFF2-40B4-BE49-F238E27FC236}">
              <a16:creationId xmlns:a16="http://schemas.microsoft.com/office/drawing/2014/main" id="{8A808D07-FEBD-4582-BCE8-EB85C9BAFDC3}"/>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graphicFrame macro="">
      <xdr:nvGraphicFramePr>
        <xdr:cNvPr id="41" name="Chart 45">
          <a:extLst>
            <a:ext uri="{FF2B5EF4-FFF2-40B4-BE49-F238E27FC236}">
              <a16:creationId xmlns:a16="http://schemas.microsoft.com/office/drawing/2014/main" id="{BDAA292B-85D3-42F2-8519-060DFAB48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42" name="Chart 46">
          <a:extLst>
            <a:ext uri="{FF2B5EF4-FFF2-40B4-BE49-F238E27FC236}">
              <a16:creationId xmlns:a16="http://schemas.microsoft.com/office/drawing/2014/main" id="{93A85857-2BA5-4372-8735-5925541D15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44" name="Chart 48">
          <a:extLst>
            <a:ext uri="{FF2B5EF4-FFF2-40B4-BE49-F238E27FC236}">
              <a16:creationId xmlns:a16="http://schemas.microsoft.com/office/drawing/2014/main" id="{FA88B441-C9BB-44B5-8C7B-A34637A3C3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45" name="Text Box 49">
          <a:extLst>
            <a:ext uri="{FF2B5EF4-FFF2-40B4-BE49-F238E27FC236}">
              <a16:creationId xmlns:a16="http://schemas.microsoft.com/office/drawing/2014/main" id="{CFCA6AAA-06DE-4124-BD77-8D6B8ED1D300}"/>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農家数</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46" name="Text Box 50">
          <a:extLst>
            <a:ext uri="{FF2B5EF4-FFF2-40B4-BE49-F238E27FC236}">
              <a16:creationId xmlns:a16="http://schemas.microsoft.com/office/drawing/2014/main" id="{A1035D8D-BAEB-47D8-BC90-FE7827451574}"/>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農業就業人口</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47" name="Text Box 51">
          <a:extLst>
            <a:ext uri="{FF2B5EF4-FFF2-40B4-BE49-F238E27FC236}">
              <a16:creationId xmlns:a16="http://schemas.microsoft.com/office/drawing/2014/main" id="{53F830F6-67C2-4A88-8C85-BBA856E15EA0}"/>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百戸・</a:t>
          </a:r>
        </a:p>
        <a:p>
          <a:pPr algn="l" rtl="0">
            <a:defRPr sz="1000"/>
          </a:pPr>
          <a:r>
            <a:rPr lang="ja-JP" altLang="en-US" sz="900" b="0" i="0" u="none" strike="noStrike" baseline="0">
              <a:solidFill>
                <a:srgbClr val="000000"/>
              </a:solidFill>
              <a:latin typeface="ＭＳ Ｐゴシック"/>
              <a:ea typeface="ＭＳ Ｐゴシック"/>
            </a:rPr>
            <a:t> 百人</a:t>
          </a:r>
          <a:r>
            <a:rPr lang="en-US" altLang="ja-JP" sz="900" b="0" i="0" u="none" strike="noStrike" baseline="0">
              <a:solidFill>
                <a:srgbClr val="000000"/>
              </a:solidFill>
              <a:latin typeface="ＭＳ Ｐゴシック"/>
              <a:ea typeface="ＭＳ Ｐゴシック"/>
            </a:rPr>
            <a:t>)</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48" name="Text Box 52">
          <a:extLst>
            <a:ext uri="{FF2B5EF4-FFF2-40B4-BE49-F238E27FC236}">
              <a16:creationId xmlns:a16="http://schemas.microsoft.com/office/drawing/2014/main" id="{88CBDB1C-9E13-4CAC-A10F-8C1B86897790}"/>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graphicFrame macro="">
      <xdr:nvGraphicFramePr>
        <xdr:cNvPr id="49" name="Chart 53">
          <a:extLst>
            <a:ext uri="{FF2B5EF4-FFF2-40B4-BE49-F238E27FC236}">
              <a16:creationId xmlns:a16="http://schemas.microsoft.com/office/drawing/2014/main" id="{58D6D1A2-D572-466E-AA1C-8336F5B31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50" name="Text Box 54">
          <a:extLst>
            <a:ext uri="{FF2B5EF4-FFF2-40B4-BE49-F238E27FC236}">
              <a16:creationId xmlns:a16="http://schemas.microsoft.com/office/drawing/2014/main" id="{F8F1548F-4CC9-483A-A73D-4FF178B5CB6E}"/>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経営体数</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51" name="Text Box 55">
          <a:extLst>
            <a:ext uri="{FF2B5EF4-FFF2-40B4-BE49-F238E27FC236}">
              <a16:creationId xmlns:a16="http://schemas.microsoft.com/office/drawing/2014/main" id="{A1194B52-F828-4AC7-8376-E2828374F0EF}"/>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漁船隻数</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52" name="Text Box 56">
          <a:extLst>
            <a:ext uri="{FF2B5EF4-FFF2-40B4-BE49-F238E27FC236}">
              <a16:creationId xmlns:a16="http://schemas.microsoft.com/office/drawing/2014/main" id="{21713C2B-115D-4837-8A72-D41E38B87E0B}"/>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海面漁業漁獲量</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53" name="Text Box 57">
          <a:extLst>
            <a:ext uri="{FF2B5EF4-FFF2-40B4-BE49-F238E27FC236}">
              <a16:creationId xmlns:a16="http://schemas.microsoft.com/office/drawing/2014/main" id="{F4475791-83E7-4791-99EF-AEA3603D6BB3}"/>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54" name="Text Box 58">
          <a:extLst>
            <a:ext uri="{FF2B5EF4-FFF2-40B4-BE49-F238E27FC236}">
              <a16:creationId xmlns:a16="http://schemas.microsoft.com/office/drawing/2014/main" id="{27C8D751-72D0-42F1-B074-435C998A7F7D}"/>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（経営体・</a:t>
          </a:r>
        </a:p>
        <a:p>
          <a:pPr algn="ctr" rtl="0">
            <a:defRPr sz="1000"/>
          </a:pPr>
          <a:r>
            <a:rPr lang="ja-JP" altLang="en-US" sz="900" b="0" i="0" u="none" strike="noStrike" baseline="0">
              <a:solidFill>
                <a:srgbClr val="000000"/>
              </a:solidFill>
              <a:latin typeface="ＭＳ Ｐゴシック"/>
              <a:ea typeface="ＭＳ Ｐゴシック"/>
            </a:rPr>
            <a:t>　　　隻）</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55" name="Text Box 59">
          <a:extLst>
            <a:ext uri="{FF2B5EF4-FFF2-40B4-BE49-F238E27FC236}">
              <a16:creationId xmlns:a16="http://schemas.microsoft.com/office/drawing/2014/main" id="{4F2B0E11-C765-4F0B-B0EA-D1562B4E2832}"/>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graphicFrame macro="">
      <xdr:nvGraphicFramePr>
        <xdr:cNvPr id="56" name="Chart 60">
          <a:extLst>
            <a:ext uri="{FF2B5EF4-FFF2-40B4-BE49-F238E27FC236}">
              <a16:creationId xmlns:a16="http://schemas.microsoft.com/office/drawing/2014/main" id="{A832F3AB-3128-4FDC-9C1B-D791DCBF5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51</xdr:row>
      <xdr:rowOff>0</xdr:rowOff>
    </xdr:from>
    <xdr:to>
      <xdr:col>0</xdr:col>
      <xdr:colOff>0</xdr:colOff>
      <xdr:row>51</xdr:row>
      <xdr:rowOff>0</xdr:rowOff>
    </xdr:to>
    <xdr:graphicFrame macro="">
      <xdr:nvGraphicFramePr>
        <xdr:cNvPr id="57" name="Chart 61">
          <a:extLst>
            <a:ext uri="{FF2B5EF4-FFF2-40B4-BE49-F238E27FC236}">
              <a16:creationId xmlns:a16="http://schemas.microsoft.com/office/drawing/2014/main" id="{7DC58F78-A27D-4DEA-92FB-1686E2CFC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58" name="Text Box 62">
          <a:extLst>
            <a:ext uri="{FF2B5EF4-FFF2-40B4-BE49-F238E27FC236}">
              <a16:creationId xmlns:a16="http://schemas.microsoft.com/office/drawing/2014/main" id="{761E9CA5-3457-46D3-A8F0-F7D3782B7D6A}"/>
            </a:ext>
          </a:extLst>
        </xdr:cNvPr>
        <xdr:cNvSpPr txBox="1">
          <a:spLocks noChangeArrowheads="1"/>
        </xdr:cNvSpPr>
      </xdr:nvSpPr>
      <xdr:spPr bwMode="auto">
        <a:xfrm>
          <a:off x="0" y="1124712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51</xdr:row>
      <xdr:rowOff>0</xdr:rowOff>
    </xdr:from>
    <xdr:to>
      <xdr:col>0</xdr:col>
      <xdr:colOff>0</xdr:colOff>
      <xdr:row>51</xdr:row>
      <xdr:rowOff>0</xdr:rowOff>
    </xdr:to>
    <xdr:sp macro="" textlink="">
      <xdr:nvSpPr>
        <xdr:cNvPr id="59" name="Text Box 63">
          <a:extLst>
            <a:ext uri="{FF2B5EF4-FFF2-40B4-BE49-F238E27FC236}">
              <a16:creationId xmlns:a16="http://schemas.microsoft.com/office/drawing/2014/main" id="{86B58FDE-BE7C-45C3-ABC9-6C7F994C6535}"/>
            </a:ext>
          </a:extLst>
        </xdr:cNvPr>
        <xdr:cNvSpPr txBox="1">
          <a:spLocks noChangeArrowheads="1"/>
        </xdr:cNvSpPr>
      </xdr:nvSpPr>
      <xdr:spPr bwMode="auto">
        <a:xfrm>
          <a:off x="0" y="11247120"/>
          <a:ext cx="0" cy="0"/>
        </a:xfrm>
        <a:prstGeom prst="rect">
          <a:avLst/>
        </a:prstGeom>
        <a:solidFill>
          <a:srgbClr val="FFFFFF"/>
        </a:solid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調 査 産 業 計</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0" name="Text Box 64">
          <a:extLst>
            <a:ext uri="{FF2B5EF4-FFF2-40B4-BE49-F238E27FC236}">
              <a16:creationId xmlns:a16="http://schemas.microsoft.com/office/drawing/2014/main" id="{C16A041F-1BA0-4FE3-B959-246B86B1E97A}"/>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鉱　　     　 　業</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1" name="Text Box 65">
          <a:extLst>
            <a:ext uri="{FF2B5EF4-FFF2-40B4-BE49-F238E27FC236}">
              <a16:creationId xmlns:a16="http://schemas.microsoft.com/office/drawing/2014/main" id="{FE546FCD-2106-49EF-B30D-13F598E31E0B}"/>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建   　 設    　業</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2" name="Text Box 66">
          <a:extLst>
            <a:ext uri="{FF2B5EF4-FFF2-40B4-BE49-F238E27FC236}">
              <a16:creationId xmlns:a16="http://schemas.microsoft.com/office/drawing/2014/main" id="{FC4A5B5A-1102-4D1B-9AE8-7B60F0477CFA}"/>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製 　   造      業</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3" name="Text Box 67">
          <a:extLst>
            <a:ext uri="{FF2B5EF4-FFF2-40B4-BE49-F238E27FC236}">
              <a16:creationId xmlns:a16="http://schemas.microsoft.com/office/drawing/2014/main" id="{1F157E85-ED21-4DFE-A895-34972E55A744}"/>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電気・ガス・水道業</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4" name="Text Box 68">
          <a:extLst>
            <a:ext uri="{FF2B5EF4-FFF2-40B4-BE49-F238E27FC236}">
              <a16:creationId xmlns:a16="http://schemas.microsoft.com/office/drawing/2014/main" id="{03F28B30-6502-4C6D-8263-20FEB285A93A}"/>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運 輸 ・ 通 信 業</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5" name="Text Box 69">
          <a:extLst>
            <a:ext uri="{FF2B5EF4-FFF2-40B4-BE49-F238E27FC236}">
              <a16:creationId xmlns:a16="http://schemas.microsoft.com/office/drawing/2014/main" id="{1988A7FF-CD8E-49D0-99C1-53F969A90ED0}"/>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卸売・小売業、飲食店</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6" name="Text Box 70">
          <a:extLst>
            <a:ext uri="{FF2B5EF4-FFF2-40B4-BE49-F238E27FC236}">
              <a16:creationId xmlns:a16="http://schemas.microsoft.com/office/drawing/2014/main" id="{FC3A6C51-918A-4997-9B12-D58182852583}"/>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金 融 ・ 保 険 業</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7" name="Text Box 71">
          <a:extLst>
            <a:ext uri="{FF2B5EF4-FFF2-40B4-BE49-F238E27FC236}">
              <a16:creationId xmlns:a16="http://schemas.microsoft.com/office/drawing/2014/main" id="{4579F972-EA0B-40FC-9769-5A07ABD700FC}"/>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不 　動 　産 　業</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8" name="Text Box 72">
          <a:extLst>
            <a:ext uri="{FF2B5EF4-FFF2-40B4-BE49-F238E27FC236}">
              <a16:creationId xmlns:a16="http://schemas.microsoft.com/office/drawing/2014/main" id="{D0359C16-5E1E-45C5-8355-1225203F98AB}"/>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ＭＳ Ｐゴシック"/>
              <a:ea typeface="ＭＳ Ｐゴシック"/>
            </a:rPr>
            <a:t>サ　ー　ビ　ス　業</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9" name="Text Box 73">
          <a:extLst>
            <a:ext uri="{FF2B5EF4-FFF2-40B4-BE49-F238E27FC236}">
              <a16:creationId xmlns:a16="http://schemas.microsoft.com/office/drawing/2014/main" id="{0AF4DA09-E181-4FE5-9973-C17067F35927}"/>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時間</a:t>
          </a:r>
          <a:r>
            <a:rPr lang="en-US" altLang="ja-JP" sz="900" b="0" i="0" u="none" strike="noStrike" baseline="0">
              <a:solidFill>
                <a:srgbClr val="000000"/>
              </a:solidFill>
              <a:latin typeface="ＭＳ Ｐゴシック"/>
              <a:ea typeface="ＭＳ Ｐゴシック"/>
            </a:rPr>
            <a:t>)</a:t>
          </a:r>
        </a:p>
      </xdr:txBody>
    </xdr:sp>
    <xdr:clientData/>
  </xdr:twoCellAnchor>
  <xdr:twoCellAnchor>
    <xdr:from>
      <xdr:col>0</xdr:col>
      <xdr:colOff>0</xdr:colOff>
      <xdr:row>51</xdr:row>
      <xdr:rowOff>0</xdr:rowOff>
    </xdr:from>
    <xdr:to>
      <xdr:col>0</xdr:col>
      <xdr:colOff>0</xdr:colOff>
      <xdr:row>51</xdr:row>
      <xdr:rowOff>0</xdr:rowOff>
    </xdr:to>
    <xdr:graphicFrame macro="">
      <xdr:nvGraphicFramePr>
        <xdr:cNvPr id="70" name="Chart 74">
          <a:extLst>
            <a:ext uri="{FF2B5EF4-FFF2-40B4-BE49-F238E27FC236}">
              <a16:creationId xmlns:a16="http://schemas.microsoft.com/office/drawing/2014/main" id="{056EF877-A046-4535-9210-9C231F0E1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51</xdr:row>
      <xdr:rowOff>0</xdr:rowOff>
    </xdr:from>
    <xdr:to>
      <xdr:col>0</xdr:col>
      <xdr:colOff>0</xdr:colOff>
      <xdr:row>51</xdr:row>
      <xdr:rowOff>0</xdr:rowOff>
    </xdr:to>
    <xdr:sp macro="" textlink="">
      <xdr:nvSpPr>
        <xdr:cNvPr id="71" name="Text Box 75">
          <a:extLst>
            <a:ext uri="{FF2B5EF4-FFF2-40B4-BE49-F238E27FC236}">
              <a16:creationId xmlns:a16="http://schemas.microsoft.com/office/drawing/2014/main" id="{2CB3C090-3580-4E59-A17B-C96A8058612C}"/>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72" name="Text Box 76">
          <a:extLst>
            <a:ext uri="{FF2B5EF4-FFF2-40B4-BE49-F238E27FC236}">
              <a16:creationId xmlns:a16="http://schemas.microsoft.com/office/drawing/2014/main" id="{E785004B-8FAF-4FE5-9E73-C64CB78587DB}"/>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73" name="Text Box 77">
          <a:extLst>
            <a:ext uri="{FF2B5EF4-FFF2-40B4-BE49-F238E27FC236}">
              <a16:creationId xmlns:a16="http://schemas.microsoft.com/office/drawing/2014/main" id="{936C4E3D-BB8C-4E29-848E-A9AE1EC26CBA}"/>
            </a:ext>
          </a:extLst>
        </xdr:cNvPr>
        <xdr:cNvSpPr txBox="1">
          <a:spLocks noChangeArrowheads="1"/>
        </xdr:cNvSpPr>
      </xdr:nvSpPr>
      <xdr:spPr bwMode="auto">
        <a:xfrm>
          <a:off x="0" y="1124712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0</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22860</xdr:colOff>
      <xdr:row>0</xdr:row>
      <xdr:rowOff>15240</xdr:rowOff>
    </xdr:from>
    <xdr:to>
      <xdr:col>10</xdr:col>
      <xdr:colOff>111106</xdr:colOff>
      <xdr:row>1</xdr:row>
      <xdr:rowOff>18762</xdr:rowOff>
    </xdr:to>
    <xdr:sp macro="" textlink="">
      <xdr:nvSpPr>
        <xdr:cNvPr id="3" name="Text Box 48" descr="10%">
          <a:extLst>
            <a:ext uri="{FF2B5EF4-FFF2-40B4-BE49-F238E27FC236}">
              <a16:creationId xmlns:a16="http://schemas.microsoft.com/office/drawing/2014/main" id="{0A7AE34A-2449-4613-9790-1AA5E00E3F29}"/>
            </a:ext>
          </a:extLst>
        </xdr:cNvPr>
        <xdr:cNvSpPr txBox="1">
          <a:spLocks noChangeArrowheads="1"/>
        </xdr:cNvSpPr>
      </xdr:nvSpPr>
      <xdr:spPr bwMode="auto">
        <a:xfrm>
          <a:off x="22860" y="15240"/>
          <a:ext cx="1322686" cy="254982"/>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観　    光</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27516</xdr:colOff>
      <xdr:row>0</xdr:row>
      <xdr:rowOff>0</xdr:rowOff>
    </xdr:from>
    <xdr:to>
      <xdr:col>12</xdr:col>
      <xdr:colOff>33343</xdr:colOff>
      <xdr:row>1</xdr:row>
      <xdr:rowOff>2885</xdr:rowOff>
    </xdr:to>
    <xdr:sp macro="" textlink="">
      <xdr:nvSpPr>
        <xdr:cNvPr id="2" name="Text Box 77" descr="10%">
          <a:extLst>
            <a:ext uri="{FF2B5EF4-FFF2-40B4-BE49-F238E27FC236}">
              <a16:creationId xmlns:a16="http://schemas.microsoft.com/office/drawing/2014/main" id="{4CF9D0D6-8960-43DC-97A4-2CA47441E236}"/>
            </a:ext>
          </a:extLst>
        </xdr:cNvPr>
        <xdr:cNvSpPr txBox="1">
          <a:spLocks noChangeArrowheads="1"/>
        </xdr:cNvSpPr>
      </xdr:nvSpPr>
      <xdr:spPr bwMode="auto">
        <a:xfrm>
          <a:off x="27516" y="0"/>
          <a:ext cx="1331707" cy="254345"/>
        </a:xfrm>
        <a:prstGeom prst="rect">
          <a:avLst/>
        </a:prstGeom>
        <a:solidFill>
          <a:schemeClr val="bg1">
            <a:lumMod val="85000"/>
          </a:schemeClr>
        </a:solidFill>
        <a:ln w="9525">
          <a:solidFill>
            <a:srgbClr val="000000"/>
          </a:solidFill>
          <a:miter lim="800000"/>
          <a:headEnd/>
          <a:tailEnd/>
        </a:ln>
      </xdr:spPr>
      <xdr:txBody>
        <a:bodyPr vertOverflow="clip" wrap="square" lIns="45720" tIns="22860" rIns="45720" bIns="22860" anchor="ctr" upright="1"/>
        <a:lstStyle/>
        <a:p>
          <a:pPr algn="ctr" rtl="0">
            <a:defRPr sz="1000"/>
          </a:pPr>
          <a:r>
            <a:rPr lang="ja-JP" altLang="en-US" sz="1400" b="1" i="0" u="none" strike="noStrike" baseline="0">
              <a:solidFill>
                <a:srgbClr val="000000"/>
              </a:solidFill>
              <a:latin typeface="UD デジタル 教科書体 N-R" panose="02020400000000000000" pitchFamily="17" charset="-128"/>
              <a:ea typeface="UD デジタル 教科書体 N-R" panose="02020400000000000000" pitchFamily="17" charset="-128"/>
            </a:rPr>
            <a:t>犯罪・事故</a:t>
          </a:r>
          <a:endParaRPr lang="ja-JP" altLang="en-US" sz="1000">
            <a:latin typeface="UD デジタル 教科書体 N-R" panose="02020400000000000000" pitchFamily="17" charset="-128"/>
            <a:ea typeface="UD デジタル 教科書体 N-R" panose="02020400000000000000" pitchFamily="17" charset="-128"/>
          </a:endParaRPr>
        </a:p>
      </xdr:txBody>
    </xdr:sp>
    <xdr:clientData/>
  </xdr:twoCellAnchor>
</xdr:wsDr>
</file>

<file path=xl/drawings/drawing5.xml><?xml version="1.0" encoding="utf-8"?>
<c:userShapes xmlns:c="http://schemas.openxmlformats.org/drawingml/2006/chart">
  <cdr:relSizeAnchor xmlns:cdr="http://schemas.openxmlformats.org/drawingml/2006/chartDrawing">
    <cdr:from>
      <cdr:x>0.56156</cdr:x>
      <cdr:y>0.71819</cdr:y>
    </cdr:from>
    <cdr:to>
      <cdr:x>0.57635</cdr:x>
      <cdr:y>0.72384</cdr:y>
    </cdr:to>
    <cdr:sp macro="" textlink="">
      <cdr:nvSpPr>
        <cdr:cNvPr id="708609" name="Text Box 1"/>
        <cdr:cNvSpPr txBox="1">
          <a:spLocks xmlns:a="http://schemas.openxmlformats.org/drawingml/2006/main" noChangeArrowheads="1"/>
        </cdr:cNvSpPr>
      </cdr:nvSpPr>
      <cdr:spPr bwMode="auto">
        <a:xfrm xmlns:a="http://schemas.openxmlformats.org/drawingml/2006/main">
          <a:off x="415038" y="529910"/>
          <a:ext cx="10849" cy="414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事業所数</a:t>
          </a:r>
        </a:p>
      </cdr:txBody>
    </cdr:sp>
  </cdr:relSizeAnchor>
  <cdr:relSizeAnchor xmlns:cdr="http://schemas.openxmlformats.org/drawingml/2006/chartDrawing">
    <cdr:from>
      <cdr:x>0.56635</cdr:x>
      <cdr:y>0.75604</cdr:y>
    </cdr:from>
    <cdr:to>
      <cdr:x>0.57048</cdr:x>
      <cdr:y>0.77235</cdr:y>
    </cdr:to>
    <cdr:sp macro="" textlink="">
      <cdr:nvSpPr>
        <cdr:cNvPr id="708610" name="Text Box 2"/>
        <cdr:cNvSpPr txBox="1">
          <a:spLocks xmlns:a="http://schemas.openxmlformats.org/drawingml/2006/main" noChangeArrowheads="1"/>
        </cdr:cNvSpPr>
      </cdr:nvSpPr>
      <cdr:spPr bwMode="auto">
        <a:xfrm xmlns:a="http://schemas.openxmlformats.org/drawingml/2006/main">
          <a:off x="418548" y="557670"/>
          <a:ext cx="3032" cy="1196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従業者数</a:t>
          </a:r>
        </a:p>
      </cdr:txBody>
    </cdr:sp>
  </cdr:relSizeAnchor>
  <cdr:relSizeAnchor xmlns:cdr="http://schemas.openxmlformats.org/drawingml/2006/chartDrawing">
    <cdr:from>
      <cdr:x>0.62682</cdr:x>
      <cdr:y>0.71579</cdr:y>
    </cdr:from>
    <cdr:to>
      <cdr:x>0.64444</cdr:x>
      <cdr:y>0.72145</cdr:y>
    </cdr:to>
    <cdr:sp macro="" textlink="">
      <cdr:nvSpPr>
        <cdr:cNvPr id="708611" name="Text Box 3"/>
        <cdr:cNvSpPr txBox="1">
          <a:spLocks xmlns:a="http://schemas.openxmlformats.org/drawingml/2006/main" noChangeArrowheads="1"/>
        </cdr:cNvSpPr>
      </cdr:nvSpPr>
      <cdr:spPr bwMode="auto">
        <a:xfrm xmlns:a="http://schemas.openxmlformats.org/drawingml/2006/main">
          <a:off x="462902" y="528155"/>
          <a:ext cx="12923" cy="414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製造品出荷額等</a:t>
          </a:r>
        </a:p>
      </cdr:txBody>
    </cdr:sp>
  </cdr:relSizeAnchor>
  <cdr:relSizeAnchor xmlns:cdr="http://schemas.openxmlformats.org/drawingml/2006/chartDrawing">
    <cdr:from>
      <cdr:x>0.56178</cdr:x>
      <cdr:y>0.72254</cdr:y>
    </cdr:from>
    <cdr:to>
      <cdr:x>0.56461</cdr:x>
      <cdr:y>0.73363</cdr:y>
    </cdr:to>
    <cdr:sp macro="" textlink="">
      <cdr:nvSpPr>
        <cdr:cNvPr id="708612" name="Line 4"/>
        <cdr:cNvSpPr>
          <a:spLocks xmlns:a="http://schemas.openxmlformats.org/drawingml/2006/main" noChangeShapeType="1"/>
        </cdr:cNvSpPr>
      </cdr:nvSpPr>
      <cdr:spPr bwMode="auto">
        <a:xfrm xmlns:a="http://schemas.openxmlformats.org/drawingml/2006/main" flipH="1">
          <a:off x="415198" y="533101"/>
          <a:ext cx="2074" cy="8136"/>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0.56569</cdr:x>
      <cdr:y>0.77126</cdr:y>
    </cdr:from>
    <cdr:to>
      <cdr:x>0.56744</cdr:x>
      <cdr:y>0.7804</cdr:y>
    </cdr:to>
    <cdr:sp macro="" textlink="">
      <cdr:nvSpPr>
        <cdr:cNvPr id="708613" name="Line 5"/>
        <cdr:cNvSpPr>
          <a:spLocks xmlns:a="http://schemas.openxmlformats.org/drawingml/2006/main" noChangeShapeType="1"/>
        </cdr:cNvSpPr>
      </cdr:nvSpPr>
      <cdr:spPr bwMode="auto">
        <a:xfrm xmlns:a="http://schemas.openxmlformats.org/drawingml/2006/main" flipH="1">
          <a:off x="418070" y="568839"/>
          <a:ext cx="1276" cy="670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0.62791</cdr:x>
      <cdr:y>0.72145</cdr:y>
    </cdr:from>
    <cdr:to>
      <cdr:x>0.62965</cdr:x>
      <cdr:y>0.73058</cdr:y>
    </cdr:to>
    <cdr:sp macro="" textlink="">
      <cdr:nvSpPr>
        <cdr:cNvPr id="708614" name="Line 6"/>
        <cdr:cNvSpPr>
          <a:spLocks xmlns:a="http://schemas.openxmlformats.org/drawingml/2006/main" noChangeShapeType="1"/>
        </cdr:cNvSpPr>
      </cdr:nvSpPr>
      <cdr:spPr bwMode="auto">
        <a:xfrm xmlns:a="http://schemas.openxmlformats.org/drawingml/2006/main" flipH="1">
          <a:off x="463699" y="532303"/>
          <a:ext cx="1277" cy="670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0.62421</cdr:x>
      <cdr:y>0.73058</cdr:y>
    </cdr:from>
    <cdr:to>
      <cdr:x>0.64444</cdr:x>
      <cdr:y>0.73058</cdr:y>
    </cdr:to>
    <cdr:sp macro="" textlink="">
      <cdr:nvSpPr>
        <cdr:cNvPr id="708615" name="Line 7"/>
        <cdr:cNvSpPr>
          <a:spLocks xmlns:a="http://schemas.openxmlformats.org/drawingml/2006/main" noChangeShapeType="1"/>
        </cdr:cNvSpPr>
      </cdr:nvSpPr>
      <cdr:spPr bwMode="auto">
        <a:xfrm xmlns:a="http://schemas.openxmlformats.org/drawingml/2006/main">
          <a:off x="460987" y="539004"/>
          <a:ext cx="14838"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0.06494</cdr:x>
      <cdr:y>0.77366</cdr:y>
    </cdr:from>
    <cdr:to>
      <cdr:x>0.22939</cdr:x>
      <cdr:y>0.79149</cdr:y>
    </cdr:to>
    <cdr:sp macro="" textlink="">
      <cdr:nvSpPr>
        <cdr:cNvPr id="708616" name="Text Box 8"/>
        <cdr:cNvSpPr txBox="1">
          <a:spLocks xmlns:a="http://schemas.openxmlformats.org/drawingml/2006/main" noChangeArrowheads="1"/>
        </cdr:cNvSpPr>
      </cdr:nvSpPr>
      <cdr:spPr bwMode="auto">
        <a:xfrm xmlns:a="http://schemas.openxmlformats.org/drawingml/2006/main">
          <a:off x="50800" y="570594"/>
          <a:ext cx="120615" cy="1308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vert="wordArtVertRtl" wrap="square" lIns="27432" tIns="0" rIns="27432" bIns="0" anchor="ctr" upright="1"/>
        <a:lstStyle xmlns:a="http://schemas.openxmlformats.org/drawingml/2006/main"/>
        <a:p xmlns:a="http://schemas.openxmlformats.org/drawingml/2006/main">
          <a:pPr algn="ctr" rtl="0">
            <a:defRPr sz="1000"/>
          </a:pPr>
          <a:r>
            <a:rPr lang="ja-JP" altLang="en-US" sz="1000" b="0" i="0" u="none" strike="noStrike" baseline="0">
              <a:solidFill>
                <a:srgbClr val="000000"/>
              </a:solidFill>
              <a:latin typeface="ＭＳ Ｐゴシック"/>
              <a:ea typeface="ＭＳ Ｐゴシック"/>
            </a:rPr>
            <a:t>（百人）</a:t>
          </a:r>
        </a:p>
      </cdr:txBody>
    </cdr:sp>
  </cdr:relSizeAnchor>
  <cdr:relSizeAnchor xmlns:cdr="http://schemas.openxmlformats.org/drawingml/2006/chartDrawing">
    <cdr:from>
      <cdr:x>0.79519</cdr:x>
      <cdr:y>0.76408</cdr:y>
    </cdr:from>
    <cdr:to>
      <cdr:x>0.87785</cdr:x>
      <cdr:y>0.78431</cdr:y>
    </cdr:to>
    <cdr:sp macro="" textlink="">
      <cdr:nvSpPr>
        <cdr:cNvPr id="708617" name="Text Box 9"/>
        <cdr:cNvSpPr txBox="1">
          <a:spLocks xmlns:a="http://schemas.openxmlformats.org/drawingml/2006/main" noChangeArrowheads="1"/>
        </cdr:cNvSpPr>
      </cdr:nvSpPr>
      <cdr:spPr bwMode="auto">
        <a:xfrm xmlns:a="http://schemas.openxmlformats.org/drawingml/2006/main">
          <a:off x="586388" y="563574"/>
          <a:ext cx="60627" cy="1483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vert="wordArtVertRtl" wrap="square" lIns="27432" tIns="0" rIns="27432" bIns="0" anchor="ctr" upright="1"/>
        <a:lstStyle xmlns:a="http://schemas.openxmlformats.org/drawingml/2006/main"/>
        <a:p xmlns:a="http://schemas.openxmlformats.org/drawingml/2006/main">
          <a:pPr algn="ctr" rtl="0">
            <a:defRPr sz="1000"/>
          </a:pPr>
          <a:r>
            <a:rPr lang="ja-JP" altLang="en-US" sz="1000" b="0" i="0" u="none" strike="noStrike" baseline="0">
              <a:solidFill>
                <a:srgbClr val="000000"/>
              </a:solidFill>
              <a:latin typeface="ＭＳ Ｐゴシック"/>
              <a:ea typeface="ＭＳ Ｐゴシック"/>
            </a:rPr>
            <a:t>（十億円）</a:t>
          </a:r>
        </a:p>
      </cdr:txBody>
    </cdr:sp>
  </cdr:relSizeAnchor>
</c:userShapes>
</file>

<file path=xl/drawings/drawing6.xml><?xml version="1.0" encoding="utf-8"?>
<c:userShapes xmlns:c="http://schemas.openxmlformats.org/drawingml/2006/chart">
  <cdr:relSizeAnchor xmlns:cdr="http://schemas.openxmlformats.org/drawingml/2006/chartDrawing">
    <cdr:from>
      <cdr:x>0.78192</cdr:x>
      <cdr:y>0.39558</cdr:y>
    </cdr:from>
    <cdr:to>
      <cdr:x>0.79476</cdr:x>
      <cdr:y>0.57179</cdr:y>
    </cdr:to>
    <cdr:sp macro="" textlink="">
      <cdr:nvSpPr>
        <cdr:cNvPr id="710657" name="Text Box 1"/>
        <cdr:cNvSpPr txBox="1">
          <a:spLocks xmlns:a="http://schemas.openxmlformats.org/drawingml/2006/main" noChangeArrowheads="1"/>
        </cdr:cNvSpPr>
      </cdr:nvSpPr>
      <cdr:spPr bwMode="auto">
        <a:xfrm xmlns:a="http://schemas.openxmlformats.org/drawingml/2006/main">
          <a:off x="576656" y="293307"/>
          <a:ext cx="9413" cy="12923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事業所数</a:t>
          </a:r>
        </a:p>
      </cdr:txBody>
    </cdr:sp>
  </cdr:relSizeAnchor>
  <cdr:relSizeAnchor xmlns:cdr="http://schemas.openxmlformats.org/drawingml/2006/chartDrawing">
    <cdr:from>
      <cdr:x>0.78845</cdr:x>
      <cdr:y>0.62834</cdr:y>
    </cdr:from>
    <cdr:to>
      <cdr:x>0.79367</cdr:x>
      <cdr:y>0.67207</cdr:y>
    </cdr:to>
    <cdr:sp macro="" textlink="">
      <cdr:nvSpPr>
        <cdr:cNvPr id="710658" name="Text Box 2"/>
        <cdr:cNvSpPr txBox="1">
          <a:spLocks xmlns:a="http://schemas.openxmlformats.org/drawingml/2006/main" noChangeArrowheads="1"/>
        </cdr:cNvSpPr>
      </cdr:nvSpPr>
      <cdr:spPr bwMode="auto">
        <a:xfrm xmlns:a="http://schemas.openxmlformats.org/drawingml/2006/main">
          <a:off x="581443" y="464018"/>
          <a:ext cx="3829" cy="32069"/>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vert="wordArtVertRtl" wrap="square" lIns="27432" tIns="0" rIns="0" bIns="0" anchor="b"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従業者数</a:t>
          </a:r>
        </a:p>
      </cdr:txBody>
    </cdr:sp>
  </cdr:relSizeAnchor>
  <cdr:relSizeAnchor xmlns:cdr="http://schemas.openxmlformats.org/drawingml/2006/chartDrawing">
    <cdr:from>
      <cdr:x>0.83892</cdr:x>
      <cdr:y>0.53045</cdr:y>
    </cdr:from>
    <cdr:to>
      <cdr:x>0.86894</cdr:x>
      <cdr:y>0.60268</cdr:y>
    </cdr:to>
    <cdr:sp macro="" textlink="">
      <cdr:nvSpPr>
        <cdr:cNvPr id="710659" name="Text Box 3"/>
        <cdr:cNvSpPr txBox="1">
          <a:spLocks xmlns:a="http://schemas.openxmlformats.org/drawingml/2006/main" noChangeArrowheads="1"/>
        </cdr:cNvSpPr>
      </cdr:nvSpPr>
      <cdr:spPr bwMode="auto">
        <a:xfrm xmlns:a="http://schemas.openxmlformats.org/drawingml/2006/main">
          <a:off x="618457" y="392224"/>
          <a:ext cx="22017" cy="5296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年間販売額</a:t>
          </a:r>
        </a:p>
      </cdr:txBody>
    </cdr:sp>
  </cdr:relSizeAnchor>
  <cdr:relSizeAnchor xmlns:cdr="http://schemas.openxmlformats.org/drawingml/2006/chartDrawing">
    <cdr:from>
      <cdr:x>0.78431</cdr:x>
      <cdr:y>0.5633</cdr:y>
    </cdr:from>
    <cdr:to>
      <cdr:x>0.78584</cdr:x>
      <cdr:y>0.60485</cdr:y>
    </cdr:to>
    <cdr:sp macro="" textlink="">
      <cdr:nvSpPr>
        <cdr:cNvPr id="710660" name="Line 4"/>
        <cdr:cNvSpPr>
          <a:spLocks xmlns:a="http://schemas.openxmlformats.org/drawingml/2006/main" noChangeShapeType="1"/>
        </cdr:cNvSpPr>
      </cdr:nvSpPr>
      <cdr:spPr bwMode="auto">
        <a:xfrm xmlns:a="http://schemas.openxmlformats.org/drawingml/2006/main" flipV="1">
          <a:off x="578411" y="416315"/>
          <a:ext cx="1117" cy="3047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0.84457</cdr:x>
      <cdr:y>0.60006</cdr:y>
    </cdr:from>
    <cdr:to>
      <cdr:x>0.84696</cdr:x>
      <cdr:y>0.61072</cdr:y>
    </cdr:to>
    <cdr:sp macro="" textlink="">
      <cdr:nvSpPr>
        <cdr:cNvPr id="710661" name="Line 5"/>
        <cdr:cNvSpPr>
          <a:spLocks xmlns:a="http://schemas.openxmlformats.org/drawingml/2006/main" noChangeShapeType="1"/>
        </cdr:cNvSpPr>
      </cdr:nvSpPr>
      <cdr:spPr bwMode="auto">
        <a:xfrm xmlns:a="http://schemas.openxmlformats.org/drawingml/2006/main" flipH="1">
          <a:off x="622605" y="443278"/>
          <a:ext cx="1755" cy="7817"/>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0.78627</cdr:x>
      <cdr:y>0.63683</cdr:y>
    </cdr:from>
    <cdr:to>
      <cdr:x>0.78845</cdr:x>
      <cdr:y>0.64248</cdr:y>
    </cdr:to>
    <cdr:sp macro="" textlink="">
      <cdr:nvSpPr>
        <cdr:cNvPr id="710662" name="Line 6"/>
        <cdr:cNvSpPr>
          <a:spLocks xmlns:a="http://schemas.openxmlformats.org/drawingml/2006/main" noChangeShapeType="1"/>
        </cdr:cNvSpPr>
      </cdr:nvSpPr>
      <cdr:spPr bwMode="auto">
        <a:xfrm xmlns:a="http://schemas.openxmlformats.org/drawingml/2006/main" flipV="1">
          <a:off x="579847" y="470241"/>
          <a:ext cx="1596" cy="41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0.87959</cdr:x>
      <cdr:y>0.68381</cdr:y>
    </cdr:from>
    <cdr:to>
      <cdr:x>0.89243</cdr:x>
      <cdr:y>0.75756</cdr:y>
    </cdr:to>
    <cdr:sp macro="" textlink="">
      <cdr:nvSpPr>
        <cdr:cNvPr id="710663" name="Text Box 7"/>
        <cdr:cNvSpPr txBox="1">
          <a:spLocks xmlns:a="http://schemas.openxmlformats.org/drawingml/2006/main" noChangeArrowheads="1"/>
        </cdr:cNvSpPr>
      </cdr:nvSpPr>
      <cdr:spPr bwMode="auto">
        <a:xfrm xmlns:a="http://schemas.openxmlformats.org/drawingml/2006/main">
          <a:off x="648291" y="504702"/>
          <a:ext cx="9413" cy="54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100" b="0" i="0" u="none" strike="noStrike" baseline="0">
              <a:solidFill>
                <a:srgbClr val="000000"/>
              </a:solidFill>
              <a:latin typeface="ＭＳ Ｐゴシック"/>
              <a:ea typeface="ＭＳ Ｐゴシック"/>
            </a:rPr>
            <a:t>0</a:t>
          </a:r>
        </a:p>
      </cdr:txBody>
    </cdr:sp>
  </cdr:relSizeAnchor>
  <cdr:relSizeAnchor xmlns:cdr="http://schemas.openxmlformats.org/drawingml/2006/chartDrawing">
    <cdr:from>
      <cdr:x>0.56722</cdr:x>
      <cdr:y>0.68577</cdr:y>
    </cdr:from>
    <cdr:to>
      <cdr:x>0.6836</cdr:x>
      <cdr:y>0.78301</cdr:y>
    </cdr:to>
    <cdr:sp macro="" textlink="">
      <cdr:nvSpPr>
        <cdr:cNvPr id="710664" name="Text Box 8"/>
        <cdr:cNvSpPr txBox="1">
          <a:spLocks xmlns:a="http://schemas.openxmlformats.org/drawingml/2006/main" noChangeArrowheads="1"/>
        </cdr:cNvSpPr>
      </cdr:nvSpPr>
      <cdr:spPr bwMode="auto">
        <a:xfrm xmlns:a="http://schemas.openxmlformats.org/drawingml/2006/main">
          <a:off x="419187" y="506138"/>
          <a:ext cx="85355" cy="7131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en-US" altLang="ja-JP" sz="1100" b="0" i="0" u="none" strike="noStrike" baseline="0">
              <a:solidFill>
                <a:srgbClr val="000000"/>
              </a:solidFill>
              <a:latin typeface="ＭＳ Ｐゴシック"/>
              <a:ea typeface="ＭＳ Ｐゴシック"/>
            </a:rPr>
            <a:t>0</a:t>
          </a:r>
        </a:p>
      </cdr:txBody>
    </cdr:sp>
  </cdr:relSizeAnchor>
</c:userShapes>
</file>

<file path=xl/drawings/drawing7.xml><?xml version="1.0" encoding="utf-8"?>
<c:userShapes xmlns:c="http://schemas.openxmlformats.org/drawingml/2006/chart">
  <cdr:relSizeAnchor xmlns:cdr="http://schemas.openxmlformats.org/drawingml/2006/chartDrawing">
    <cdr:from>
      <cdr:x>0.5248</cdr:x>
      <cdr:y>0.66946</cdr:y>
    </cdr:from>
    <cdr:to>
      <cdr:x>0.59419</cdr:x>
      <cdr:y>0.70383</cdr:y>
    </cdr:to>
    <cdr:sp macro="" textlink="">
      <cdr:nvSpPr>
        <cdr:cNvPr id="711681" name="Text Box 1"/>
        <cdr:cNvSpPr txBox="1">
          <a:spLocks xmlns:a="http://schemas.openxmlformats.org/drawingml/2006/main" noChangeArrowheads="1"/>
        </cdr:cNvSpPr>
      </cdr:nvSpPr>
      <cdr:spPr bwMode="auto">
        <a:xfrm xmlns:a="http://schemas.openxmlformats.org/drawingml/2006/main">
          <a:off x="388075" y="494172"/>
          <a:ext cx="50895" cy="2520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門司港</a:t>
          </a:r>
        </a:p>
      </cdr:txBody>
    </cdr:sp>
  </cdr:relSizeAnchor>
  <cdr:relSizeAnchor xmlns:cdr="http://schemas.openxmlformats.org/drawingml/2006/chartDrawing">
    <cdr:from>
      <cdr:x>0.43061</cdr:x>
      <cdr:y>0.66946</cdr:y>
    </cdr:from>
    <cdr:to>
      <cdr:x>0.48912</cdr:x>
      <cdr:y>0.69882</cdr:y>
    </cdr:to>
    <cdr:sp macro="" textlink="">
      <cdr:nvSpPr>
        <cdr:cNvPr id="711682" name="Text Box 2"/>
        <cdr:cNvSpPr txBox="1">
          <a:spLocks xmlns:a="http://schemas.openxmlformats.org/drawingml/2006/main" noChangeArrowheads="1"/>
        </cdr:cNvSpPr>
      </cdr:nvSpPr>
      <cdr:spPr bwMode="auto">
        <a:xfrm xmlns:a="http://schemas.openxmlformats.org/drawingml/2006/main">
          <a:off x="318993" y="494172"/>
          <a:ext cx="42917" cy="2153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戸畑港</a:t>
          </a:r>
        </a:p>
      </cdr:txBody>
    </cdr:sp>
  </cdr:relSizeAnchor>
  <cdr:relSizeAnchor xmlns:cdr="http://schemas.openxmlformats.org/drawingml/2006/chartDrawing">
    <cdr:from>
      <cdr:x>0.35077</cdr:x>
      <cdr:y>0.71209</cdr:y>
    </cdr:from>
    <cdr:to>
      <cdr:x>0.40429</cdr:x>
      <cdr:y>0.73689</cdr:y>
    </cdr:to>
    <cdr:sp macro="" textlink="">
      <cdr:nvSpPr>
        <cdr:cNvPr id="711683" name="Text Box 3"/>
        <cdr:cNvSpPr txBox="1">
          <a:spLocks xmlns:a="http://schemas.openxmlformats.org/drawingml/2006/main" noChangeArrowheads="1"/>
        </cdr:cNvSpPr>
      </cdr:nvSpPr>
      <cdr:spPr bwMode="auto">
        <a:xfrm xmlns:a="http://schemas.openxmlformats.org/drawingml/2006/main">
          <a:off x="260440" y="525443"/>
          <a:ext cx="39248" cy="1818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博多港</a:t>
          </a:r>
        </a:p>
      </cdr:txBody>
    </cdr:sp>
  </cdr:relSizeAnchor>
  <cdr:relSizeAnchor xmlns:cdr="http://schemas.openxmlformats.org/drawingml/2006/chartDrawing">
    <cdr:from>
      <cdr:x>0.32641</cdr:x>
      <cdr:y>0.66511</cdr:y>
    </cdr:from>
    <cdr:to>
      <cdr:x>0.38928</cdr:x>
      <cdr:y>0.69882</cdr:y>
    </cdr:to>
    <cdr:sp macro="" textlink="">
      <cdr:nvSpPr>
        <cdr:cNvPr id="711684" name="Text Box 4"/>
        <cdr:cNvSpPr txBox="1">
          <a:spLocks xmlns:a="http://schemas.openxmlformats.org/drawingml/2006/main" noChangeArrowheads="1"/>
        </cdr:cNvSpPr>
      </cdr:nvSpPr>
      <cdr:spPr bwMode="auto">
        <a:xfrm xmlns:a="http://schemas.openxmlformats.org/drawingml/2006/main">
          <a:off x="242572" y="490981"/>
          <a:ext cx="46108" cy="2472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三池港</a:t>
          </a:r>
        </a:p>
      </cdr:txBody>
    </cdr:sp>
  </cdr:relSizeAnchor>
  <cdr:relSizeAnchor xmlns:cdr="http://schemas.openxmlformats.org/drawingml/2006/chartDrawing">
    <cdr:from>
      <cdr:x>0.22134</cdr:x>
      <cdr:y>0.66511</cdr:y>
    </cdr:from>
    <cdr:to>
      <cdr:x>0.29465</cdr:x>
      <cdr:y>0.68991</cdr:y>
    </cdr:to>
    <cdr:sp macro="" textlink="">
      <cdr:nvSpPr>
        <cdr:cNvPr id="711685" name="Text Box 5"/>
        <cdr:cNvSpPr txBox="1">
          <a:spLocks xmlns:a="http://schemas.openxmlformats.org/drawingml/2006/main" noChangeArrowheads="1"/>
        </cdr:cNvSpPr>
      </cdr:nvSpPr>
      <cdr:spPr bwMode="auto">
        <a:xfrm xmlns:a="http://schemas.openxmlformats.org/drawingml/2006/main">
          <a:off x="165512" y="490981"/>
          <a:ext cx="53766" cy="1818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福岡空港</a:t>
          </a:r>
        </a:p>
      </cdr:txBody>
    </cdr:sp>
  </cdr:relSizeAnchor>
  <cdr:relSizeAnchor xmlns:cdr="http://schemas.openxmlformats.org/drawingml/2006/chartDrawing">
    <cdr:from>
      <cdr:x>0.46432</cdr:x>
      <cdr:y>0.71209</cdr:y>
    </cdr:from>
    <cdr:to>
      <cdr:x>0.51283</cdr:x>
      <cdr:y>0.73058</cdr:y>
    </cdr:to>
    <cdr:sp macro="" textlink="">
      <cdr:nvSpPr>
        <cdr:cNvPr id="711686" name="Text Box 6"/>
        <cdr:cNvSpPr txBox="1">
          <a:spLocks xmlns:a="http://schemas.openxmlformats.org/drawingml/2006/main" noChangeArrowheads="1"/>
        </cdr:cNvSpPr>
      </cdr:nvSpPr>
      <cdr:spPr bwMode="auto">
        <a:xfrm xmlns:a="http://schemas.openxmlformats.org/drawingml/2006/main">
          <a:off x="343722" y="525443"/>
          <a:ext cx="35579" cy="13561"/>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苅田港</a:t>
          </a:r>
        </a:p>
      </cdr:txBody>
    </cdr:sp>
  </cdr:relSizeAnchor>
  <cdr:relSizeAnchor xmlns:cdr="http://schemas.openxmlformats.org/drawingml/2006/chartDrawing">
    <cdr:from>
      <cdr:x>0.54568</cdr:x>
      <cdr:y>0.68991</cdr:y>
    </cdr:from>
    <cdr:to>
      <cdr:x>0.54612</cdr:x>
      <cdr:y>0.71209</cdr:y>
    </cdr:to>
    <cdr:sp macro="" textlink="">
      <cdr:nvSpPr>
        <cdr:cNvPr id="711687" name="Line 7"/>
        <cdr:cNvSpPr>
          <a:spLocks xmlns:a="http://schemas.openxmlformats.org/drawingml/2006/main" noChangeShapeType="1"/>
        </cdr:cNvSpPr>
      </cdr:nvSpPr>
      <cdr:spPr bwMode="auto">
        <a:xfrm xmlns:a="http://schemas.openxmlformats.org/drawingml/2006/main">
          <a:off x="403392" y="509169"/>
          <a:ext cx="319" cy="1627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0.32597</cdr:x>
      <cdr:y>0.6886</cdr:y>
    </cdr:from>
    <cdr:to>
      <cdr:x>0.34446</cdr:x>
      <cdr:y>0.71209</cdr:y>
    </cdr:to>
    <cdr:sp macro="" textlink="">
      <cdr:nvSpPr>
        <cdr:cNvPr id="711688" name="Line 8"/>
        <cdr:cNvSpPr>
          <a:spLocks xmlns:a="http://schemas.openxmlformats.org/drawingml/2006/main" noChangeShapeType="1"/>
        </cdr:cNvSpPr>
      </cdr:nvSpPr>
      <cdr:spPr bwMode="auto">
        <a:xfrm xmlns:a="http://schemas.openxmlformats.org/drawingml/2006/main" flipH="1">
          <a:off x="242253" y="508212"/>
          <a:ext cx="13561" cy="1723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0.44496</cdr:x>
      <cdr:y>0.68991</cdr:y>
    </cdr:from>
    <cdr:to>
      <cdr:x>0.45367</cdr:x>
      <cdr:y>0.71209</cdr:y>
    </cdr:to>
    <cdr:sp macro="" textlink="">
      <cdr:nvSpPr>
        <cdr:cNvPr id="711689" name="Line 9"/>
        <cdr:cNvSpPr>
          <a:spLocks xmlns:a="http://schemas.openxmlformats.org/drawingml/2006/main" noChangeShapeType="1"/>
        </cdr:cNvSpPr>
      </cdr:nvSpPr>
      <cdr:spPr bwMode="auto">
        <a:xfrm xmlns:a="http://schemas.openxmlformats.org/drawingml/2006/main" flipH="1">
          <a:off x="329523" y="509169"/>
          <a:ext cx="6382" cy="1627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0.27485</cdr:x>
      <cdr:y>0.6886</cdr:y>
    </cdr:from>
    <cdr:to>
      <cdr:x>0.28486</cdr:x>
      <cdr:y>0.71209</cdr:y>
    </cdr:to>
    <cdr:sp macro="" textlink="">
      <cdr:nvSpPr>
        <cdr:cNvPr id="711690" name="Line 10"/>
        <cdr:cNvSpPr>
          <a:spLocks xmlns:a="http://schemas.openxmlformats.org/drawingml/2006/main" noChangeShapeType="1"/>
        </cdr:cNvSpPr>
      </cdr:nvSpPr>
      <cdr:spPr bwMode="auto">
        <a:xfrm xmlns:a="http://schemas.openxmlformats.org/drawingml/2006/main">
          <a:off x="204760" y="508212"/>
          <a:ext cx="7339" cy="1723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0.701</cdr:x>
      <cdr:y>0.71797</cdr:y>
    </cdr:from>
    <cdr:to>
      <cdr:x>0.79193</cdr:x>
      <cdr:y>0.74342</cdr:y>
    </cdr:to>
    <cdr:sp macro="" textlink="">
      <cdr:nvSpPr>
        <cdr:cNvPr id="713729" name="Text Box 1"/>
        <cdr:cNvSpPr txBox="1">
          <a:spLocks xmlns:a="http://schemas.openxmlformats.org/drawingml/2006/main" noChangeArrowheads="1"/>
        </cdr:cNvSpPr>
      </cdr:nvSpPr>
      <cdr:spPr bwMode="auto">
        <a:xfrm xmlns:a="http://schemas.openxmlformats.org/drawingml/2006/main">
          <a:off x="517306" y="529750"/>
          <a:ext cx="66689" cy="1866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家具・家事用品</a:t>
          </a:r>
        </a:p>
      </cdr:txBody>
    </cdr:sp>
  </cdr:relSizeAnchor>
  <cdr:relSizeAnchor xmlns:cdr="http://schemas.openxmlformats.org/drawingml/2006/chartDrawing">
    <cdr:from>
      <cdr:x>0.73581</cdr:x>
      <cdr:y>0.67337</cdr:y>
    </cdr:from>
    <cdr:to>
      <cdr:x>0.77757</cdr:x>
      <cdr:y>0.71079</cdr:y>
    </cdr:to>
    <cdr:sp macro="" textlink="">
      <cdr:nvSpPr>
        <cdr:cNvPr id="713730" name="Line 2"/>
        <cdr:cNvSpPr>
          <a:spLocks xmlns:a="http://schemas.openxmlformats.org/drawingml/2006/main" noChangeShapeType="1"/>
        </cdr:cNvSpPr>
      </cdr:nvSpPr>
      <cdr:spPr bwMode="auto">
        <a:xfrm xmlns:a="http://schemas.openxmlformats.org/drawingml/2006/main" flipH="1">
          <a:off x="542833" y="497044"/>
          <a:ext cx="30632" cy="2744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0.81303</cdr:x>
      <cdr:y>0.64792</cdr:y>
    </cdr:from>
    <cdr:to>
      <cdr:x>0.8735</cdr:x>
      <cdr:y>0.67337</cdr:y>
    </cdr:to>
    <cdr:sp macro="" textlink="">
      <cdr:nvSpPr>
        <cdr:cNvPr id="713731" name="Text Box 3"/>
        <cdr:cNvSpPr txBox="1">
          <a:spLocks xmlns:a="http://schemas.openxmlformats.org/drawingml/2006/main" noChangeArrowheads="1"/>
        </cdr:cNvSpPr>
      </cdr:nvSpPr>
      <cdr:spPr bwMode="auto">
        <a:xfrm xmlns:a="http://schemas.openxmlformats.org/drawingml/2006/main">
          <a:off x="599471" y="478377"/>
          <a:ext cx="44353" cy="1866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教養娯楽</a:t>
          </a:r>
        </a:p>
      </cdr:txBody>
    </cdr:sp>
  </cdr:relSizeAnchor>
  <cdr:relSizeAnchor xmlns:cdr="http://schemas.openxmlformats.org/drawingml/2006/chartDrawing">
    <cdr:from>
      <cdr:x>0.8213</cdr:x>
      <cdr:y>0.48173</cdr:y>
    </cdr:from>
    <cdr:to>
      <cdr:x>0.8648</cdr:x>
      <cdr:y>0.50587</cdr:y>
    </cdr:to>
    <cdr:sp macro="" textlink="">
      <cdr:nvSpPr>
        <cdr:cNvPr id="713732" name="Text Box 4"/>
        <cdr:cNvSpPr txBox="1">
          <a:spLocks xmlns:a="http://schemas.openxmlformats.org/drawingml/2006/main" noChangeArrowheads="1"/>
        </cdr:cNvSpPr>
      </cdr:nvSpPr>
      <cdr:spPr bwMode="auto">
        <a:xfrm xmlns:a="http://schemas.openxmlformats.org/drawingml/2006/main">
          <a:off x="605534" y="356486"/>
          <a:ext cx="31908" cy="1770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教育</a:t>
          </a:r>
        </a:p>
      </cdr:txBody>
    </cdr:sp>
  </cdr:relSizeAnchor>
  <cdr:relSizeAnchor xmlns:cdr="http://schemas.openxmlformats.org/drawingml/2006/chartDrawing">
    <cdr:from>
      <cdr:x>0.69469</cdr:x>
      <cdr:y>0.48173</cdr:y>
    </cdr:from>
    <cdr:to>
      <cdr:x>0.76256</cdr:x>
      <cdr:y>0.50609</cdr:y>
    </cdr:to>
    <cdr:sp macro="" textlink="">
      <cdr:nvSpPr>
        <cdr:cNvPr id="713733" name="Text Box 5"/>
        <cdr:cNvSpPr txBox="1">
          <a:spLocks xmlns:a="http://schemas.openxmlformats.org/drawingml/2006/main" noChangeArrowheads="1"/>
        </cdr:cNvSpPr>
      </cdr:nvSpPr>
      <cdr:spPr bwMode="auto">
        <a:xfrm xmlns:a="http://schemas.openxmlformats.org/drawingml/2006/main">
          <a:off x="512679" y="356486"/>
          <a:ext cx="49778" cy="1786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保険医療</a:t>
          </a:r>
        </a:p>
      </cdr:txBody>
    </cdr:sp>
  </cdr:relSizeAnchor>
  <cdr:relSizeAnchor xmlns:cdr="http://schemas.openxmlformats.org/drawingml/2006/chartDrawing">
    <cdr:from>
      <cdr:x>0.71775</cdr:x>
      <cdr:y>0.50609</cdr:y>
    </cdr:from>
    <cdr:to>
      <cdr:x>0.72906</cdr:x>
      <cdr:y>0.58179</cdr:y>
    </cdr:to>
    <cdr:sp macro="" textlink="">
      <cdr:nvSpPr>
        <cdr:cNvPr id="713734" name="Line 6"/>
        <cdr:cNvSpPr>
          <a:spLocks xmlns:a="http://schemas.openxmlformats.org/drawingml/2006/main" noChangeShapeType="1"/>
        </cdr:cNvSpPr>
      </cdr:nvSpPr>
      <cdr:spPr bwMode="auto">
        <a:xfrm xmlns:a="http://schemas.openxmlformats.org/drawingml/2006/main" flipH="1">
          <a:off x="529591" y="374355"/>
          <a:ext cx="8296" cy="5552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0.67098</cdr:x>
      <cdr:y>0.67337</cdr:y>
    </cdr:from>
    <cdr:to>
      <cdr:x>0.70774</cdr:x>
      <cdr:y>0.69491</cdr:y>
    </cdr:to>
    <cdr:sp macro="" textlink="">
      <cdr:nvSpPr>
        <cdr:cNvPr id="713735" name="Text Box 7"/>
        <cdr:cNvSpPr txBox="1">
          <a:spLocks xmlns:a="http://schemas.openxmlformats.org/drawingml/2006/main" noChangeArrowheads="1"/>
        </cdr:cNvSpPr>
      </cdr:nvSpPr>
      <cdr:spPr bwMode="auto">
        <a:xfrm xmlns:a="http://schemas.openxmlformats.org/drawingml/2006/main">
          <a:off x="495289" y="497044"/>
          <a:ext cx="26963" cy="1579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総合</a:t>
          </a:r>
        </a:p>
      </cdr:txBody>
    </cdr:sp>
  </cdr:relSizeAnchor>
  <cdr:relSizeAnchor xmlns:cdr="http://schemas.openxmlformats.org/drawingml/2006/chartDrawing">
    <cdr:from>
      <cdr:x>0.69469</cdr:x>
      <cdr:y>0.57853</cdr:y>
    </cdr:from>
    <cdr:to>
      <cdr:x>0.81803</cdr:x>
      <cdr:y>0.66511</cdr:y>
    </cdr:to>
    <cdr:sp macro="" textlink="">
      <cdr:nvSpPr>
        <cdr:cNvPr id="713736" name="Line 8"/>
        <cdr:cNvSpPr>
          <a:spLocks xmlns:a="http://schemas.openxmlformats.org/drawingml/2006/main" noChangeShapeType="1"/>
        </cdr:cNvSpPr>
      </cdr:nvSpPr>
      <cdr:spPr bwMode="auto">
        <a:xfrm xmlns:a="http://schemas.openxmlformats.org/drawingml/2006/main" flipH="1">
          <a:off x="512679" y="427483"/>
          <a:ext cx="90461" cy="6349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0.55634</cdr:x>
      <cdr:y>0.63378</cdr:y>
    </cdr:from>
    <cdr:to>
      <cdr:x>0.62291</cdr:x>
      <cdr:y>0.65401</cdr:y>
    </cdr:to>
    <cdr:sp macro="" textlink="">
      <cdr:nvSpPr>
        <cdr:cNvPr id="713737" name="Text Box 9"/>
        <cdr:cNvSpPr txBox="1">
          <a:spLocks xmlns:a="http://schemas.openxmlformats.org/drawingml/2006/main" noChangeArrowheads="1"/>
        </cdr:cNvSpPr>
      </cdr:nvSpPr>
      <cdr:spPr bwMode="auto">
        <a:xfrm xmlns:a="http://schemas.openxmlformats.org/drawingml/2006/main">
          <a:off x="411209" y="468007"/>
          <a:ext cx="48821" cy="1483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光熱・水道</a:t>
          </a:r>
        </a:p>
      </cdr:txBody>
    </cdr:sp>
  </cdr:relSizeAnchor>
  <cdr:relSizeAnchor xmlns:cdr="http://schemas.openxmlformats.org/drawingml/2006/chartDrawing">
    <cdr:from>
      <cdr:x>0.5844</cdr:x>
      <cdr:y>0.56265</cdr:y>
    </cdr:from>
    <cdr:to>
      <cdr:x>0.68338</cdr:x>
      <cdr:y>0.63378</cdr:y>
    </cdr:to>
    <cdr:sp macro="" textlink="">
      <cdr:nvSpPr>
        <cdr:cNvPr id="713738" name="Line 10"/>
        <cdr:cNvSpPr>
          <a:spLocks xmlns:a="http://schemas.openxmlformats.org/drawingml/2006/main" noChangeShapeType="1"/>
        </cdr:cNvSpPr>
      </cdr:nvSpPr>
      <cdr:spPr bwMode="auto">
        <a:xfrm xmlns:a="http://schemas.openxmlformats.org/drawingml/2006/main" flipH="1">
          <a:off x="431790" y="415836"/>
          <a:ext cx="72593" cy="5217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0.2779</cdr:x>
      <cdr:y>0.38601</cdr:y>
    </cdr:from>
    <cdr:to>
      <cdr:x>0.31444</cdr:x>
      <cdr:y>0.49478</cdr:y>
    </cdr:to>
    <cdr:sp macro="" textlink="">
      <cdr:nvSpPr>
        <cdr:cNvPr id="714753" name="Text Box 1"/>
        <cdr:cNvSpPr txBox="1">
          <a:spLocks xmlns:a="http://schemas.openxmlformats.org/drawingml/2006/main" noChangeArrowheads="1"/>
        </cdr:cNvSpPr>
      </cdr:nvSpPr>
      <cdr:spPr bwMode="auto">
        <a:xfrm xmlns:a="http://schemas.openxmlformats.org/drawingml/2006/main">
          <a:off x="206993" y="286287"/>
          <a:ext cx="26804" cy="79771"/>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食料</a:t>
          </a:r>
        </a:p>
      </cdr:txBody>
    </cdr:sp>
  </cdr:relSizeAnchor>
  <cdr:relSizeAnchor xmlns:cdr="http://schemas.openxmlformats.org/drawingml/2006/chartDrawing">
    <cdr:from>
      <cdr:x>0.50783</cdr:x>
      <cdr:y>0.38253</cdr:y>
    </cdr:from>
    <cdr:to>
      <cdr:x>0.5335</cdr:x>
      <cdr:y>0.49652</cdr:y>
    </cdr:to>
    <cdr:sp macro="" textlink="">
      <cdr:nvSpPr>
        <cdr:cNvPr id="714754" name="Text Box 2"/>
        <cdr:cNvSpPr txBox="1">
          <a:spLocks xmlns:a="http://schemas.openxmlformats.org/drawingml/2006/main" noChangeArrowheads="1"/>
        </cdr:cNvSpPr>
      </cdr:nvSpPr>
      <cdr:spPr bwMode="auto">
        <a:xfrm xmlns:a="http://schemas.openxmlformats.org/drawingml/2006/main">
          <a:off x="375631" y="283734"/>
          <a:ext cx="18826" cy="83601"/>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教育</a:t>
          </a:r>
        </a:p>
      </cdr:txBody>
    </cdr:sp>
  </cdr:relSizeAnchor>
  <cdr:relSizeAnchor xmlns:cdr="http://schemas.openxmlformats.org/drawingml/2006/chartDrawing">
    <cdr:from>
      <cdr:x>0.62334</cdr:x>
      <cdr:y>0.42843</cdr:y>
    </cdr:from>
    <cdr:to>
      <cdr:x>0.66598</cdr:x>
      <cdr:y>0.50761</cdr:y>
    </cdr:to>
    <cdr:sp macro="" textlink="">
      <cdr:nvSpPr>
        <cdr:cNvPr id="714755" name="Text Box 3"/>
        <cdr:cNvSpPr txBox="1">
          <a:spLocks xmlns:a="http://schemas.openxmlformats.org/drawingml/2006/main" noChangeArrowheads="1"/>
        </cdr:cNvSpPr>
      </cdr:nvSpPr>
      <cdr:spPr bwMode="auto">
        <a:xfrm xmlns:a="http://schemas.openxmlformats.org/drawingml/2006/main">
          <a:off x="460349" y="317398"/>
          <a:ext cx="31270" cy="58074"/>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その他</a:t>
          </a:r>
        </a:p>
      </cdr:txBody>
    </cdr:sp>
  </cdr:relSizeAnchor>
  <cdr:relSizeAnchor xmlns:cdr="http://schemas.openxmlformats.org/drawingml/2006/chartDrawing">
    <cdr:from>
      <cdr:x>0.34251</cdr:x>
      <cdr:y>0.45541</cdr:y>
    </cdr:from>
    <cdr:to>
      <cdr:x>0.37557</cdr:x>
      <cdr:y>0.5137</cdr:y>
    </cdr:to>
    <cdr:sp macro="" textlink="">
      <cdr:nvSpPr>
        <cdr:cNvPr id="714756" name="Text Box 4"/>
        <cdr:cNvSpPr txBox="1">
          <a:spLocks xmlns:a="http://schemas.openxmlformats.org/drawingml/2006/main" noChangeArrowheads="1"/>
        </cdr:cNvSpPr>
      </cdr:nvSpPr>
      <cdr:spPr bwMode="auto">
        <a:xfrm xmlns:a="http://schemas.openxmlformats.org/drawingml/2006/main">
          <a:off x="254378" y="337181"/>
          <a:ext cx="24250" cy="4275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住居</a:t>
          </a:r>
        </a:p>
      </cdr:txBody>
    </cdr:sp>
  </cdr:relSizeAnchor>
  <cdr:relSizeAnchor xmlns:cdr="http://schemas.openxmlformats.org/drawingml/2006/chartDrawing">
    <cdr:from>
      <cdr:x>0.32184</cdr:x>
      <cdr:y>0.57026</cdr:y>
    </cdr:from>
    <cdr:to>
      <cdr:x>0.38101</cdr:x>
      <cdr:y>0.59245</cdr:y>
    </cdr:to>
    <cdr:sp macro="" textlink="">
      <cdr:nvSpPr>
        <cdr:cNvPr id="714757" name="Text Box 5"/>
        <cdr:cNvSpPr txBox="1">
          <a:spLocks xmlns:a="http://schemas.openxmlformats.org/drawingml/2006/main" noChangeArrowheads="1"/>
        </cdr:cNvSpPr>
      </cdr:nvSpPr>
      <cdr:spPr bwMode="auto">
        <a:xfrm xmlns:a="http://schemas.openxmlformats.org/drawingml/2006/main">
          <a:off x="239221" y="421420"/>
          <a:ext cx="43396" cy="16274"/>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光熱・水道</a:t>
          </a:r>
        </a:p>
      </cdr:txBody>
    </cdr:sp>
  </cdr:relSizeAnchor>
  <cdr:relSizeAnchor xmlns:cdr="http://schemas.openxmlformats.org/drawingml/2006/chartDrawing">
    <cdr:from>
      <cdr:x>0.38645</cdr:x>
      <cdr:y>0.34599</cdr:y>
    </cdr:from>
    <cdr:to>
      <cdr:x>0.4628</cdr:x>
      <cdr:y>0.49478</cdr:y>
    </cdr:to>
    <cdr:sp macro="" textlink="">
      <cdr:nvSpPr>
        <cdr:cNvPr id="714758" name="Text Box 6"/>
        <cdr:cNvSpPr txBox="1">
          <a:spLocks xmlns:a="http://schemas.openxmlformats.org/drawingml/2006/main" noChangeArrowheads="1"/>
        </cdr:cNvSpPr>
      </cdr:nvSpPr>
      <cdr:spPr bwMode="auto">
        <a:xfrm xmlns:a="http://schemas.openxmlformats.org/drawingml/2006/main">
          <a:off x="286606" y="256931"/>
          <a:ext cx="56000" cy="10912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家具・家事用品</a:t>
          </a:r>
        </a:p>
      </cdr:txBody>
    </cdr:sp>
  </cdr:relSizeAnchor>
  <cdr:relSizeAnchor xmlns:cdr="http://schemas.openxmlformats.org/drawingml/2006/chartDrawing">
    <cdr:from>
      <cdr:x>0.39189</cdr:x>
      <cdr:y>0.57026</cdr:y>
    </cdr:from>
    <cdr:to>
      <cdr:x>0.48173</cdr:x>
      <cdr:y>0.59593</cdr:y>
    </cdr:to>
    <cdr:sp macro="" textlink="">
      <cdr:nvSpPr>
        <cdr:cNvPr id="714759" name="Text Box 7"/>
        <cdr:cNvSpPr txBox="1">
          <a:spLocks xmlns:a="http://schemas.openxmlformats.org/drawingml/2006/main" noChangeArrowheads="1"/>
        </cdr:cNvSpPr>
      </cdr:nvSpPr>
      <cdr:spPr bwMode="auto">
        <a:xfrm xmlns:a="http://schemas.openxmlformats.org/drawingml/2006/main">
          <a:off x="290594" y="421420"/>
          <a:ext cx="65892" cy="1882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被服及び履物</a:t>
          </a:r>
        </a:p>
      </cdr:txBody>
    </cdr:sp>
  </cdr:relSizeAnchor>
  <cdr:relSizeAnchor xmlns:cdr="http://schemas.openxmlformats.org/drawingml/2006/chartDrawing">
    <cdr:from>
      <cdr:x>0.49761</cdr:x>
      <cdr:y>0.57026</cdr:y>
    </cdr:from>
    <cdr:to>
      <cdr:x>0.55612</cdr:x>
      <cdr:y>0.59593</cdr:y>
    </cdr:to>
    <cdr:sp macro="" textlink="">
      <cdr:nvSpPr>
        <cdr:cNvPr id="714760" name="Text Box 8"/>
        <cdr:cNvSpPr txBox="1">
          <a:spLocks xmlns:a="http://schemas.openxmlformats.org/drawingml/2006/main" noChangeArrowheads="1"/>
        </cdr:cNvSpPr>
      </cdr:nvSpPr>
      <cdr:spPr bwMode="auto">
        <a:xfrm xmlns:a="http://schemas.openxmlformats.org/drawingml/2006/main">
          <a:off x="368133" y="421420"/>
          <a:ext cx="42917" cy="1882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交通・通信</a:t>
          </a:r>
        </a:p>
      </cdr:txBody>
    </cdr:sp>
  </cdr:relSizeAnchor>
  <cdr:relSizeAnchor xmlns:cdr="http://schemas.openxmlformats.org/drawingml/2006/chartDrawing">
    <cdr:from>
      <cdr:x>0.44757</cdr:x>
      <cdr:y>0.45541</cdr:y>
    </cdr:from>
    <cdr:to>
      <cdr:x>0.50174</cdr:x>
      <cdr:y>0.50761</cdr:y>
    </cdr:to>
    <cdr:sp macro="" textlink="">
      <cdr:nvSpPr>
        <cdr:cNvPr id="714761" name="Text Box 9"/>
        <cdr:cNvSpPr txBox="1">
          <a:spLocks xmlns:a="http://schemas.openxmlformats.org/drawingml/2006/main" noChangeArrowheads="1"/>
        </cdr:cNvSpPr>
      </cdr:nvSpPr>
      <cdr:spPr bwMode="auto">
        <a:xfrm xmlns:a="http://schemas.openxmlformats.org/drawingml/2006/main">
          <a:off x="331437" y="337181"/>
          <a:ext cx="39727" cy="38291"/>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保健医療</a:t>
          </a:r>
        </a:p>
      </cdr:txBody>
    </cdr:sp>
  </cdr:relSizeAnchor>
  <cdr:relSizeAnchor xmlns:cdr="http://schemas.openxmlformats.org/drawingml/2006/chartDrawing">
    <cdr:from>
      <cdr:x>0.54829</cdr:x>
      <cdr:y>0.42843</cdr:y>
    </cdr:from>
    <cdr:to>
      <cdr:x>0.59941</cdr:x>
      <cdr:y>0.50631</cdr:y>
    </cdr:to>
    <cdr:sp macro="" textlink="">
      <cdr:nvSpPr>
        <cdr:cNvPr id="714762" name="Text Box 10"/>
        <cdr:cNvSpPr txBox="1">
          <a:spLocks xmlns:a="http://schemas.openxmlformats.org/drawingml/2006/main" noChangeArrowheads="1"/>
        </cdr:cNvSpPr>
      </cdr:nvSpPr>
      <cdr:spPr bwMode="auto">
        <a:xfrm xmlns:a="http://schemas.openxmlformats.org/drawingml/2006/main">
          <a:off x="405306" y="317398"/>
          <a:ext cx="37493" cy="5711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教養娯楽</a:t>
          </a:r>
        </a:p>
      </cdr:txBody>
    </cdr:sp>
  </cdr:relSizeAnchor>
  <cdr:relSizeAnchor xmlns:cdr="http://schemas.openxmlformats.org/drawingml/2006/chartDrawing">
    <cdr:from>
      <cdr:x>0.36382</cdr:x>
      <cdr:y>0.50718</cdr:y>
    </cdr:from>
    <cdr:to>
      <cdr:x>0.37122</cdr:x>
      <cdr:y>0.52436</cdr:y>
    </cdr:to>
    <cdr:sp macro="" textlink="">
      <cdr:nvSpPr>
        <cdr:cNvPr id="714763" name="Line 11"/>
        <cdr:cNvSpPr>
          <a:spLocks xmlns:a="http://schemas.openxmlformats.org/drawingml/2006/main" noChangeShapeType="1"/>
        </cdr:cNvSpPr>
      </cdr:nvSpPr>
      <cdr:spPr bwMode="auto">
        <a:xfrm xmlns:a="http://schemas.openxmlformats.org/drawingml/2006/main">
          <a:off x="270013" y="375152"/>
          <a:ext cx="5425" cy="1260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0.37122</cdr:x>
      <cdr:y>0.55482</cdr:y>
    </cdr:from>
    <cdr:to>
      <cdr:x>0.38645</cdr:x>
      <cdr:y>0.57744</cdr:y>
    </cdr:to>
    <cdr:sp macro="" textlink="">
      <cdr:nvSpPr>
        <cdr:cNvPr id="714764" name="Line 12"/>
        <cdr:cNvSpPr>
          <a:spLocks xmlns:a="http://schemas.openxmlformats.org/drawingml/2006/main" noChangeShapeType="1"/>
        </cdr:cNvSpPr>
      </cdr:nvSpPr>
      <cdr:spPr bwMode="auto">
        <a:xfrm xmlns:a="http://schemas.openxmlformats.org/drawingml/2006/main" flipH="1">
          <a:off x="275438" y="410093"/>
          <a:ext cx="11168" cy="16592"/>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0.41342</cdr:x>
      <cdr:y>0.45541</cdr:y>
    </cdr:from>
    <cdr:to>
      <cdr:x>0.4243</cdr:x>
      <cdr:y>0.52567</cdr:y>
    </cdr:to>
    <cdr:sp macro="" textlink="">
      <cdr:nvSpPr>
        <cdr:cNvPr id="714765" name="Line 13"/>
        <cdr:cNvSpPr>
          <a:spLocks xmlns:a="http://schemas.openxmlformats.org/drawingml/2006/main" noChangeShapeType="1"/>
        </cdr:cNvSpPr>
      </cdr:nvSpPr>
      <cdr:spPr bwMode="auto">
        <a:xfrm xmlns:a="http://schemas.openxmlformats.org/drawingml/2006/main" flipH="1">
          <a:off x="306389" y="337181"/>
          <a:ext cx="7977" cy="5153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0.4243</cdr:x>
      <cdr:y>0.55482</cdr:y>
    </cdr:from>
    <cdr:to>
      <cdr:x>0.43039</cdr:x>
      <cdr:y>0.57026</cdr:y>
    </cdr:to>
    <cdr:sp macro="" textlink="">
      <cdr:nvSpPr>
        <cdr:cNvPr id="714766" name="Line 14"/>
        <cdr:cNvSpPr>
          <a:spLocks xmlns:a="http://schemas.openxmlformats.org/drawingml/2006/main" noChangeShapeType="1"/>
        </cdr:cNvSpPr>
      </cdr:nvSpPr>
      <cdr:spPr bwMode="auto">
        <a:xfrm xmlns:a="http://schemas.openxmlformats.org/drawingml/2006/main" flipH="1">
          <a:off x="314366" y="410093"/>
          <a:ext cx="4468" cy="11327"/>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0.44757</cdr:x>
      <cdr:y>0.50674</cdr:y>
    </cdr:from>
    <cdr:to>
      <cdr:x>0.4578</cdr:x>
      <cdr:y>0.52436</cdr:y>
    </cdr:to>
    <cdr:sp macro="" textlink="">
      <cdr:nvSpPr>
        <cdr:cNvPr id="714767" name="Line 15"/>
        <cdr:cNvSpPr>
          <a:spLocks xmlns:a="http://schemas.openxmlformats.org/drawingml/2006/main" noChangeShapeType="1"/>
        </cdr:cNvSpPr>
      </cdr:nvSpPr>
      <cdr:spPr bwMode="auto">
        <a:xfrm xmlns:a="http://schemas.openxmlformats.org/drawingml/2006/main" flipV="1">
          <a:off x="331437" y="374833"/>
          <a:ext cx="7499" cy="12923"/>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0.46824</cdr:x>
      <cdr:y>0.55351</cdr:y>
    </cdr:from>
    <cdr:to>
      <cdr:x>0.49021</cdr:x>
      <cdr:y>0.57744</cdr:y>
    </cdr:to>
    <cdr:sp macro="" textlink="">
      <cdr:nvSpPr>
        <cdr:cNvPr id="714768" name="Line 16"/>
        <cdr:cNvSpPr>
          <a:spLocks xmlns:a="http://schemas.openxmlformats.org/drawingml/2006/main" noChangeShapeType="1"/>
        </cdr:cNvSpPr>
      </cdr:nvSpPr>
      <cdr:spPr bwMode="auto">
        <a:xfrm xmlns:a="http://schemas.openxmlformats.org/drawingml/2006/main">
          <a:off x="346594" y="409135"/>
          <a:ext cx="16114" cy="1755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0.49021</cdr:x>
      <cdr:y>0.49478</cdr:y>
    </cdr:from>
    <cdr:to>
      <cdr:x>0.50783</cdr:x>
      <cdr:y>0.52523</cdr:y>
    </cdr:to>
    <cdr:sp macro="" textlink="">
      <cdr:nvSpPr>
        <cdr:cNvPr id="714769" name="Line 17"/>
        <cdr:cNvSpPr>
          <a:spLocks xmlns:a="http://schemas.openxmlformats.org/drawingml/2006/main" noChangeShapeType="1"/>
        </cdr:cNvSpPr>
      </cdr:nvSpPr>
      <cdr:spPr bwMode="auto">
        <a:xfrm xmlns:a="http://schemas.openxmlformats.org/drawingml/2006/main" flipH="1">
          <a:off x="362708" y="366058"/>
          <a:ext cx="12923" cy="22337"/>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0.51719</cdr:x>
      <cdr:y>0.50457</cdr:y>
    </cdr:from>
    <cdr:to>
      <cdr:x>0.54829</cdr:x>
      <cdr:y>0.53372</cdr:y>
    </cdr:to>
    <cdr:sp macro="" textlink="">
      <cdr:nvSpPr>
        <cdr:cNvPr id="714770" name="Line 18"/>
        <cdr:cNvSpPr>
          <a:spLocks xmlns:a="http://schemas.openxmlformats.org/drawingml/2006/main" noChangeShapeType="1"/>
        </cdr:cNvSpPr>
      </cdr:nvSpPr>
      <cdr:spPr bwMode="auto">
        <a:xfrm xmlns:a="http://schemas.openxmlformats.org/drawingml/2006/main" flipH="1">
          <a:off x="382491" y="373238"/>
          <a:ext cx="22815" cy="2137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0.30335</cdr:x>
      <cdr:y>0.49608</cdr:y>
    </cdr:from>
    <cdr:to>
      <cdr:x>0.3151</cdr:x>
      <cdr:y>0.5248</cdr:y>
    </cdr:to>
    <cdr:sp macro="" textlink="">
      <cdr:nvSpPr>
        <cdr:cNvPr id="714771" name="Line 19"/>
        <cdr:cNvSpPr>
          <a:spLocks xmlns:a="http://schemas.openxmlformats.org/drawingml/2006/main" noChangeShapeType="1"/>
        </cdr:cNvSpPr>
      </cdr:nvSpPr>
      <cdr:spPr bwMode="auto">
        <a:xfrm xmlns:a="http://schemas.openxmlformats.org/drawingml/2006/main">
          <a:off x="225660" y="367016"/>
          <a:ext cx="8615" cy="2105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0.59941</cdr:x>
      <cdr:y>0.50457</cdr:y>
    </cdr:from>
    <cdr:to>
      <cdr:x>0.62334</cdr:x>
      <cdr:y>0.53372</cdr:y>
    </cdr:to>
    <cdr:sp macro="" textlink="">
      <cdr:nvSpPr>
        <cdr:cNvPr id="714772" name="Line 20"/>
        <cdr:cNvSpPr>
          <a:spLocks xmlns:a="http://schemas.openxmlformats.org/drawingml/2006/main" noChangeShapeType="1"/>
        </cdr:cNvSpPr>
      </cdr:nvSpPr>
      <cdr:spPr bwMode="auto">
        <a:xfrm xmlns:a="http://schemas.openxmlformats.org/drawingml/2006/main" flipH="1">
          <a:off x="442799" y="373238"/>
          <a:ext cx="17550" cy="2137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9500164/&#12487;&#12473;&#12463;&#12488;&#12483;&#12503;/&#27598;&#21220;/&#65300;&#27598;&#21220;&#32080;&#26524;&#20844;&#34920;/&#65300;&#27598;&#21220;&#65288;&#36895;&#22577;&#12539;&#26376;&#22577;&#65289;/&#26376;&#22577;/&#26376;&#22577;&#20316;&#25104;/&#26376;&#22577;&#20316;&#25104;&#29992;&#12487;&#12540;&#12479;/H18/H1809/&#26376;&#22577;1809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速報1"/>
      <sheetName val="速報2"/>
      <sheetName val="表紙"/>
      <sheetName val="結果"/>
      <sheetName val="概要00"/>
      <sheetName val="概要10"/>
      <sheetName val="概要20"/>
      <sheetName val="概要規模別"/>
      <sheetName val="index"/>
      <sheetName val="5A"/>
      <sheetName val="5B"/>
      <sheetName val="5C"/>
      <sheetName val="6A"/>
      <sheetName val="6B"/>
      <sheetName val="6C"/>
      <sheetName val="統計福岡"/>
      <sheetName val="指数"/>
      <sheetName val="前差"/>
      <sheetName val="原表第5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63">
          <cell r="B163">
            <v>20629</v>
          </cell>
          <cell r="C163">
            <v>977</v>
          </cell>
          <cell r="D163">
            <v>11427</v>
          </cell>
          <cell r="E163">
            <v>5065</v>
          </cell>
          <cell r="F163">
            <v>3019</v>
          </cell>
          <cell r="G163">
            <v>139513</v>
          </cell>
          <cell r="H163">
            <v>153170</v>
          </cell>
          <cell r="I163">
            <v>30692</v>
          </cell>
          <cell r="J163">
            <v>3421</v>
          </cell>
          <cell r="K163">
            <v>2378</v>
          </cell>
          <cell r="L163">
            <v>27587</v>
          </cell>
          <cell r="M163">
            <v>313958</v>
          </cell>
          <cell r="N163">
            <v>18078</v>
          </cell>
          <cell r="O163">
            <v>1833</v>
          </cell>
          <cell r="P163">
            <v>14644</v>
          </cell>
          <cell r="Q163">
            <v>3479</v>
          </cell>
          <cell r="R163">
            <v>2186</v>
          </cell>
          <cell r="S163">
            <v>143994</v>
          </cell>
          <cell r="T163">
            <v>139001</v>
          </cell>
          <cell r="U163">
            <v>31803</v>
          </cell>
          <cell r="V163">
            <v>5157</v>
          </cell>
          <cell r="W163">
            <v>5157</v>
          </cell>
          <cell r="X163">
            <v>5157</v>
          </cell>
          <cell r="Y163">
            <v>5157</v>
          </cell>
          <cell r="Z163">
            <v>5157</v>
          </cell>
        </row>
        <row r="164">
          <cell r="N164" t="str">
            <v>-</v>
          </cell>
          <cell r="O164" t="str">
            <v>-</v>
          </cell>
          <cell r="P164" t="str">
            <v>-</v>
          </cell>
          <cell r="Q164" t="str">
            <v>-</v>
          </cell>
          <cell r="R164" t="str">
            <v>-</v>
          </cell>
          <cell r="S164" t="str">
            <v>-</v>
          </cell>
          <cell r="T164" t="str">
            <v>-</v>
          </cell>
          <cell r="U164" t="str">
            <v>-</v>
          </cell>
          <cell r="V164" t="str">
            <v>-</v>
          </cell>
          <cell r="W164" t="str">
            <v>-</v>
          </cell>
          <cell r="X164" t="str">
            <v>-</v>
          </cell>
          <cell r="Y164" t="str">
            <v>-</v>
          </cell>
          <cell r="Z164" t="str">
            <v>-</v>
          </cell>
        </row>
        <row r="165">
          <cell r="B165">
            <v>32655</v>
          </cell>
          <cell r="C165">
            <v>27</v>
          </cell>
          <cell r="D165">
            <v>14889</v>
          </cell>
          <cell r="E165">
            <v>3035</v>
          </cell>
          <cell r="F165">
            <v>602</v>
          </cell>
          <cell r="G165">
            <v>89838</v>
          </cell>
          <cell r="H165">
            <v>132553</v>
          </cell>
          <cell r="I165">
            <v>34911</v>
          </cell>
          <cell r="J165">
            <v>7170</v>
          </cell>
          <cell r="K165">
            <v>1903</v>
          </cell>
          <cell r="L165">
            <v>68880</v>
          </cell>
          <cell r="M165">
            <v>189979</v>
          </cell>
          <cell r="N165">
            <v>26182</v>
          </cell>
          <cell r="O165">
            <v>126</v>
          </cell>
          <cell r="P165">
            <v>32943</v>
          </cell>
          <cell r="Q165">
            <v>79</v>
          </cell>
          <cell r="R165">
            <v>155</v>
          </cell>
          <cell r="S165">
            <v>51124</v>
          </cell>
          <cell r="T165">
            <v>123048</v>
          </cell>
          <cell r="U165">
            <v>31292</v>
          </cell>
          <cell r="V165">
            <v>8373</v>
          </cell>
          <cell r="W165">
            <v>8373</v>
          </cell>
          <cell r="X165">
            <v>8373</v>
          </cell>
          <cell r="Y165">
            <v>8373</v>
          </cell>
          <cell r="Z165">
            <v>8373</v>
          </cell>
        </row>
        <row r="166">
          <cell r="B166">
            <v>37732</v>
          </cell>
          <cell r="C166">
            <v>2408</v>
          </cell>
          <cell r="D166">
            <v>4593</v>
          </cell>
          <cell r="E166">
            <v>4487</v>
          </cell>
          <cell r="F166">
            <v>8147</v>
          </cell>
          <cell r="G166">
            <v>125662</v>
          </cell>
          <cell r="H166">
            <v>186236</v>
          </cell>
          <cell r="I166">
            <v>47329</v>
          </cell>
          <cell r="J166">
            <v>1649</v>
          </cell>
          <cell r="K166">
            <v>1780</v>
          </cell>
          <cell r="L166">
            <v>26749</v>
          </cell>
          <cell r="M166">
            <v>349170</v>
          </cell>
          <cell r="N166">
            <v>7808</v>
          </cell>
          <cell r="O166">
            <v>1037</v>
          </cell>
          <cell r="P166">
            <v>3715</v>
          </cell>
          <cell r="Q166">
            <v>3585</v>
          </cell>
          <cell r="R166">
            <v>971</v>
          </cell>
          <cell r="S166">
            <v>168618</v>
          </cell>
          <cell r="T166">
            <v>185738</v>
          </cell>
          <cell r="U166">
            <v>26304</v>
          </cell>
          <cell r="V166">
            <v>1300</v>
          </cell>
          <cell r="W166">
            <v>1300</v>
          </cell>
          <cell r="X166">
            <v>1300</v>
          </cell>
          <cell r="Y166">
            <v>1300</v>
          </cell>
          <cell r="Z166">
            <v>1300</v>
          </cell>
        </row>
        <row r="167">
          <cell r="B167">
            <v>523</v>
          </cell>
          <cell r="C167">
            <v>108</v>
          </cell>
          <cell r="D167">
            <v>9387</v>
          </cell>
          <cell r="E167">
            <v>848</v>
          </cell>
          <cell r="F167">
            <v>296</v>
          </cell>
          <cell r="G167">
            <v>584650</v>
          </cell>
          <cell r="H167">
            <v>226909</v>
          </cell>
          <cell r="I167">
            <v>24</v>
          </cell>
          <cell r="J167">
            <v>1742</v>
          </cell>
          <cell r="K167">
            <v>7949</v>
          </cell>
          <cell r="L167">
            <v>27605</v>
          </cell>
          <cell r="M167">
            <v>815925</v>
          </cell>
          <cell r="N167">
            <v>545</v>
          </cell>
          <cell r="O167">
            <v>6917</v>
          </cell>
          <cell r="P167">
            <v>13431</v>
          </cell>
          <cell r="Q167">
            <v>843</v>
          </cell>
          <cell r="R167">
            <v>295</v>
          </cell>
          <cell r="S167">
            <v>682671</v>
          </cell>
          <cell r="T167">
            <v>159825</v>
          </cell>
          <cell r="U167">
            <v>78</v>
          </cell>
          <cell r="V167">
            <v>1667</v>
          </cell>
          <cell r="W167">
            <v>1667</v>
          </cell>
          <cell r="X167">
            <v>1667</v>
          </cell>
          <cell r="Y167">
            <v>1667</v>
          </cell>
          <cell r="Z167">
            <v>1667</v>
          </cell>
        </row>
        <row r="168">
          <cell r="B168">
            <v>6053</v>
          </cell>
          <cell r="C168">
            <v>4002</v>
          </cell>
          <cell r="D168">
            <v>21768</v>
          </cell>
          <cell r="E168">
            <v>1174</v>
          </cell>
          <cell r="F168">
            <v>616</v>
          </cell>
          <cell r="G168">
            <v>362926</v>
          </cell>
          <cell r="H168">
            <v>158261</v>
          </cell>
          <cell r="I168">
            <v>50876</v>
          </cell>
          <cell r="J168">
            <v>23636</v>
          </cell>
          <cell r="K168">
            <v>8958</v>
          </cell>
          <cell r="L168">
            <v>48296</v>
          </cell>
          <cell r="M168">
            <v>499809</v>
          </cell>
          <cell r="N168">
            <v>26135</v>
          </cell>
          <cell r="O168">
            <v>574</v>
          </cell>
          <cell r="P168">
            <v>22999</v>
          </cell>
          <cell r="Q168">
            <v>530</v>
          </cell>
          <cell r="R168">
            <v>12217</v>
          </cell>
          <cell r="S168">
            <v>305741</v>
          </cell>
          <cell r="T168">
            <v>230271</v>
          </cell>
          <cell r="U168">
            <v>11630</v>
          </cell>
          <cell r="V168">
            <v>19404</v>
          </cell>
          <cell r="W168">
            <v>19404</v>
          </cell>
          <cell r="X168">
            <v>19404</v>
          </cell>
          <cell r="Y168">
            <v>19404</v>
          </cell>
          <cell r="Z168">
            <v>19404</v>
          </cell>
        </row>
        <row r="169">
          <cell r="B169">
            <v>4364</v>
          </cell>
          <cell r="C169">
            <v>190</v>
          </cell>
          <cell r="D169">
            <v>6687</v>
          </cell>
          <cell r="E169">
            <v>2873</v>
          </cell>
          <cell r="F169">
            <v>1208</v>
          </cell>
          <cell r="G169">
            <v>162581</v>
          </cell>
          <cell r="H169">
            <v>112865</v>
          </cell>
          <cell r="I169">
            <v>30301</v>
          </cell>
          <cell r="J169">
            <v>7499</v>
          </cell>
          <cell r="K169">
            <v>3126</v>
          </cell>
          <cell r="L169">
            <v>28078</v>
          </cell>
          <cell r="M169">
            <v>337124</v>
          </cell>
          <cell r="N169">
            <v>32430</v>
          </cell>
          <cell r="O169">
            <v>1876</v>
          </cell>
          <cell r="P169">
            <v>4553</v>
          </cell>
          <cell r="Q169">
            <v>3813</v>
          </cell>
          <cell r="R169">
            <v>1603</v>
          </cell>
          <cell r="S169">
            <v>187312</v>
          </cell>
          <cell r="T169">
            <v>134837</v>
          </cell>
          <cell r="U169">
            <v>32890</v>
          </cell>
          <cell r="V169">
            <v>1555</v>
          </cell>
          <cell r="W169">
            <v>1555</v>
          </cell>
          <cell r="X169">
            <v>1555</v>
          </cell>
          <cell r="Y169">
            <v>1555</v>
          </cell>
          <cell r="Z169">
            <v>1555</v>
          </cell>
        </row>
        <row r="170">
          <cell r="B170">
            <v>19499</v>
          </cell>
          <cell r="C170">
            <v>1036</v>
          </cell>
          <cell r="D170">
            <v>20928</v>
          </cell>
          <cell r="E170">
            <v>2784</v>
          </cell>
          <cell r="F170">
            <v>1944</v>
          </cell>
          <cell r="G170">
            <v>62954</v>
          </cell>
          <cell r="H170">
            <v>189455</v>
          </cell>
          <cell r="I170">
            <v>14638</v>
          </cell>
          <cell r="J170">
            <v>2599</v>
          </cell>
          <cell r="K170">
            <v>1618</v>
          </cell>
          <cell r="L170">
            <v>39095</v>
          </cell>
          <cell r="M170">
            <v>249076</v>
          </cell>
          <cell r="N170">
            <v>6925</v>
          </cell>
          <cell r="O170">
            <v>5291</v>
          </cell>
          <cell r="P170">
            <v>30679</v>
          </cell>
          <cell r="Q170">
            <v>2975</v>
          </cell>
          <cell r="R170">
            <v>2158</v>
          </cell>
          <cell r="S170">
            <v>53041</v>
          </cell>
          <cell r="T170">
            <v>174089</v>
          </cell>
          <cell r="U170">
            <v>32504</v>
          </cell>
          <cell r="V170">
            <v>5303</v>
          </cell>
          <cell r="W170">
            <v>5303</v>
          </cell>
          <cell r="X170">
            <v>5303</v>
          </cell>
          <cell r="Y170">
            <v>5303</v>
          </cell>
          <cell r="Z170">
            <v>5303</v>
          </cell>
        </row>
        <row r="171">
          <cell r="B171">
            <v>21491</v>
          </cell>
          <cell r="C171">
            <v>381</v>
          </cell>
          <cell r="D171">
            <v>19341</v>
          </cell>
          <cell r="E171">
            <v>24010</v>
          </cell>
          <cell r="F171">
            <v>847</v>
          </cell>
          <cell r="G171">
            <v>585157</v>
          </cell>
          <cell r="H171">
            <v>115870</v>
          </cell>
          <cell r="I171">
            <v>4968</v>
          </cell>
          <cell r="J171">
            <v>8282</v>
          </cell>
          <cell r="K171">
            <v>24682</v>
          </cell>
          <cell r="L171">
            <v>54096</v>
          </cell>
          <cell r="M171">
            <v>583281</v>
          </cell>
          <cell r="N171">
            <v>72441</v>
          </cell>
          <cell r="O171">
            <v>1165</v>
          </cell>
          <cell r="P171">
            <v>21203</v>
          </cell>
          <cell r="Q171">
            <v>10055</v>
          </cell>
          <cell r="R171">
            <v>4277</v>
          </cell>
          <cell r="S171">
            <v>479691</v>
          </cell>
          <cell r="T171">
            <v>102479</v>
          </cell>
          <cell r="U171">
            <v>28175</v>
          </cell>
          <cell r="V171">
            <v>10669</v>
          </cell>
          <cell r="W171">
            <v>10669</v>
          </cell>
          <cell r="X171">
            <v>10669</v>
          </cell>
          <cell r="Y171">
            <v>10669</v>
          </cell>
          <cell r="Z171">
            <v>10669</v>
          </cell>
        </row>
        <row r="172">
          <cell r="B172">
            <v>11709</v>
          </cell>
          <cell r="C172">
            <v>1546</v>
          </cell>
          <cell r="D172">
            <v>10713</v>
          </cell>
          <cell r="E172">
            <v>14173</v>
          </cell>
          <cell r="F172">
            <v>473</v>
          </cell>
          <cell r="G172">
            <v>308176</v>
          </cell>
          <cell r="H172">
            <v>119826</v>
          </cell>
          <cell r="I172">
            <v>16871</v>
          </cell>
          <cell r="J172">
            <v>4521</v>
          </cell>
          <cell r="K172">
            <v>2132</v>
          </cell>
          <cell r="L172">
            <v>19299</v>
          </cell>
          <cell r="M172">
            <v>500253</v>
          </cell>
          <cell r="N172">
            <v>3030</v>
          </cell>
          <cell r="O172">
            <v>213</v>
          </cell>
          <cell r="P172">
            <v>17564</v>
          </cell>
          <cell r="Q172">
            <v>2009</v>
          </cell>
          <cell r="R172">
            <v>154</v>
          </cell>
          <cell r="S172">
            <v>216961</v>
          </cell>
          <cell r="T172">
            <v>144200</v>
          </cell>
          <cell r="U172">
            <v>43018</v>
          </cell>
          <cell r="V172">
            <v>2633</v>
          </cell>
          <cell r="W172">
            <v>2633</v>
          </cell>
          <cell r="X172">
            <v>2633</v>
          </cell>
          <cell r="Y172">
            <v>2633</v>
          </cell>
          <cell r="Z172">
            <v>2633</v>
          </cell>
        </row>
        <row r="173">
          <cell r="B173">
            <v>4834</v>
          </cell>
          <cell r="C173">
            <v>0</v>
          </cell>
          <cell r="D173">
            <v>0</v>
          </cell>
          <cell r="E173">
            <v>391</v>
          </cell>
          <cell r="F173">
            <v>0</v>
          </cell>
          <cell r="G173">
            <v>5052</v>
          </cell>
          <cell r="H173">
            <v>14867</v>
          </cell>
          <cell r="I173">
            <v>4270</v>
          </cell>
          <cell r="J173">
            <v>17</v>
          </cell>
          <cell r="K173">
            <v>17</v>
          </cell>
          <cell r="L173">
            <v>1295</v>
          </cell>
          <cell r="M173">
            <v>25877</v>
          </cell>
          <cell r="N173">
            <v>710</v>
          </cell>
          <cell r="O173">
            <v>12</v>
          </cell>
          <cell r="P173">
            <v>2408</v>
          </cell>
          <cell r="Q173">
            <v>12</v>
          </cell>
          <cell r="R173">
            <v>506</v>
          </cell>
          <cell r="S173">
            <v>4196</v>
          </cell>
          <cell r="T173">
            <v>14752</v>
          </cell>
          <cell r="U173">
            <v>3647</v>
          </cell>
          <cell r="V173">
            <v>2789</v>
          </cell>
          <cell r="W173">
            <v>2789</v>
          </cell>
          <cell r="X173">
            <v>2789</v>
          </cell>
          <cell r="Y173">
            <v>2789</v>
          </cell>
          <cell r="Z173">
            <v>2789</v>
          </cell>
        </row>
        <row r="174">
          <cell r="B174">
            <v>9571</v>
          </cell>
          <cell r="C174">
            <v>33</v>
          </cell>
          <cell r="D174">
            <v>9454</v>
          </cell>
          <cell r="E174">
            <v>3989</v>
          </cell>
          <cell r="F174">
            <v>20</v>
          </cell>
          <cell r="G174">
            <v>99233</v>
          </cell>
          <cell r="H174">
            <v>159977</v>
          </cell>
          <cell r="I174">
            <v>67401</v>
          </cell>
          <cell r="J174">
            <v>22</v>
          </cell>
          <cell r="K174">
            <v>6</v>
          </cell>
          <cell r="L174">
            <v>4087</v>
          </cell>
          <cell r="M174">
            <v>348708</v>
          </cell>
          <cell r="N174">
            <v>20529</v>
          </cell>
          <cell r="O174">
            <v>105</v>
          </cell>
          <cell r="P174">
            <v>5600</v>
          </cell>
          <cell r="Q174">
            <v>3587</v>
          </cell>
          <cell r="R174">
            <v>66</v>
          </cell>
          <cell r="S174">
            <v>105199</v>
          </cell>
          <cell r="T174">
            <v>163439</v>
          </cell>
          <cell r="U174">
            <v>44408</v>
          </cell>
          <cell r="V174">
            <v>279</v>
          </cell>
          <cell r="W174">
            <v>279</v>
          </cell>
          <cell r="X174">
            <v>279</v>
          </cell>
          <cell r="Y174">
            <v>279</v>
          </cell>
          <cell r="Z174">
            <v>279</v>
          </cell>
        </row>
        <row r="175">
          <cell r="B175">
            <v>11319</v>
          </cell>
          <cell r="C175">
            <v>103</v>
          </cell>
          <cell r="D175">
            <v>14629</v>
          </cell>
          <cell r="E175">
            <v>10889</v>
          </cell>
          <cell r="F175">
            <v>1076</v>
          </cell>
          <cell r="G175">
            <v>389860</v>
          </cell>
          <cell r="H175">
            <v>320983</v>
          </cell>
          <cell r="I175">
            <v>7347</v>
          </cell>
          <cell r="J175">
            <v>185</v>
          </cell>
          <cell r="K175">
            <v>177</v>
          </cell>
          <cell r="L175">
            <v>59</v>
          </cell>
          <cell r="M175">
            <v>728884</v>
          </cell>
          <cell r="N175">
            <v>54761</v>
          </cell>
          <cell r="O175">
            <v>28</v>
          </cell>
          <cell r="P175">
            <v>18047</v>
          </cell>
          <cell r="Q175">
            <v>5577</v>
          </cell>
          <cell r="R175">
            <v>253</v>
          </cell>
          <cell r="S175">
            <v>434475</v>
          </cell>
          <cell r="T175">
            <v>96244</v>
          </cell>
          <cell r="U175">
            <v>62516</v>
          </cell>
          <cell r="V175">
            <v>6014</v>
          </cell>
          <cell r="W175">
            <v>6014</v>
          </cell>
          <cell r="X175">
            <v>6014</v>
          </cell>
          <cell r="Y175">
            <v>6014</v>
          </cell>
          <cell r="Z175">
            <v>6014</v>
          </cell>
        </row>
        <row r="176">
          <cell r="B176">
            <v>7823</v>
          </cell>
          <cell r="C176">
            <v>0</v>
          </cell>
          <cell r="D176">
            <v>7816</v>
          </cell>
          <cell r="E176">
            <v>10360</v>
          </cell>
          <cell r="F176">
            <v>3292</v>
          </cell>
          <cell r="G176">
            <v>229134</v>
          </cell>
          <cell r="H176">
            <v>108784</v>
          </cell>
          <cell r="I176">
            <v>34716</v>
          </cell>
          <cell r="J176">
            <v>13104</v>
          </cell>
          <cell r="K176">
            <v>7069</v>
          </cell>
          <cell r="L176">
            <v>58539</v>
          </cell>
          <cell r="M176">
            <v>347481</v>
          </cell>
          <cell r="N176">
            <v>32286</v>
          </cell>
          <cell r="O176">
            <v>4657</v>
          </cell>
          <cell r="P176">
            <v>11091</v>
          </cell>
          <cell r="Q176">
            <v>26876</v>
          </cell>
          <cell r="R176">
            <v>11126</v>
          </cell>
          <cell r="S176">
            <v>198087</v>
          </cell>
          <cell r="T176">
            <v>166455</v>
          </cell>
          <cell r="U176">
            <v>36813</v>
          </cell>
          <cell r="V176">
            <v>9712</v>
          </cell>
          <cell r="W176">
            <v>9712</v>
          </cell>
          <cell r="X176">
            <v>9712</v>
          </cell>
          <cell r="Y176">
            <v>9712</v>
          </cell>
          <cell r="Z176">
            <v>9712</v>
          </cell>
        </row>
        <row r="177">
          <cell r="B177">
            <v>38823</v>
          </cell>
          <cell r="C177">
            <v>1779</v>
          </cell>
          <cell r="D177">
            <v>5466</v>
          </cell>
          <cell r="E177">
            <v>8920</v>
          </cell>
          <cell r="F177">
            <v>9195</v>
          </cell>
          <cell r="G177">
            <v>110399</v>
          </cell>
          <cell r="H177">
            <v>90245</v>
          </cell>
          <cell r="I177">
            <v>33293</v>
          </cell>
          <cell r="J177">
            <v>3359</v>
          </cell>
          <cell r="K177">
            <v>1081</v>
          </cell>
          <cell r="L177">
            <v>25940</v>
          </cell>
          <cell r="M177">
            <v>241021</v>
          </cell>
          <cell r="N177">
            <v>13876</v>
          </cell>
          <cell r="O177">
            <v>660</v>
          </cell>
          <cell r="P177">
            <v>4919</v>
          </cell>
          <cell r="Q177">
            <v>3754</v>
          </cell>
          <cell r="R177">
            <v>5824</v>
          </cell>
          <cell r="S177">
            <v>130049</v>
          </cell>
          <cell r="T177">
            <v>82966</v>
          </cell>
          <cell r="U177">
            <v>30526</v>
          </cell>
          <cell r="V177">
            <v>11425</v>
          </cell>
          <cell r="W177">
            <v>11425</v>
          </cell>
          <cell r="X177">
            <v>11425</v>
          </cell>
          <cell r="Y177">
            <v>11425</v>
          </cell>
          <cell r="Z177">
            <v>11425</v>
          </cell>
        </row>
        <row r="180">
          <cell r="B180">
            <v>24017</v>
          </cell>
          <cell r="C180">
            <v>702</v>
          </cell>
          <cell r="D180">
            <v>14659</v>
          </cell>
          <cell r="E180">
            <v>7269</v>
          </cell>
          <cell r="F180">
            <v>4381</v>
          </cell>
          <cell r="G180">
            <v>188091</v>
          </cell>
          <cell r="H180">
            <v>188058</v>
          </cell>
          <cell r="I180">
            <v>39374</v>
          </cell>
          <cell r="J180">
            <v>2960</v>
          </cell>
          <cell r="K180">
            <v>3237</v>
          </cell>
          <cell r="L180">
            <v>45314</v>
          </cell>
          <cell r="M180">
            <v>399466</v>
          </cell>
          <cell r="N180">
            <v>13233</v>
          </cell>
          <cell r="O180">
            <v>1018</v>
          </cell>
          <cell r="P180">
            <v>17459</v>
          </cell>
          <cell r="Q180">
            <v>4396</v>
          </cell>
          <cell r="R180">
            <v>1763</v>
          </cell>
          <cell r="S180">
            <v>211828</v>
          </cell>
          <cell r="T180">
            <v>182427</v>
          </cell>
          <cell r="U180">
            <v>28203</v>
          </cell>
          <cell r="V180">
            <v>3710</v>
          </cell>
          <cell r="W180">
            <v>3710</v>
          </cell>
          <cell r="X180">
            <v>3710</v>
          </cell>
          <cell r="Y180">
            <v>3710</v>
          </cell>
          <cell r="Z180">
            <v>3710</v>
          </cell>
        </row>
        <row r="181">
          <cell r="N181" t="str">
            <v>-</v>
          </cell>
          <cell r="O181" t="str">
            <v>-</v>
          </cell>
          <cell r="P181" t="str">
            <v>-</v>
          </cell>
          <cell r="Q181" t="str">
            <v>-</v>
          </cell>
          <cell r="R181" t="str">
            <v>-</v>
          </cell>
          <cell r="S181" t="str">
            <v>-</v>
          </cell>
          <cell r="T181" t="str">
            <v>-</v>
          </cell>
          <cell r="U181" t="str">
            <v>-</v>
          </cell>
          <cell r="V181" t="str">
            <v>-</v>
          </cell>
          <cell r="W181" t="str">
            <v>-</v>
          </cell>
          <cell r="X181" t="str">
            <v>-</v>
          </cell>
          <cell r="Y181" t="str">
            <v>-</v>
          </cell>
          <cell r="Z181" t="str">
            <v>-</v>
          </cell>
        </row>
        <row r="182">
          <cell r="B182">
            <v>28977</v>
          </cell>
          <cell r="C182">
            <v>76</v>
          </cell>
          <cell r="D182">
            <v>853</v>
          </cell>
          <cell r="E182">
            <v>5808</v>
          </cell>
          <cell r="F182">
            <v>86</v>
          </cell>
          <cell r="G182">
            <v>209615</v>
          </cell>
          <cell r="H182">
            <v>170389</v>
          </cell>
          <cell r="I182">
            <v>29675</v>
          </cell>
          <cell r="J182">
            <v>785</v>
          </cell>
          <cell r="K182">
            <v>153</v>
          </cell>
          <cell r="L182">
            <v>119935</v>
          </cell>
          <cell r="M182">
            <v>258939</v>
          </cell>
          <cell r="N182">
            <v>33069</v>
          </cell>
          <cell r="O182">
            <v>115</v>
          </cell>
          <cell r="P182">
            <v>762</v>
          </cell>
          <cell r="Q182">
            <v>136</v>
          </cell>
          <cell r="R182">
            <v>99</v>
          </cell>
          <cell r="S182">
            <v>141274</v>
          </cell>
          <cell r="T182">
            <v>249781</v>
          </cell>
          <cell r="U182">
            <v>25037</v>
          </cell>
          <cell r="V182">
            <v>787</v>
          </cell>
          <cell r="W182">
            <v>787</v>
          </cell>
          <cell r="X182">
            <v>787</v>
          </cell>
          <cell r="Y182">
            <v>787</v>
          </cell>
          <cell r="Z182">
            <v>787</v>
          </cell>
        </row>
        <row r="183">
          <cell r="B183">
            <v>45496</v>
          </cell>
          <cell r="C183">
            <v>334</v>
          </cell>
          <cell r="D183">
            <v>3743</v>
          </cell>
          <cell r="E183">
            <v>5477</v>
          </cell>
          <cell r="F183">
            <v>10974</v>
          </cell>
          <cell r="G183">
            <v>167734</v>
          </cell>
          <cell r="H183">
            <v>219650</v>
          </cell>
          <cell r="I183">
            <v>46256</v>
          </cell>
          <cell r="J183">
            <v>1568</v>
          </cell>
          <cell r="K183">
            <v>2230</v>
          </cell>
          <cell r="L183">
            <v>36431</v>
          </cell>
          <cell r="M183">
            <v>409616</v>
          </cell>
          <cell r="N183">
            <v>5205</v>
          </cell>
          <cell r="O183">
            <v>869</v>
          </cell>
          <cell r="P183">
            <v>3184</v>
          </cell>
          <cell r="Q183">
            <v>4483</v>
          </cell>
          <cell r="R183">
            <v>679</v>
          </cell>
          <cell r="S183">
            <v>225366</v>
          </cell>
          <cell r="T183">
            <v>233355</v>
          </cell>
          <cell r="U183">
            <v>15107</v>
          </cell>
          <cell r="V183">
            <v>1572</v>
          </cell>
          <cell r="W183">
            <v>1572</v>
          </cell>
          <cell r="X183">
            <v>1572</v>
          </cell>
          <cell r="Y183">
            <v>1572</v>
          </cell>
          <cell r="Z183">
            <v>1572</v>
          </cell>
        </row>
        <row r="184">
          <cell r="B184">
            <v>523</v>
          </cell>
          <cell r="C184">
            <v>108</v>
          </cell>
          <cell r="D184">
            <v>9387</v>
          </cell>
          <cell r="E184">
            <v>848</v>
          </cell>
          <cell r="F184">
            <v>296</v>
          </cell>
          <cell r="G184">
            <v>584650</v>
          </cell>
          <cell r="H184">
            <v>226909</v>
          </cell>
          <cell r="I184">
            <v>24</v>
          </cell>
          <cell r="J184">
            <v>1742</v>
          </cell>
          <cell r="K184">
            <v>7949</v>
          </cell>
          <cell r="L184">
            <v>27605</v>
          </cell>
          <cell r="M184">
            <v>815925</v>
          </cell>
          <cell r="N184">
            <v>670</v>
          </cell>
          <cell r="O184">
            <v>8497</v>
          </cell>
          <cell r="P184">
            <v>16500</v>
          </cell>
          <cell r="Q184">
            <v>1030</v>
          </cell>
          <cell r="R184">
            <v>359</v>
          </cell>
          <cell r="S184">
            <v>614706</v>
          </cell>
          <cell r="T184">
            <v>194909</v>
          </cell>
          <cell r="U184">
            <v>96</v>
          </cell>
          <cell r="V184">
            <v>2040</v>
          </cell>
          <cell r="W184">
            <v>2040</v>
          </cell>
          <cell r="X184">
            <v>2040</v>
          </cell>
          <cell r="Y184">
            <v>2040</v>
          </cell>
          <cell r="Z184">
            <v>2040</v>
          </cell>
        </row>
        <row r="185">
          <cell r="B185">
            <v>2757</v>
          </cell>
          <cell r="C185">
            <v>931</v>
          </cell>
          <cell r="D185">
            <v>31243</v>
          </cell>
          <cell r="E185">
            <v>960</v>
          </cell>
          <cell r="F185">
            <v>281</v>
          </cell>
          <cell r="G185">
            <v>458254</v>
          </cell>
          <cell r="H185">
            <v>120463</v>
          </cell>
          <cell r="I185">
            <v>72701</v>
          </cell>
          <cell r="J185">
            <v>33290</v>
          </cell>
          <cell r="K185">
            <v>718</v>
          </cell>
          <cell r="L185">
            <v>69917</v>
          </cell>
          <cell r="M185">
            <v>613234</v>
          </cell>
          <cell r="N185">
            <v>359</v>
          </cell>
          <cell r="O185">
            <v>850</v>
          </cell>
          <cell r="P185">
            <v>34363</v>
          </cell>
          <cell r="Q185">
            <v>791</v>
          </cell>
          <cell r="R185">
            <v>893</v>
          </cell>
          <cell r="S185">
            <v>435439</v>
          </cell>
          <cell r="T185">
            <v>248396</v>
          </cell>
          <cell r="U185">
            <v>7528</v>
          </cell>
          <cell r="V185">
            <v>29159</v>
          </cell>
          <cell r="W185">
            <v>29159</v>
          </cell>
          <cell r="X185">
            <v>29159</v>
          </cell>
          <cell r="Y185">
            <v>29159</v>
          </cell>
          <cell r="Z185">
            <v>29159</v>
          </cell>
        </row>
        <row r="186">
          <cell r="B186">
            <v>3653</v>
          </cell>
          <cell r="C186">
            <v>198</v>
          </cell>
          <cell r="D186">
            <v>7851</v>
          </cell>
          <cell r="E186">
            <v>3873</v>
          </cell>
          <cell r="F186">
            <v>833</v>
          </cell>
          <cell r="G186">
            <v>207260</v>
          </cell>
          <cell r="H186">
            <v>121592</v>
          </cell>
          <cell r="I186">
            <v>35732</v>
          </cell>
          <cell r="J186">
            <v>209</v>
          </cell>
          <cell r="K186">
            <v>3172</v>
          </cell>
          <cell r="L186">
            <v>36758</v>
          </cell>
          <cell r="M186">
            <v>423372</v>
          </cell>
          <cell r="N186">
            <v>412</v>
          </cell>
          <cell r="O186">
            <v>244</v>
          </cell>
          <cell r="P186">
            <v>4389</v>
          </cell>
          <cell r="Q186">
            <v>3019</v>
          </cell>
          <cell r="R186">
            <v>1040</v>
          </cell>
          <cell r="S186">
            <v>249272</v>
          </cell>
          <cell r="T186">
            <v>156119</v>
          </cell>
          <cell r="U186">
            <v>9377</v>
          </cell>
          <cell r="V186">
            <v>393</v>
          </cell>
          <cell r="W186">
            <v>393</v>
          </cell>
          <cell r="X186">
            <v>393</v>
          </cell>
          <cell r="Y186">
            <v>393</v>
          </cell>
          <cell r="Z186">
            <v>393</v>
          </cell>
        </row>
        <row r="187">
          <cell r="B187">
            <v>15694</v>
          </cell>
          <cell r="C187">
            <v>1943</v>
          </cell>
          <cell r="D187">
            <v>38344</v>
          </cell>
          <cell r="E187">
            <v>5454</v>
          </cell>
          <cell r="F187">
            <v>466</v>
          </cell>
          <cell r="G187">
            <v>92026</v>
          </cell>
          <cell r="H187">
            <v>235603</v>
          </cell>
          <cell r="I187">
            <v>14989</v>
          </cell>
          <cell r="J187">
            <v>4260</v>
          </cell>
          <cell r="K187">
            <v>3652</v>
          </cell>
          <cell r="L187">
            <v>98865</v>
          </cell>
          <cell r="M187">
            <v>301296</v>
          </cell>
          <cell r="N187">
            <v>792</v>
          </cell>
          <cell r="O187">
            <v>3601</v>
          </cell>
          <cell r="P187">
            <v>66175</v>
          </cell>
          <cell r="Q187">
            <v>4504</v>
          </cell>
          <cell r="R187">
            <v>579</v>
          </cell>
          <cell r="S187">
            <v>88925</v>
          </cell>
          <cell r="T187">
            <v>270520</v>
          </cell>
          <cell r="U187">
            <v>7922</v>
          </cell>
          <cell r="V187">
            <v>6372</v>
          </cell>
          <cell r="W187">
            <v>6372</v>
          </cell>
          <cell r="X187">
            <v>6372</v>
          </cell>
          <cell r="Y187">
            <v>6372</v>
          </cell>
          <cell r="Z187">
            <v>6372</v>
          </cell>
        </row>
        <row r="188">
          <cell r="B188">
            <v>36183</v>
          </cell>
          <cell r="C188">
            <v>650</v>
          </cell>
          <cell r="D188">
            <v>21565</v>
          </cell>
          <cell r="E188">
            <v>34712</v>
          </cell>
          <cell r="F188">
            <v>1432</v>
          </cell>
          <cell r="G188">
            <v>514718</v>
          </cell>
          <cell r="H188">
            <v>124842</v>
          </cell>
          <cell r="I188">
            <v>740</v>
          </cell>
          <cell r="J188">
            <v>12861</v>
          </cell>
          <cell r="K188">
            <v>40982</v>
          </cell>
          <cell r="L188">
            <v>86711</v>
          </cell>
          <cell r="M188">
            <v>546106</v>
          </cell>
          <cell r="N188">
            <v>31788</v>
          </cell>
          <cell r="O188">
            <v>563</v>
          </cell>
          <cell r="P188">
            <v>26085</v>
          </cell>
          <cell r="Q188">
            <v>10130</v>
          </cell>
          <cell r="R188">
            <v>1973</v>
          </cell>
          <cell r="S188">
            <v>536991</v>
          </cell>
          <cell r="T188">
            <v>118086</v>
          </cell>
          <cell r="U188">
            <v>862</v>
          </cell>
          <cell r="V188">
            <v>15372</v>
          </cell>
          <cell r="W188">
            <v>15372</v>
          </cell>
          <cell r="X188">
            <v>15372</v>
          </cell>
          <cell r="Y188">
            <v>15372</v>
          </cell>
          <cell r="Z188">
            <v>15372</v>
          </cell>
        </row>
        <row r="189">
          <cell r="B189">
            <v>5746</v>
          </cell>
          <cell r="C189">
            <v>458</v>
          </cell>
          <cell r="D189">
            <v>18451</v>
          </cell>
          <cell r="E189">
            <v>27345</v>
          </cell>
          <cell r="F189">
            <v>384</v>
          </cell>
          <cell r="G189">
            <v>316390</v>
          </cell>
          <cell r="H189">
            <v>186672</v>
          </cell>
          <cell r="I189">
            <v>1157</v>
          </cell>
          <cell r="J189">
            <v>10600</v>
          </cell>
          <cell r="K189">
            <v>4972</v>
          </cell>
          <cell r="L189">
            <v>33404</v>
          </cell>
          <cell r="M189">
            <v>513016</v>
          </cell>
          <cell r="N189">
            <v>6887</v>
          </cell>
          <cell r="O189">
            <v>484</v>
          </cell>
          <cell r="P189">
            <v>39896</v>
          </cell>
          <cell r="Q189">
            <v>4519</v>
          </cell>
          <cell r="R189">
            <v>343</v>
          </cell>
          <cell r="S189">
            <v>202605</v>
          </cell>
          <cell r="T189">
            <v>185698</v>
          </cell>
          <cell r="U189">
            <v>291</v>
          </cell>
          <cell r="V189">
            <v>5512</v>
          </cell>
          <cell r="W189">
            <v>5512</v>
          </cell>
          <cell r="X189">
            <v>5512</v>
          </cell>
          <cell r="Y189">
            <v>5512</v>
          </cell>
          <cell r="Z189">
            <v>5512</v>
          </cell>
        </row>
        <row r="190">
          <cell r="B190">
            <v>0</v>
          </cell>
          <cell r="C190">
            <v>0</v>
          </cell>
          <cell r="D190">
            <v>0</v>
          </cell>
          <cell r="E190">
            <v>0</v>
          </cell>
          <cell r="F190">
            <v>0</v>
          </cell>
          <cell r="G190">
            <v>17953</v>
          </cell>
          <cell r="H190">
            <v>40839</v>
          </cell>
          <cell r="I190">
            <v>5664</v>
          </cell>
          <cell r="J190">
            <v>0</v>
          </cell>
          <cell r="K190">
            <v>0</v>
          </cell>
          <cell r="L190">
            <v>4374</v>
          </cell>
          <cell r="M190">
            <v>75677</v>
          </cell>
          <cell r="N190">
            <v>0</v>
          </cell>
          <cell r="O190">
            <v>0</v>
          </cell>
          <cell r="P190">
            <v>7644</v>
          </cell>
          <cell r="Q190">
            <v>0</v>
          </cell>
          <cell r="R190">
            <v>1734</v>
          </cell>
          <cell r="S190">
            <v>14211</v>
          </cell>
          <cell r="T190">
            <v>27319</v>
          </cell>
          <cell r="U190">
            <v>11542</v>
          </cell>
          <cell r="V190">
            <v>9089</v>
          </cell>
          <cell r="W190">
            <v>9089</v>
          </cell>
          <cell r="X190">
            <v>9089</v>
          </cell>
          <cell r="Y190">
            <v>9089</v>
          </cell>
          <cell r="Z190">
            <v>9089</v>
          </cell>
        </row>
        <row r="191">
          <cell r="B191">
            <v>13156</v>
          </cell>
          <cell r="C191">
            <v>48</v>
          </cell>
          <cell r="D191">
            <v>11388</v>
          </cell>
          <cell r="E191">
            <v>5764</v>
          </cell>
          <cell r="F191">
            <v>29</v>
          </cell>
          <cell r="G191">
            <v>105410</v>
          </cell>
          <cell r="H191">
            <v>189197</v>
          </cell>
          <cell r="I191">
            <v>91888</v>
          </cell>
          <cell r="J191">
            <v>33</v>
          </cell>
          <cell r="K191">
            <v>10</v>
          </cell>
          <cell r="L191">
            <v>12</v>
          </cell>
          <cell r="M191">
            <v>403774</v>
          </cell>
          <cell r="N191">
            <v>18233</v>
          </cell>
          <cell r="O191">
            <v>23</v>
          </cell>
          <cell r="P191">
            <v>6750</v>
          </cell>
          <cell r="Q191">
            <v>5467</v>
          </cell>
          <cell r="R191">
            <v>9</v>
          </cell>
          <cell r="S191">
            <v>100930</v>
          </cell>
          <cell r="T191">
            <v>184612</v>
          </cell>
          <cell r="U191">
            <v>56289</v>
          </cell>
          <cell r="V191">
            <v>34</v>
          </cell>
          <cell r="W191">
            <v>34</v>
          </cell>
          <cell r="X191">
            <v>34</v>
          </cell>
          <cell r="Y191">
            <v>34</v>
          </cell>
          <cell r="Z191">
            <v>34</v>
          </cell>
        </row>
        <row r="192">
          <cell r="B192">
            <v>13892</v>
          </cell>
          <cell r="C192">
            <v>164</v>
          </cell>
          <cell r="D192">
            <v>22908</v>
          </cell>
          <cell r="E192">
            <v>12725</v>
          </cell>
          <cell r="F192">
            <v>617</v>
          </cell>
          <cell r="G192">
            <v>409845</v>
          </cell>
          <cell r="H192">
            <v>460322</v>
          </cell>
          <cell r="I192">
            <v>51</v>
          </cell>
          <cell r="J192">
            <v>19</v>
          </cell>
          <cell r="K192">
            <v>12</v>
          </cell>
          <cell r="L192">
            <v>78</v>
          </cell>
          <cell r="M192">
            <v>833316</v>
          </cell>
          <cell r="N192">
            <v>86427</v>
          </cell>
          <cell r="O192">
            <v>32</v>
          </cell>
          <cell r="P192">
            <v>10261</v>
          </cell>
          <cell r="Q192">
            <v>9245</v>
          </cell>
          <cell r="R192">
            <v>383</v>
          </cell>
          <cell r="S192">
            <v>574644</v>
          </cell>
          <cell r="T192">
            <v>116295</v>
          </cell>
          <cell r="U192">
            <v>106563</v>
          </cell>
          <cell r="V192">
            <v>16</v>
          </cell>
          <cell r="W192">
            <v>16</v>
          </cell>
          <cell r="X192">
            <v>16</v>
          </cell>
          <cell r="Y192">
            <v>16</v>
          </cell>
          <cell r="Z192">
            <v>16</v>
          </cell>
        </row>
        <row r="193">
          <cell r="B193">
            <v>317</v>
          </cell>
          <cell r="C193">
            <v>0</v>
          </cell>
          <cell r="D193">
            <v>12985</v>
          </cell>
          <cell r="E193">
            <v>10042</v>
          </cell>
          <cell r="F193">
            <v>2296</v>
          </cell>
          <cell r="G193">
            <v>267579</v>
          </cell>
          <cell r="H193">
            <v>85650</v>
          </cell>
          <cell r="I193">
            <v>30902</v>
          </cell>
          <cell r="J193">
            <v>2224</v>
          </cell>
          <cell r="K193">
            <v>0</v>
          </cell>
          <cell r="L193">
            <v>95942</v>
          </cell>
          <cell r="M193">
            <v>298287</v>
          </cell>
          <cell r="N193">
            <v>1998</v>
          </cell>
          <cell r="O193">
            <v>641</v>
          </cell>
          <cell r="P193">
            <v>11957</v>
          </cell>
          <cell r="Q193">
            <v>11237</v>
          </cell>
          <cell r="R193">
            <v>3225</v>
          </cell>
          <cell r="S193">
            <v>250324</v>
          </cell>
          <cell r="T193">
            <v>115234</v>
          </cell>
          <cell r="U193">
            <v>743</v>
          </cell>
          <cell r="V193">
            <v>6893</v>
          </cell>
          <cell r="W193">
            <v>6893</v>
          </cell>
          <cell r="X193">
            <v>6893</v>
          </cell>
          <cell r="Y193">
            <v>6893</v>
          </cell>
          <cell r="Z193">
            <v>6893</v>
          </cell>
        </row>
        <row r="194">
          <cell r="B194">
            <v>52847</v>
          </cell>
          <cell r="C194">
            <v>1610</v>
          </cell>
          <cell r="D194">
            <v>6756</v>
          </cell>
          <cell r="E194">
            <v>9492</v>
          </cell>
          <cell r="F194">
            <v>15963</v>
          </cell>
          <cell r="G194">
            <v>150430</v>
          </cell>
          <cell r="H194">
            <v>78292</v>
          </cell>
          <cell r="I194">
            <v>38324</v>
          </cell>
          <cell r="J194">
            <v>1032</v>
          </cell>
          <cell r="K194">
            <v>1777</v>
          </cell>
          <cell r="L194">
            <v>43947</v>
          </cell>
          <cell r="M194">
            <v>284547</v>
          </cell>
          <cell r="N194">
            <v>5531</v>
          </cell>
          <cell r="O194">
            <v>477</v>
          </cell>
          <cell r="P194">
            <v>3113</v>
          </cell>
          <cell r="Q194">
            <v>3061</v>
          </cell>
          <cell r="R194">
            <v>9574</v>
          </cell>
          <cell r="S194">
            <v>172064</v>
          </cell>
          <cell r="T194">
            <v>73620</v>
          </cell>
          <cell r="U194">
            <v>40791</v>
          </cell>
          <cell r="V194">
            <v>1176</v>
          </cell>
          <cell r="W194">
            <v>1176</v>
          </cell>
          <cell r="X194">
            <v>1176</v>
          </cell>
          <cell r="Y194">
            <v>1176</v>
          </cell>
          <cell r="Z194">
            <v>1176</v>
          </cell>
        </row>
        <row r="197">
          <cell r="B197">
            <v>16609</v>
          </cell>
          <cell r="C197">
            <v>1303</v>
          </cell>
          <cell r="D197">
            <v>7607</v>
          </cell>
          <cell r="E197">
            <v>2475</v>
          </cell>
          <cell r="F197">
            <v>1417</v>
          </cell>
          <cell r="G197">
            <v>82246</v>
          </cell>
          <cell r="H197">
            <v>111841</v>
          </cell>
          <cell r="I197">
            <v>20373</v>
          </cell>
          <cell r="J197">
            <v>3969</v>
          </cell>
          <cell r="K197">
            <v>1356</v>
          </cell>
          <cell r="L197">
            <v>6368</v>
          </cell>
          <cell r="M197">
            <v>211855</v>
          </cell>
          <cell r="N197">
            <v>23840</v>
          </cell>
          <cell r="O197">
            <v>2796</v>
          </cell>
          <cell r="P197">
            <v>11356</v>
          </cell>
          <cell r="Q197">
            <v>2411</v>
          </cell>
          <cell r="R197">
            <v>2678</v>
          </cell>
          <cell r="S197">
            <v>65165</v>
          </cell>
          <cell r="T197">
            <v>88276</v>
          </cell>
          <cell r="U197">
            <v>36008</v>
          </cell>
          <cell r="V197">
            <v>6840</v>
          </cell>
          <cell r="W197">
            <v>6840</v>
          </cell>
          <cell r="X197">
            <v>6840</v>
          </cell>
          <cell r="Y197">
            <v>6840</v>
          </cell>
          <cell r="Z197">
            <v>6840</v>
          </cell>
        </row>
        <row r="199">
          <cell r="B199">
            <v>34754</v>
          </cell>
          <cell r="C199">
            <v>0</v>
          </cell>
          <cell r="D199">
            <v>22833</v>
          </cell>
          <cell r="E199">
            <v>1446</v>
          </cell>
          <cell r="F199">
            <v>898</v>
          </cell>
          <cell r="G199">
            <v>22183</v>
          </cell>
          <cell r="H199">
            <v>111444</v>
          </cell>
          <cell r="I199">
            <v>37786</v>
          </cell>
          <cell r="J199">
            <v>10660</v>
          </cell>
          <cell r="K199">
            <v>2869</v>
          </cell>
          <cell r="L199">
            <v>40390</v>
          </cell>
          <cell r="M199">
            <v>151738</v>
          </cell>
          <cell r="N199">
            <v>22379</v>
          </cell>
          <cell r="O199">
            <v>132</v>
          </cell>
          <cell r="P199">
            <v>50765</v>
          </cell>
          <cell r="Q199">
            <v>48</v>
          </cell>
          <cell r="R199">
            <v>187</v>
          </cell>
          <cell r="S199">
            <v>48</v>
          </cell>
          <cell r="T199">
            <v>51132</v>
          </cell>
          <cell r="U199">
            <v>34800</v>
          </cell>
          <cell r="V199">
            <v>12574</v>
          </cell>
          <cell r="W199">
            <v>12574</v>
          </cell>
          <cell r="X199">
            <v>12574</v>
          </cell>
          <cell r="Y199">
            <v>12574</v>
          </cell>
          <cell r="Z199">
            <v>12574</v>
          </cell>
        </row>
        <row r="200">
          <cell r="B200">
            <v>17303</v>
          </cell>
          <cell r="C200">
            <v>7834</v>
          </cell>
          <cell r="D200">
            <v>6781</v>
          </cell>
          <cell r="E200">
            <v>1929</v>
          </cell>
          <cell r="F200">
            <v>759</v>
          </cell>
          <cell r="G200">
            <v>15169</v>
          </cell>
          <cell r="H200">
            <v>95400</v>
          </cell>
          <cell r="I200">
            <v>50252</v>
          </cell>
          <cell r="J200">
            <v>1872</v>
          </cell>
          <cell r="K200">
            <v>549</v>
          </cell>
          <cell r="L200">
            <v>479</v>
          </cell>
          <cell r="M200">
            <v>185709</v>
          </cell>
          <cell r="N200">
            <v>15017</v>
          </cell>
          <cell r="O200">
            <v>1497</v>
          </cell>
          <cell r="P200">
            <v>5164</v>
          </cell>
          <cell r="Q200">
            <v>1140</v>
          </cell>
          <cell r="R200">
            <v>1762</v>
          </cell>
          <cell r="S200">
            <v>14907</v>
          </cell>
          <cell r="T200">
            <v>57458</v>
          </cell>
          <cell r="U200">
            <v>56533</v>
          </cell>
          <cell r="V200">
            <v>570</v>
          </cell>
          <cell r="W200">
            <v>570</v>
          </cell>
          <cell r="X200">
            <v>570</v>
          </cell>
          <cell r="Y200">
            <v>570</v>
          </cell>
          <cell r="Z200">
            <v>570</v>
          </cell>
        </row>
        <row r="201">
          <cell r="B201">
            <v>0</v>
          </cell>
          <cell r="C201">
            <v>0</v>
          </cell>
          <cell r="D201">
            <v>0</v>
          </cell>
          <cell r="E201">
            <v>0</v>
          </cell>
          <cell r="F201">
            <v>0</v>
          </cell>
          <cell r="G201">
            <v>0</v>
          </cell>
          <cell r="H201">
            <v>0</v>
          </cell>
          <cell r="I201">
            <v>0</v>
          </cell>
          <cell r="J201">
            <v>0</v>
          </cell>
          <cell r="K201">
            <v>0</v>
          </cell>
          <cell r="L201">
            <v>0</v>
          </cell>
          <cell r="M201">
            <v>0</v>
          </cell>
          <cell r="N201" t="str">
            <v>-</v>
          </cell>
          <cell r="O201" t="str">
            <v>-</v>
          </cell>
          <cell r="P201" t="str">
            <v>-</v>
          </cell>
          <cell r="Q201" t="str">
            <v>-</v>
          </cell>
          <cell r="R201" t="str">
            <v>-</v>
          </cell>
          <cell r="S201" t="str">
            <v>-</v>
          </cell>
          <cell r="T201" t="str">
            <v>-</v>
          </cell>
          <cell r="U201" t="str">
            <v>-</v>
          </cell>
          <cell r="V201" t="str">
            <v>-</v>
          </cell>
          <cell r="W201" t="str">
            <v>-</v>
          </cell>
          <cell r="X201" t="str">
            <v>-</v>
          </cell>
          <cell r="Y201" t="str">
            <v>-</v>
          </cell>
          <cell r="Z201" t="str">
            <v>-</v>
          </cell>
        </row>
        <row r="202">
          <cell r="B202">
            <v>13334</v>
          </cell>
          <cell r="C202">
            <v>0</v>
          </cell>
          <cell r="D202">
            <v>0</v>
          </cell>
          <cell r="E202">
            <v>0</v>
          </cell>
          <cell r="F202">
            <v>1319</v>
          </cell>
          <cell r="G202">
            <v>161870</v>
          </cell>
          <cell r="H202">
            <v>238249</v>
          </cell>
          <cell r="I202">
            <v>3825</v>
          </cell>
          <cell r="J202">
            <v>0</v>
          </cell>
          <cell r="K202">
            <v>26751</v>
          </cell>
          <cell r="L202">
            <v>1871</v>
          </cell>
          <cell r="M202">
            <v>256492</v>
          </cell>
          <cell r="N202">
            <v>81147</v>
          </cell>
          <cell r="O202">
            <v>0</v>
          </cell>
          <cell r="P202">
            <v>0</v>
          </cell>
          <cell r="Q202">
            <v>0</v>
          </cell>
          <cell r="R202">
            <v>35671</v>
          </cell>
          <cell r="S202">
            <v>38379</v>
          </cell>
          <cell r="T202">
            <v>193511</v>
          </cell>
          <cell r="U202">
            <v>19834</v>
          </cell>
          <cell r="V202">
            <v>0</v>
          </cell>
          <cell r="W202">
            <v>0</v>
          </cell>
          <cell r="X202">
            <v>0</v>
          </cell>
          <cell r="Y202">
            <v>0</v>
          </cell>
          <cell r="Z202">
            <v>0</v>
          </cell>
        </row>
        <row r="203">
          <cell r="B203">
            <v>6408</v>
          </cell>
          <cell r="C203">
            <v>165</v>
          </cell>
          <cell r="D203">
            <v>3325</v>
          </cell>
          <cell r="E203">
            <v>0</v>
          </cell>
          <cell r="F203">
            <v>2276</v>
          </cell>
          <cell r="G203">
            <v>36830</v>
          </cell>
          <cell r="H203">
            <v>88555</v>
          </cell>
          <cell r="I203">
            <v>15401</v>
          </cell>
          <cell r="J203">
            <v>27335</v>
          </cell>
          <cell r="K203">
            <v>3000</v>
          </cell>
          <cell r="L203">
            <v>3977</v>
          </cell>
          <cell r="M203">
            <v>97385</v>
          </cell>
          <cell r="N203">
            <v>122599</v>
          </cell>
          <cell r="O203">
            <v>6456</v>
          </cell>
          <cell r="P203">
            <v>5010</v>
          </cell>
          <cell r="Q203">
            <v>6063</v>
          </cell>
          <cell r="R203">
            <v>3237</v>
          </cell>
          <cell r="S203">
            <v>5160</v>
          </cell>
          <cell r="T203">
            <v>71925</v>
          </cell>
          <cell r="U203">
            <v>102930</v>
          </cell>
          <cell r="V203">
            <v>5040</v>
          </cell>
          <cell r="W203">
            <v>5040</v>
          </cell>
          <cell r="X203">
            <v>5040</v>
          </cell>
          <cell r="Y203">
            <v>5040</v>
          </cell>
          <cell r="Z203">
            <v>5040</v>
          </cell>
        </row>
        <row r="204">
          <cell r="B204">
            <v>21902</v>
          </cell>
          <cell r="C204">
            <v>464</v>
          </cell>
          <cell r="D204">
            <v>10046</v>
          </cell>
          <cell r="E204">
            <v>1150</v>
          </cell>
          <cell r="F204">
            <v>2831</v>
          </cell>
          <cell r="G204">
            <v>45504</v>
          </cell>
          <cell r="H204">
            <v>161530</v>
          </cell>
          <cell r="I204">
            <v>14424</v>
          </cell>
          <cell r="J204">
            <v>1585</v>
          </cell>
          <cell r="K204">
            <v>377</v>
          </cell>
          <cell r="L204">
            <v>2164</v>
          </cell>
          <cell r="M204">
            <v>216862</v>
          </cell>
          <cell r="N204">
            <v>10677</v>
          </cell>
          <cell r="O204">
            <v>6321</v>
          </cell>
          <cell r="P204">
            <v>9238</v>
          </cell>
          <cell r="Q204">
            <v>2064</v>
          </cell>
          <cell r="R204">
            <v>3089</v>
          </cell>
          <cell r="S204">
            <v>31701</v>
          </cell>
          <cell r="T204">
            <v>116307</v>
          </cell>
          <cell r="U204">
            <v>47268</v>
          </cell>
          <cell r="V204">
            <v>4660</v>
          </cell>
          <cell r="W204">
            <v>4660</v>
          </cell>
          <cell r="X204">
            <v>4660</v>
          </cell>
          <cell r="Y204">
            <v>4660</v>
          </cell>
          <cell r="Z204">
            <v>4660</v>
          </cell>
        </row>
        <row r="205">
          <cell r="B205">
            <v>1143</v>
          </cell>
          <cell r="C205">
            <v>0</v>
          </cell>
          <cell r="D205">
            <v>16162</v>
          </cell>
          <cell r="E205">
            <v>8621</v>
          </cell>
          <cell r="F205">
            <v>0</v>
          </cell>
          <cell r="G205">
            <v>685438</v>
          </cell>
          <cell r="H205">
            <v>103014</v>
          </cell>
          <cell r="I205">
            <v>11116</v>
          </cell>
          <cell r="J205">
            <v>1741</v>
          </cell>
          <cell r="K205">
            <v>1672</v>
          </cell>
          <cell r="L205">
            <v>8179</v>
          </cell>
          <cell r="M205">
            <v>635430</v>
          </cell>
          <cell r="N205">
            <v>130075</v>
          </cell>
          <cell r="O205">
            <v>2019</v>
          </cell>
          <cell r="P205">
            <v>14296</v>
          </cell>
          <cell r="Q205">
            <v>9951</v>
          </cell>
          <cell r="R205">
            <v>7334</v>
          </cell>
          <cell r="S205">
            <v>404244</v>
          </cell>
          <cell r="T205">
            <v>82140</v>
          </cell>
          <cell r="U205">
            <v>63765</v>
          </cell>
          <cell r="V205">
            <v>4537</v>
          </cell>
          <cell r="W205">
            <v>4537</v>
          </cell>
          <cell r="X205">
            <v>4537</v>
          </cell>
          <cell r="Y205">
            <v>4537</v>
          </cell>
          <cell r="Z205">
            <v>4537</v>
          </cell>
        </row>
        <row r="206">
          <cell r="B206">
            <v>16220</v>
          </cell>
          <cell r="C206">
            <v>0</v>
          </cell>
          <cell r="D206">
            <v>0</v>
          </cell>
          <cell r="E206">
            <v>0</v>
          </cell>
          <cell r="F206">
            <v>0</v>
          </cell>
          <cell r="G206">
            <v>301919</v>
          </cell>
          <cell r="H206">
            <v>69284</v>
          </cell>
          <cell r="I206">
            <v>28663</v>
          </cell>
          <cell r="J206">
            <v>0</v>
          </cell>
          <cell r="K206">
            <v>0</v>
          </cell>
          <cell r="L206">
            <v>8459</v>
          </cell>
          <cell r="M206">
            <v>490322</v>
          </cell>
          <cell r="N206">
            <v>0</v>
          </cell>
          <cell r="O206">
            <v>0</v>
          </cell>
          <cell r="P206">
            <v>0</v>
          </cell>
          <cell r="Q206">
            <v>0</v>
          </cell>
          <cell r="R206">
            <v>0</v>
          </cell>
          <cell r="S206">
            <v>228666</v>
          </cell>
          <cell r="T206">
            <v>110277</v>
          </cell>
          <cell r="U206">
            <v>78574</v>
          </cell>
          <cell r="V206">
            <v>154</v>
          </cell>
          <cell r="W206">
            <v>154</v>
          </cell>
          <cell r="X206">
            <v>154</v>
          </cell>
          <cell r="Y206">
            <v>154</v>
          </cell>
          <cell r="Z206">
            <v>154</v>
          </cell>
        </row>
        <row r="207">
          <cell r="B207">
            <v>6635</v>
          </cell>
          <cell r="C207">
            <v>0</v>
          </cell>
          <cell r="D207">
            <v>0</v>
          </cell>
          <cell r="E207">
            <v>0</v>
          </cell>
          <cell r="F207">
            <v>0</v>
          </cell>
          <cell r="G207">
            <v>0</v>
          </cell>
          <cell r="H207">
            <v>4672</v>
          </cell>
          <cell r="I207">
            <v>3727</v>
          </cell>
          <cell r="J207">
            <v>24</v>
          </cell>
          <cell r="K207">
            <v>24</v>
          </cell>
          <cell r="L207">
            <v>24</v>
          </cell>
          <cell r="M207">
            <v>5128</v>
          </cell>
          <cell r="N207">
            <v>1007</v>
          </cell>
          <cell r="O207">
            <v>17</v>
          </cell>
          <cell r="P207">
            <v>304</v>
          </cell>
          <cell r="Q207">
            <v>17</v>
          </cell>
          <cell r="R207">
            <v>0</v>
          </cell>
          <cell r="S207">
            <v>17</v>
          </cell>
          <cell r="T207">
            <v>9369</v>
          </cell>
          <cell r="U207">
            <v>272</v>
          </cell>
          <cell r="V207">
            <v>17</v>
          </cell>
          <cell r="W207">
            <v>17</v>
          </cell>
          <cell r="X207">
            <v>17</v>
          </cell>
          <cell r="Y207">
            <v>17</v>
          </cell>
          <cell r="Z207">
            <v>17</v>
          </cell>
        </row>
        <row r="208">
          <cell r="B208">
            <v>2062</v>
          </cell>
          <cell r="C208">
            <v>0</v>
          </cell>
          <cell r="D208">
            <v>5424</v>
          </cell>
          <cell r="E208">
            <v>352</v>
          </cell>
          <cell r="F208">
            <v>0</v>
          </cell>
          <cell r="G208">
            <v>86616</v>
          </cell>
          <cell r="H208">
            <v>100225</v>
          </cell>
          <cell r="I208">
            <v>16881</v>
          </cell>
          <cell r="J208">
            <v>0</v>
          </cell>
          <cell r="K208">
            <v>0</v>
          </cell>
          <cell r="L208">
            <v>12378</v>
          </cell>
          <cell r="M208">
            <v>237972</v>
          </cell>
          <cell r="N208">
            <v>25124</v>
          </cell>
          <cell r="O208">
            <v>266</v>
          </cell>
          <cell r="P208">
            <v>3384</v>
          </cell>
          <cell r="Q208">
            <v>11</v>
          </cell>
          <cell r="R208">
            <v>174</v>
          </cell>
          <cell r="S208">
            <v>113381</v>
          </cell>
          <cell r="T208">
            <v>123523</v>
          </cell>
          <cell r="U208">
            <v>22368</v>
          </cell>
          <cell r="V208">
            <v>721</v>
          </cell>
          <cell r="W208">
            <v>721</v>
          </cell>
          <cell r="X208">
            <v>721</v>
          </cell>
          <cell r="Y208">
            <v>721</v>
          </cell>
          <cell r="Z208">
            <v>721</v>
          </cell>
        </row>
        <row r="209">
          <cell r="B209">
            <v>7058</v>
          </cell>
          <cell r="C209">
            <v>0</v>
          </cell>
          <cell r="D209">
            <v>879</v>
          </cell>
          <cell r="E209">
            <v>7933</v>
          </cell>
          <cell r="F209">
            <v>1802</v>
          </cell>
          <cell r="G209">
            <v>358052</v>
          </cell>
          <cell r="H209">
            <v>98303</v>
          </cell>
          <cell r="I209">
            <v>18943</v>
          </cell>
          <cell r="J209">
            <v>448</v>
          </cell>
          <cell r="K209">
            <v>442</v>
          </cell>
          <cell r="L209">
            <v>28</v>
          </cell>
          <cell r="M209">
            <v>561559</v>
          </cell>
          <cell r="N209">
            <v>4731</v>
          </cell>
          <cell r="O209">
            <v>21</v>
          </cell>
          <cell r="P209">
            <v>30068</v>
          </cell>
          <cell r="Q209">
            <v>36</v>
          </cell>
          <cell r="R209">
            <v>66</v>
          </cell>
          <cell r="S209">
            <v>240891</v>
          </cell>
          <cell r="T209">
            <v>68302</v>
          </cell>
          <cell r="U209">
            <v>133</v>
          </cell>
          <cell r="V209">
            <v>14447</v>
          </cell>
          <cell r="W209">
            <v>14447</v>
          </cell>
          <cell r="X209">
            <v>14447</v>
          </cell>
          <cell r="Y209">
            <v>14447</v>
          </cell>
          <cell r="Z209">
            <v>14447</v>
          </cell>
        </row>
        <row r="210">
          <cell r="B210">
            <v>17264</v>
          </cell>
          <cell r="C210">
            <v>0</v>
          </cell>
          <cell r="D210">
            <v>0</v>
          </cell>
          <cell r="E210">
            <v>10832</v>
          </cell>
          <cell r="F210">
            <v>4749</v>
          </cell>
          <cell r="G210">
            <v>172589</v>
          </cell>
          <cell r="H210">
            <v>143841</v>
          </cell>
          <cell r="I210">
            <v>40552</v>
          </cell>
          <cell r="J210">
            <v>29564</v>
          </cell>
          <cell r="K210">
            <v>17990</v>
          </cell>
          <cell r="L210">
            <v>0</v>
          </cell>
          <cell r="M210">
            <v>423375</v>
          </cell>
          <cell r="N210">
            <v>78627</v>
          </cell>
          <cell r="O210">
            <v>10779</v>
          </cell>
          <cell r="P210">
            <v>9778</v>
          </cell>
          <cell r="Q210">
            <v>50480</v>
          </cell>
          <cell r="R210">
            <v>22968</v>
          </cell>
          <cell r="S210">
            <v>120070</v>
          </cell>
          <cell r="T210">
            <v>243961</v>
          </cell>
          <cell r="U210">
            <v>91921</v>
          </cell>
          <cell r="V210">
            <v>13981</v>
          </cell>
          <cell r="W210">
            <v>13981</v>
          </cell>
          <cell r="X210">
            <v>13981</v>
          </cell>
          <cell r="Y210">
            <v>13981</v>
          </cell>
          <cell r="Z210">
            <v>13981</v>
          </cell>
        </row>
        <row r="211">
          <cell r="B211">
            <v>21518</v>
          </cell>
          <cell r="C211">
            <v>1987</v>
          </cell>
          <cell r="D211">
            <v>3866</v>
          </cell>
          <cell r="E211">
            <v>8207</v>
          </cell>
          <cell r="F211">
            <v>717</v>
          </cell>
          <cell r="G211">
            <v>60469</v>
          </cell>
          <cell r="H211">
            <v>105216</v>
          </cell>
          <cell r="I211">
            <v>26915</v>
          </cell>
          <cell r="J211">
            <v>6329</v>
          </cell>
          <cell r="K211">
            <v>193</v>
          </cell>
          <cell r="L211">
            <v>2771</v>
          </cell>
          <cell r="M211">
            <v>185202</v>
          </cell>
          <cell r="N211">
            <v>24453</v>
          </cell>
          <cell r="O211">
            <v>887</v>
          </cell>
          <cell r="P211">
            <v>7131</v>
          </cell>
          <cell r="Q211">
            <v>4607</v>
          </cell>
          <cell r="R211">
            <v>1291</v>
          </cell>
          <cell r="S211">
            <v>79632</v>
          </cell>
          <cell r="T211">
            <v>94269</v>
          </cell>
          <cell r="U211">
            <v>18121</v>
          </cell>
          <cell r="V211">
            <v>23759</v>
          </cell>
          <cell r="W211">
            <v>23759</v>
          </cell>
          <cell r="X211">
            <v>23759</v>
          </cell>
          <cell r="Y211">
            <v>23759</v>
          </cell>
          <cell r="Z211">
            <v>23759</v>
          </cell>
        </row>
        <row r="400">
          <cell r="B400">
            <v>18</v>
          </cell>
          <cell r="C400">
            <v>18.3</v>
          </cell>
          <cell r="D400">
            <v>20.7</v>
          </cell>
          <cell r="E400">
            <v>20.2</v>
          </cell>
          <cell r="F400">
            <v>18.2</v>
          </cell>
          <cell r="G400">
            <v>20.7</v>
          </cell>
          <cell r="H400">
            <v>19.5</v>
          </cell>
          <cell r="I400">
            <v>20</v>
          </cell>
          <cell r="J400">
            <v>19.2</v>
          </cell>
          <cell r="K400">
            <v>19</v>
          </cell>
          <cell r="L400">
            <v>19.2</v>
          </cell>
          <cell r="M400">
            <v>19.8</v>
          </cell>
          <cell r="N400">
            <v>18.2</v>
          </cell>
          <cell r="O400">
            <v>19.2</v>
          </cell>
          <cell r="P400">
            <v>20.6</v>
          </cell>
          <cell r="Q400">
            <v>19.7</v>
          </cell>
          <cell r="R400">
            <v>19.399999999999999</v>
          </cell>
          <cell r="S400">
            <v>21.1</v>
          </cell>
          <cell r="T400">
            <v>19.8</v>
          </cell>
          <cell r="U400">
            <v>20.3</v>
          </cell>
          <cell r="V400">
            <v>19.600000000000001</v>
          </cell>
          <cell r="W400">
            <v>19.600000000000001</v>
          </cell>
          <cell r="X400">
            <v>19.600000000000001</v>
          </cell>
          <cell r="Y400">
            <v>19.600000000000001</v>
          </cell>
          <cell r="Z400">
            <v>19.600000000000001</v>
          </cell>
        </row>
        <row r="401">
          <cell r="B401">
            <v>18</v>
          </cell>
          <cell r="C401">
            <v>18.600000000000001</v>
          </cell>
          <cell r="D401">
            <v>20.7</v>
          </cell>
          <cell r="E401">
            <v>19.600000000000001</v>
          </cell>
          <cell r="F401">
            <v>18.8</v>
          </cell>
          <cell r="G401">
            <v>21</v>
          </cell>
          <cell r="H401">
            <v>19.600000000000001</v>
          </cell>
          <cell r="I401">
            <v>20.3</v>
          </cell>
          <cell r="J401">
            <v>19.5</v>
          </cell>
          <cell r="K401">
            <v>19.600000000000001</v>
          </cell>
          <cell r="L401">
            <v>19.600000000000001</v>
          </cell>
          <cell r="M401">
            <v>18.600000000000001</v>
          </cell>
          <cell r="N401">
            <v>18.5</v>
          </cell>
          <cell r="O401">
            <v>19.600000000000001</v>
          </cell>
          <cell r="P401">
            <v>20.7</v>
          </cell>
          <cell r="Q401">
            <v>20</v>
          </cell>
          <cell r="R401">
            <v>19.3</v>
          </cell>
          <cell r="S401">
            <v>20.6</v>
          </cell>
          <cell r="T401">
            <v>19.8</v>
          </cell>
          <cell r="U401">
            <v>20.7</v>
          </cell>
          <cell r="V401">
            <v>19.8</v>
          </cell>
          <cell r="W401">
            <v>19.8</v>
          </cell>
          <cell r="X401">
            <v>19.8</v>
          </cell>
          <cell r="Y401">
            <v>19.8</v>
          </cell>
          <cell r="Z401">
            <v>19.8</v>
          </cell>
        </row>
        <row r="402">
          <cell r="B402">
            <v>19.100000000000001</v>
          </cell>
          <cell r="C402">
            <v>18.899999999999999</v>
          </cell>
          <cell r="D402">
            <v>18.899999999999999</v>
          </cell>
          <cell r="E402">
            <v>20.100000000000001</v>
          </cell>
          <cell r="F402">
            <v>19.600000000000001</v>
          </cell>
          <cell r="G402">
            <v>19.100000000000001</v>
          </cell>
          <cell r="H402">
            <v>19.100000000000001</v>
          </cell>
          <cell r="I402">
            <v>19.100000000000001</v>
          </cell>
          <cell r="J402">
            <v>19.2</v>
          </cell>
          <cell r="K402">
            <v>18.5</v>
          </cell>
          <cell r="L402">
            <v>19.2</v>
          </cell>
          <cell r="M402">
            <v>19.399999999999999</v>
          </cell>
          <cell r="N402">
            <v>18.3</v>
          </cell>
          <cell r="O402">
            <v>18.399999999999999</v>
          </cell>
          <cell r="P402">
            <v>18.7</v>
          </cell>
          <cell r="Q402">
            <v>18.899999999999999</v>
          </cell>
          <cell r="R402">
            <v>18.7</v>
          </cell>
          <cell r="S402">
            <v>18.600000000000001</v>
          </cell>
          <cell r="T402">
            <v>18.399999999999999</v>
          </cell>
          <cell r="U402">
            <v>18.399999999999999</v>
          </cell>
          <cell r="V402">
            <v>18.100000000000001</v>
          </cell>
          <cell r="W402">
            <v>18.100000000000001</v>
          </cell>
          <cell r="X402">
            <v>18.100000000000001</v>
          </cell>
          <cell r="Y402">
            <v>18.100000000000001</v>
          </cell>
          <cell r="Z402">
            <v>18.100000000000001</v>
          </cell>
        </row>
        <row r="403">
          <cell r="B403">
            <v>18.399999999999999</v>
          </cell>
          <cell r="C403">
            <v>18.2</v>
          </cell>
          <cell r="D403">
            <v>19.100000000000001</v>
          </cell>
          <cell r="E403">
            <v>19.3</v>
          </cell>
          <cell r="F403">
            <v>18.100000000000001</v>
          </cell>
          <cell r="G403">
            <v>19.600000000000001</v>
          </cell>
          <cell r="H403">
            <v>18.7</v>
          </cell>
          <cell r="I403">
            <v>19.5</v>
          </cell>
          <cell r="J403">
            <v>18.8</v>
          </cell>
          <cell r="K403">
            <v>19.5</v>
          </cell>
          <cell r="L403">
            <v>18.7</v>
          </cell>
          <cell r="M403">
            <v>18.7</v>
          </cell>
          <cell r="N403">
            <v>18.100000000000001</v>
          </cell>
          <cell r="O403">
            <v>17.899999999999999</v>
          </cell>
          <cell r="P403">
            <v>19.399999999999999</v>
          </cell>
          <cell r="Q403">
            <v>19.100000000000001</v>
          </cell>
          <cell r="R403">
            <v>18.8</v>
          </cell>
          <cell r="S403">
            <v>19.399999999999999</v>
          </cell>
          <cell r="T403">
            <v>19.3</v>
          </cell>
          <cell r="U403">
            <v>19.5</v>
          </cell>
          <cell r="V403">
            <v>18.899999999999999</v>
          </cell>
          <cell r="W403">
            <v>18.899999999999999</v>
          </cell>
          <cell r="X403">
            <v>18.899999999999999</v>
          </cell>
          <cell r="Y403">
            <v>18.899999999999999</v>
          </cell>
          <cell r="Z403">
            <v>18.899999999999999</v>
          </cell>
        </row>
        <row r="404">
          <cell r="B404">
            <v>17</v>
          </cell>
          <cell r="C404">
            <v>17.899999999999999</v>
          </cell>
          <cell r="D404">
            <v>19.8</v>
          </cell>
          <cell r="E404">
            <v>19.7</v>
          </cell>
          <cell r="F404">
            <v>18.2</v>
          </cell>
          <cell r="G404">
            <v>20.6</v>
          </cell>
          <cell r="H404">
            <v>19</v>
          </cell>
          <cell r="I404">
            <v>17.100000000000001</v>
          </cell>
          <cell r="J404">
            <v>18.8</v>
          </cell>
          <cell r="K404">
            <v>19.2</v>
          </cell>
          <cell r="L404">
            <v>19.2</v>
          </cell>
          <cell r="M404">
            <v>17.2</v>
          </cell>
          <cell r="N404">
            <v>17</v>
          </cell>
          <cell r="O404">
            <v>18.8</v>
          </cell>
          <cell r="P404">
            <v>20.100000000000001</v>
          </cell>
          <cell r="Q404">
            <v>19</v>
          </cell>
          <cell r="R404">
            <v>18.7</v>
          </cell>
          <cell r="S404">
            <v>20.8</v>
          </cell>
          <cell r="T404">
            <v>18.899999999999999</v>
          </cell>
          <cell r="U404">
            <v>17.5</v>
          </cell>
          <cell r="V404">
            <v>19.100000000000001</v>
          </cell>
          <cell r="W404">
            <v>19.100000000000001</v>
          </cell>
          <cell r="X404">
            <v>19.100000000000001</v>
          </cell>
          <cell r="Y404">
            <v>19.100000000000001</v>
          </cell>
          <cell r="Z404">
            <v>19.100000000000001</v>
          </cell>
        </row>
        <row r="405">
          <cell r="B405">
            <v>18.8</v>
          </cell>
          <cell r="C405">
            <v>17.7</v>
          </cell>
          <cell r="D405">
            <v>19.899999999999999</v>
          </cell>
          <cell r="E405">
            <v>19.399999999999999</v>
          </cell>
          <cell r="F405">
            <v>18.8</v>
          </cell>
          <cell r="G405">
            <v>19.8</v>
          </cell>
          <cell r="H405">
            <v>19.899999999999999</v>
          </cell>
          <cell r="I405">
            <v>19.899999999999999</v>
          </cell>
          <cell r="J405">
            <v>19.100000000000001</v>
          </cell>
          <cell r="K405">
            <v>19</v>
          </cell>
          <cell r="L405">
            <v>18.899999999999999</v>
          </cell>
          <cell r="M405">
            <v>20.5</v>
          </cell>
          <cell r="N405">
            <v>19</v>
          </cell>
          <cell r="O405">
            <v>18.100000000000001</v>
          </cell>
          <cell r="P405">
            <v>19.899999999999999</v>
          </cell>
          <cell r="Q405">
            <v>18.899999999999999</v>
          </cell>
          <cell r="R405">
            <v>19.3</v>
          </cell>
          <cell r="S405">
            <v>19.5</v>
          </cell>
          <cell r="T405">
            <v>19.3</v>
          </cell>
          <cell r="U405">
            <v>19.600000000000001</v>
          </cell>
          <cell r="V405">
            <v>19</v>
          </cell>
          <cell r="W405">
            <v>19</v>
          </cell>
          <cell r="X405">
            <v>19</v>
          </cell>
          <cell r="Y405">
            <v>19</v>
          </cell>
          <cell r="Z405">
            <v>19</v>
          </cell>
        </row>
        <row r="406">
          <cell r="B406">
            <v>18.8</v>
          </cell>
          <cell r="C406">
            <v>19</v>
          </cell>
          <cell r="D406">
            <v>20</v>
          </cell>
          <cell r="E406">
            <v>20.2</v>
          </cell>
          <cell r="F406">
            <v>18.899999999999999</v>
          </cell>
          <cell r="G406">
            <v>20.5</v>
          </cell>
          <cell r="H406">
            <v>19.899999999999999</v>
          </cell>
          <cell r="I406">
            <v>20</v>
          </cell>
          <cell r="J406">
            <v>19.7</v>
          </cell>
          <cell r="K406">
            <v>19.8</v>
          </cell>
          <cell r="L406">
            <v>19.899999999999999</v>
          </cell>
          <cell r="M406">
            <v>19.600000000000001</v>
          </cell>
          <cell r="N406">
            <v>18.5</v>
          </cell>
          <cell r="O406">
            <v>19.5</v>
          </cell>
          <cell r="P406">
            <v>20.3</v>
          </cell>
          <cell r="Q406">
            <v>19.8</v>
          </cell>
          <cell r="R406">
            <v>19.2</v>
          </cell>
          <cell r="S406">
            <v>20.5</v>
          </cell>
          <cell r="T406">
            <v>19.8</v>
          </cell>
          <cell r="U406">
            <v>19.899999999999999</v>
          </cell>
          <cell r="V406">
            <v>19.8</v>
          </cell>
          <cell r="W406">
            <v>19.8</v>
          </cell>
          <cell r="X406">
            <v>19.8</v>
          </cell>
          <cell r="Y406">
            <v>19.8</v>
          </cell>
          <cell r="Z406">
            <v>19.8</v>
          </cell>
        </row>
        <row r="407">
          <cell r="B407" t="str">
            <v>平成１７年</v>
          </cell>
          <cell r="C407" t="str">
            <v>平成１８年</v>
          </cell>
          <cell r="D407" t="str">
            <v>平成１９年</v>
          </cell>
          <cell r="N407" t="str">
            <v>平成１８年</v>
          </cell>
          <cell r="Z407" t="str">
            <v>平成１９年</v>
          </cell>
        </row>
        <row r="408">
          <cell r="B408" t="str">
            <v>１月</v>
          </cell>
          <cell r="C408" t="str">
            <v>２月</v>
          </cell>
          <cell r="D408" t="str">
            <v>３月</v>
          </cell>
          <cell r="E408" t="str">
            <v>４月</v>
          </cell>
          <cell r="F408" t="str">
            <v>５月</v>
          </cell>
          <cell r="G408" t="str">
            <v>６月</v>
          </cell>
          <cell r="H408" t="str">
            <v>７月</v>
          </cell>
          <cell r="I408" t="str">
            <v>８月</v>
          </cell>
          <cell r="J408" t="str">
            <v>９月</v>
          </cell>
          <cell r="K408" t="str">
            <v>１０月</v>
          </cell>
          <cell r="L408" t="str">
            <v>１１月</v>
          </cell>
          <cell r="M408" t="str">
            <v>１２月</v>
          </cell>
          <cell r="N408" t="str">
            <v>１月</v>
          </cell>
          <cell r="O408" t="str">
            <v>２月</v>
          </cell>
          <cell r="P408" t="str">
            <v>３月</v>
          </cell>
          <cell r="Q408" t="str">
            <v>４月</v>
          </cell>
          <cell r="R408" t="str">
            <v>５月</v>
          </cell>
          <cell r="S408" t="str">
            <v>６月</v>
          </cell>
          <cell r="T408" t="str">
            <v>７月</v>
          </cell>
          <cell r="U408" t="str">
            <v>８月</v>
          </cell>
          <cell r="V408" t="str">
            <v>９月</v>
          </cell>
          <cell r="W408" t="str">
            <v>１０月</v>
          </cell>
          <cell r="X408" t="str">
            <v>１１月</v>
          </cell>
          <cell r="Y408" t="str">
            <v>１２月</v>
          </cell>
          <cell r="Z408" t="str">
            <v>１月</v>
          </cell>
        </row>
        <row r="409">
          <cell r="B409">
            <v>18.899999999999999</v>
          </cell>
          <cell r="C409">
            <v>19.8</v>
          </cell>
          <cell r="D409">
            <v>20.399999999999999</v>
          </cell>
          <cell r="E409">
            <v>20.5</v>
          </cell>
          <cell r="F409">
            <v>19.3</v>
          </cell>
          <cell r="G409">
            <v>20.8</v>
          </cell>
          <cell r="H409">
            <v>20.3</v>
          </cell>
          <cell r="I409">
            <v>20.2</v>
          </cell>
          <cell r="J409">
            <v>20.100000000000001</v>
          </cell>
          <cell r="K409">
            <v>20.100000000000001</v>
          </cell>
          <cell r="L409">
            <v>20.3</v>
          </cell>
          <cell r="M409">
            <v>20.399999999999999</v>
          </cell>
          <cell r="N409">
            <v>18.8</v>
          </cell>
          <cell r="O409">
            <v>20</v>
          </cell>
          <cell r="P409">
            <v>20.3</v>
          </cell>
          <cell r="Q409">
            <v>20.5</v>
          </cell>
          <cell r="R409">
            <v>19.600000000000001</v>
          </cell>
          <cell r="S409">
            <v>20.6</v>
          </cell>
          <cell r="T409">
            <v>20.3</v>
          </cell>
          <cell r="U409">
            <v>19.8</v>
          </cell>
          <cell r="V409">
            <v>20.5</v>
          </cell>
          <cell r="W409">
            <v>20.5</v>
          </cell>
          <cell r="X409">
            <v>20.5</v>
          </cell>
          <cell r="Y409">
            <v>20.5</v>
          </cell>
          <cell r="Z409">
            <v>20.5</v>
          </cell>
        </row>
        <row r="410">
          <cell r="N410" t="str">
            <v>-</v>
          </cell>
          <cell r="O410" t="str">
            <v>-</v>
          </cell>
          <cell r="P410" t="str">
            <v>-</v>
          </cell>
          <cell r="Q410" t="str">
            <v>-</v>
          </cell>
          <cell r="R410" t="str">
            <v>-</v>
          </cell>
          <cell r="S410" t="str">
            <v>-</v>
          </cell>
          <cell r="T410" t="str">
            <v>-</v>
          </cell>
          <cell r="U410" t="str">
            <v>-</v>
          </cell>
          <cell r="V410" t="str">
            <v>-</v>
          </cell>
          <cell r="W410" t="str">
            <v>-</v>
          </cell>
          <cell r="X410" t="str">
            <v>-</v>
          </cell>
          <cell r="Y410" t="str">
            <v>-</v>
          </cell>
          <cell r="Z410" t="str">
            <v>-</v>
          </cell>
        </row>
        <row r="413">
          <cell r="B413" t="str">
            <v>-</v>
          </cell>
          <cell r="C413" t="str">
            <v>-</v>
          </cell>
          <cell r="D413" t="str">
            <v>-</v>
          </cell>
          <cell r="E413" t="str">
            <v>-</v>
          </cell>
          <cell r="F413" t="str">
            <v>-</v>
          </cell>
          <cell r="G413" t="str">
            <v>-</v>
          </cell>
          <cell r="H413" t="str">
            <v>-</v>
          </cell>
          <cell r="I413" t="str">
            <v>-</v>
          </cell>
          <cell r="J413" t="str">
            <v>-</v>
          </cell>
          <cell r="K413" t="str">
            <v>-</v>
          </cell>
          <cell r="L413" t="str">
            <v>-</v>
          </cell>
          <cell r="M413" t="str">
            <v>-</v>
          </cell>
          <cell r="N413" t="str">
            <v>-</v>
          </cell>
          <cell r="O413" t="str">
            <v>-</v>
          </cell>
          <cell r="P413" t="str">
            <v>-</v>
          </cell>
          <cell r="Q413" t="str">
            <v>-</v>
          </cell>
          <cell r="R413" t="str">
            <v>-</v>
          </cell>
          <cell r="S413" t="str">
            <v>-</v>
          </cell>
          <cell r="T413" t="str">
            <v>-</v>
          </cell>
          <cell r="U413" t="str">
            <v>-</v>
          </cell>
          <cell r="V413" t="str">
            <v>-</v>
          </cell>
          <cell r="W413" t="str">
            <v>-</v>
          </cell>
          <cell r="X413" t="str">
            <v>-</v>
          </cell>
          <cell r="Y413" t="str">
            <v>-</v>
          </cell>
          <cell r="Z413" t="str">
            <v>-</v>
          </cell>
        </row>
        <row r="414">
          <cell r="B414">
            <v>18.2</v>
          </cell>
          <cell r="C414">
            <v>17.7</v>
          </cell>
          <cell r="D414">
            <v>19.7</v>
          </cell>
          <cell r="E414">
            <v>19.399999999999999</v>
          </cell>
          <cell r="F414">
            <v>18.100000000000001</v>
          </cell>
          <cell r="G414">
            <v>19.899999999999999</v>
          </cell>
          <cell r="H414">
            <v>19.2</v>
          </cell>
          <cell r="I414">
            <v>19.600000000000001</v>
          </cell>
          <cell r="J414">
            <v>18.899999999999999</v>
          </cell>
          <cell r="K414">
            <v>19.8</v>
          </cell>
          <cell r="L414">
            <v>19.7</v>
          </cell>
          <cell r="M414">
            <v>19.3</v>
          </cell>
          <cell r="N414">
            <v>18.100000000000001</v>
          </cell>
          <cell r="O414">
            <v>20.5</v>
          </cell>
          <cell r="P414">
            <v>20.9</v>
          </cell>
          <cell r="Q414">
            <v>20.3</v>
          </cell>
          <cell r="R414">
            <v>20.100000000000001</v>
          </cell>
          <cell r="S414">
            <v>21.1</v>
          </cell>
          <cell r="T414">
            <v>20.8</v>
          </cell>
          <cell r="U414">
            <v>19.399999999999999</v>
          </cell>
          <cell r="V414">
            <v>19.8</v>
          </cell>
          <cell r="W414">
            <v>19.8</v>
          </cell>
          <cell r="X414">
            <v>19.8</v>
          </cell>
          <cell r="Y414">
            <v>19.8</v>
          </cell>
          <cell r="Z414">
            <v>19.8</v>
          </cell>
        </row>
        <row r="415">
          <cell r="B415">
            <v>20.9</v>
          </cell>
          <cell r="C415">
            <v>21.5</v>
          </cell>
          <cell r="D415">
            <v>21.5</v>
          </cell>
          <cell r="E415">
            <v>22.7</v>
          </cell>
          <cell r="F415">
            <v>20.399999999999999</v>
          </cell>
          <cell r="G415">
            <v>22.3</v>
          </cell>
          <cell r="H415">
            <v>21.2</v>
          </cell>
          <cell r="I415">
            <v>21.4</v>
          </cell>
          <cell r="J415">
            <v>20.9</v>
          </cell>
          <cell r="K415">
            <v>20.9</v>
          </cell>
          <cell r="L415">
            <v>21.2</v>
          </cell>
          <cell r="M415">
            <v>21.4</v>
          </cell>
          <cell r="N415">
            <v>22.7</v>
          </cell>
          <cell r="O415">
            <v>21.8</v>
          </cell>
          <cell r="P415">
            <v>21.3</v>
          </cell>
          <cell r="Q415">
            <v>22.9</v>
          </cell>
          <cell r="R415">
            <v>22.1</v>
          </cell>
          <cell r="S415">
            <v>23.1</v>
          </cell>
          <cell r="T415">
            <v>21.9</v>
          </cell>
          <cell r="U415">
            <v>22.1</v>
          </cell>
          <cell r="V415">
            <v>22.6</v>
          </cell>
          <cell r="W415">
            <v>22.6</v>
          </cell>
          <cell r="X415">
            <v>22.6</v>
          </cell>
          <cell r="Y415">
            <v>22.6</v>
          </cell>
          <cell r="Z415">
            <v>22.6</v>
          </cell>
        </row>
        <row r="416">
          <cell r="B416">
            <v>18.8</v>
          </cell>
          <cell r="C416">
            <v>19.600000000000001</v>
          </cell>
          <cell r="D416">
            <v>20.100000000000001</v>
          </cell>
          <cell r="E416">
            <v>20.2</v>
          </cell>
          <cell r="F416">
            <v>19.100000000000001</v>
          </cell>
          <cell r="G416">
            <v>20.8</v>
          </cell>
          <cell r="H416">
            <v>20.5</v>
          </cell>
          <cell r="I416">
            <v>20.5</v>
          </cell>
          <cell r="J416">
            <v>20.2</v>
          </cell>
          <cell r="K416">
            <v>20.100000000000001</v>
          </cell>
          <cell r="L416">
            <v>20.399999999999999</v>
          </cell>
          <cell r="M416">
            <v>20.6</v>
          </cell>
          <cell r="N416">
            <v>18.8</v>
          </cell>
          <cell r="O416">
            <v>20</v>
          </cell>
          <cell r="P416">
            <v>20</v>
          </cell>
          <cell r="Q416">
            <v>20.3</v>
          </cell>
          <cell r="R416">
            <v>18.899999999999999</v>
          </cell>
          <cell r="S416">
            <v>20.3</v>
          </cell>
          <cell r="T416">
            <v>20.8</v>
          </cell>
          <cell r="U416">
            <v>20.3</v>
          </cell>
          <cell r="V416">
            <v>20.7</v>
          </cell>
          <cell r="W416">
            <v>20.7</v>
          </cell>
          <cell r="X416">
            <v>20.7</v>
          </cell>
          <cell r="Y416">
            <v>20.7</v>
          </cell>
          <cell r="Z416">
            <v>20.7</v>
          </cell>
        </row>
        <row r="417">
          <cell r="B417">
            <v>18.5</v>
          </cell>
          <cell r="C417">
            <v>17.899999999999999</v>
          </cell>
          <cell r="D417">
            <v>20.3</v>
          </cell>
          <cell r="E417">
            <v>19.3</v>
          </cell>
          <cell r="F417">
            <v>18.7</v>
          </cell>
          <cell r="G417">
            <v>20.6</v>
          </cell>
          <cell r="H417">
            <v>19.600000000000001</v>
          </cell>
          <cell r="I417">
            <v>19.7</v>
          </cell>
          <cell r="J417">
            <v>20.3</v>
          </cell>
          <cell r="K417">
            <v>19</v>
          </cell>
          <cell r="L417">
            <v>19.5</v>
          </cell>
          <cell r="M417">
            <v>20.100000000000001</v>
          </cell>
          <cell r="N417">
            <v>18.399999999999999</v>
          </cell>
          <cell r="O417">
            <v>19.5</v>
          </cell>
          <cell r="P417">
            <v>20.100000000000001</v>
          </cell>
          <cell r="Q417">
            <v>20.8</v>
          </cell>
          <cell r="R417">
            <v>19.7</v>
          </cell>
          <cell r="S417">
            <v>20.7</v>
          </cell>
          <cell r="T417">
            <v>20.6</v>
          </cell>
          <cell r="U417">
            <v>19.7</v>
          </cell>
          <cell r="V417">
            <v>20.8</v>
          </cell>
          <cell r="W417">
            <v>20.8</v>
          </cell>
          <cell r="X417">
            <v>20.8</v>
          </cell>
          <cell r="Y417">
            <v>20.8</v>
          </cell>
          <cell r="Z417">
            <v>20.8</v>
          </cell>
        </row>
        <row r="418">
          <cell r="B418">
            <v>19</v>
          </cell>
          <cell r="C418">
            <v>19.399999999999999</v>
          </cell>
          <cell r="D418">
            <v>20.5</v>
          </cell>
          <cell r="E418">
            <v>20.9</v>
          </cell>
          <cell r="F418">
            <v>19.600000000000001</v>
          </cell>
          <cell r="G418">
            <v>20.5</v>
          </cell>
          <cell r="H418">
            <v>17.8</v>
          </cell>
          <cell r="I418">
            <v>19.399999999999999</v>
          </cell>
          <cell r="J418">
            <v>18.899999999999999</v>
          </cell>
          <cell r="K418">
            <v>18</v>
          </cell>
          <cell r="L418">
            <v>20.100000000000001</v>
          </cell>
          <cell r="M418">
            <v>19.2</v>
          </cell>
          <cell r="N418">
            <v>20.399999999999999</v>
          </cell>
          <cell r="O418">
            <v>20.399999999999999</v>
          </cell>
          <cell r="P418">
            <v>21.4</v>
          </cell>
          <cell r="Q418">
            <v>20.9</v>
          </cell>
          <cell r="R418">
            <v>21.6</v>
          </cell>
          <cell r="S418">
            <v>21.5</v>
          </cell>
          <cell r="T418">
            <v>22.4</v>
          </cell>
          <cell r="U418">
            <v>20.5</v>
          </cell>
          <cell r="V418">
            <v>22.6</v>
          </cell>
          <cell r="W418">
            <v>22.6</v>
          </cell>
          <cell r="X418">
            <v>22.6</v>
          </cell>
          <cell r="Y418">
            <v>22.6</v>
          </cell>
          <cell r="Z418">
            <v>22.6</v>
          </cell>
        </row>
        <row r="419">
          <cell r="B419">
            <v>18.399999999999999</v>
          </cell>
          <cell r="C419">
            <v>17.899999999999999</v>
          </cell>
          <cell r="D419">
            <v>18.2</v>
          </cell>
          <cell r="E419">
            <v>18</v>
          </cell>
          <cell r="F419">
            <v>18.8</v>
          </cell>
          <cell r="G419">
            <v>17.899999999999999</v>
          </cell>
          <cell r="H419">
            <v>17.5</v>
          </cell>
          <cell r="I419">
            <v>17.8</v>
          </cell>
          <cell r="J419">
            <v>17</v>
          </cell>
          <cell r="K419">
            <v>17.7</v>
          </cell>
          <cell r="L419">
            <v>17.3</v>
          </cell>
          <cell r="M419">
            <v>17.2</v>
          </cell>
          <cell r="N419">
            <v>15.6</v>
          </cell>
          <cell r="O419">
            <v>15.4</v>
          </cell>
          <cell r="P419">
            <v>16.899999999999999</v>
          </cell>
          <cell r="Q419">
            <v>16.600000000000001</v>
          </cell>
          <cell r="R419">
            <v>17.2</v>
          </cell>
          <cell r="S419">
            <v>16.3</v>
          </cell>
          <cell r="T419">
            <v>16.5</v>
          </cell>
          <cell r="U419">
            <v>17.2</v>
          </cell>
          <cell r="V419">
            <v>16.7</v>
          </cell>
          <cell r="W419">
            <v>16.7</v>
          </cell>
          <cell r="X419">
            <v>16.7</v>
          </cell>
          <cell r="Y419">
            <v>16.7</v>
          </cell>
          <cell r="Z419">
            <v>16.7</v>
          </cell>
        </row>
        <row r="420">
          <cell r="B420">
            <v>19</v>
          </cell>
          <cell r="C420">
            <v>20.6</v>
          </cell>
          <cell r="D420">
            <v>20.6</v>
          </cell>
          <cell r="E420">
            <v>20.9</v>
          </cell>
          <cell r="F420">
            <v>19.399999999999999</v>
          </cell>
          <cell r="G420">
            <v>21.4</v>
          </cell>
          <cell r="H420">
            <v>20.399999999999999</v>
          </cell>
          <cell r="I420">
            <v>20.2</v>
          </cell>
          <cell r="J420">
            <v>19.5</v>
          </cell>
          <cell r="K420">
            <v>19.399999999999999</v>
          </cell>
          <cell r="L420">
            <v>19.7</v>
          </cell>
          <cell r="M420">
            <v>19.399999999999999</v>
          </cell>
          <cell r="N420">
            <v>18.5</v>
          </cell>
          <cell r="O420">
            <v>20.2</v>
          </cell>
          <cell r="P420">
            <v>20.100000000000001</v>
          </cell>
          <cell r="Q420">
            <v>20.8</v>
          </cell>
          <cell r="R420">
            <v>19.2</v>
          </cell>
          <cell r="S420">
            <v>21.1</v>
          </cell>
          <cell r="T420">
            <v>20.8</v>
          </cell>
          <cell r="U420">
            <v>19.8</v>
          </cell>
          <cell r="V420">
            <v>20.8</v>
          </cell>
          <cell r="W420">
            <v>20.8</v>
          </cell>
          <cell r="X420">
            <v>20.8</v>
          </cell>
          <cell r="Y420">
            <v>20.8</v>
          </cell>
          <cell r="Z420">
            <v>20.8</v>
          </cell>
        </row>
        <row r="421">
          <cell r="B421">
            <v>16.100000000000001</v>
          </cell>
          <cell r="C421">
            <v>17.7</v>
          </cell>
          <cell r="D421">
            <v>19.100000000000001</v>
          </cell>
          <cell r="E421">
            <v>19.3</v>
          </cell>
          <cell r="F421">
            <v>17.7</v>
          </cell>
          <cell r="G421">
            <v>20.8</v>
          </cell>
          <cell r="H421">
            <v>17.7</v>
          </cell>
          <cell r="I421">
            <v>14.9</v>
          </cell>
          <cell r="J421">
            <v>19.5</v>
          </cell>
          <cell r="K421">
            <v>19.5</v>
          </cell>
          <cell r="L421">
            <v>20.100000000000001</v>
          </cell>
          <cell r="M421">
            <v>18.399999999999999</v>
          </cell>
          <cell r="N421">
            <v>17.600000000000001</v>
          </cell>
          <cell r="O421">
            <v>20.5</v>
          </cell>
          <cell r="P421">
            <v>20.3</v>
          </cell>
          <cell r="Q421">
            <v>20.3</v>
          </cell>
          <cell r="R421">
            <v>20</v>
          </cell>
          <cell r="S421">
            <v>21.2</v>
          </cell>
          <cell r="T421">
            <v>18.399999999999999</v>
          </cell>
          <cell r="U421">
            <v>14.9</v>
          </cell>
          <cell r="V421">
            <v>19.899999999999999</v>
          </cell>
          <cell r="W421">
            <v>19.899999999999999</v>
          </cell>
          <cell r="X421">
            <v>19.899999999999999</v>
          </cell>
          <cell r="Y421">
            <v>19.899999999999999</v>
          </cell>
          <cell r="Z421">
            <v>19.899999999999999</v>
          </cell>
        </row>
        <row r="422">
          <cell r="B422">
            <v>15.1</v>
          </cell>
          <cell r="C422">
            <v>17.3</v>
          </cell>
          <cell r="D422">
            <v>19.2</v>
          </cell>
          <cell r="E422">
            <v>20.100000000000001</v>
          </cell>
          <cell r="F422">
            <v>17</v>
          </cell>
          <cell r="G422">
            <v>20.2</v>
          </cell>
          <cell r="H422">
            <v>18.600000000000001</v>
          </cell>
          <cell r="I422">
            <v>19</v>
          </cell>
          <cell r="J422">
            <v>18.3</v>
          </cell>
          <cell r="K422">
            <v>17.600000000000001</v>
          </cell>
          <cell r="L422">
            <v>18.899999999999999</v>
          </cell>
          <cell r="M422">
            <v>19.2</v>
          </cell>
          <cell r="N422">
            <v>20.100000000000001</v>
          </cell>
          <cell r="O422">
            <v>19.100000000000001</v>
          </cell>
          <cell r="P422">
            <v>19.8</v>
          </cell>
          <cell r="Q422">
            <v>21.1</v>
          </cell>
          <cell r="R422">
            <v>20</v>
          </cell>
          <cell r="S422">
            <v>20.3</v>
          </cell>
          <cell r="T422">
            <v>19.5</v>
          </cell>
          <cell r="U422">
            <v>18.8</v>
          </cell>
          <cell r="V422">
            <v>19.2</v>
          </cell>
          <cell r="W422">
            <v>19.2</v>
          </cell>
          <cell r="X422">
            <v>19.2</v>
          </cell>
          <cell r="Y422">
            <v>19.2</v>
          </cell>
          <cell r="Z422">
            <v>19.2</v>
          </cell>
        </row>
        <row r="423">
          <cell r="B423">
            <v>19.899999999999999</v>
          </cell>
          <cell r="C423">
            <v>20.399999999999999</v>
          </cell>
          <cell r="D423">
            <v>21.5</v>
          </cell>
          <cell r="E423">
            <v>21.5</v>
          </cell>
          <cell r="F423">
            <v>19.600000000000001</v>
          </cell>
          <cell r="G423">
            <v>21.1</v>
          </cell>
          <cell r="H423">
            <v>21.9</v>
          </cell>
          <cell r="I423">
            <v>21.5</v>
          </cell>
          <cell r="J423">
            <v>21.4</v>
          </cell>
          <cell r="K423">
            <v>21.5</v>
          </cell>
          <cell r="L423">
            <v>21.5</v>
          </cell>
          <cell r="M423">
            <v>22.1</v>
          </cell>
          <cell r="N423">
            <v>19.5</v>
          </cell>
          <cell r="O423">
            <v>21</v>
          </cell>
          <cell r="P423">
            <v>20.9</v>
          </cell>
          <cell r="Q423">
            <v>21</v>
          </cell>
          <cell r="R423">
            <v>20.399999999999999</v>
          </cell>
          <cell r="S423">
            <v>21</v>
          </cell>
          <cell r="T423">
            <v>20.2</v>
          </cell>
          <cell r="U423">
            <v>20.5</v>
          </cell>
          <cell r="V423">
            <v>20.8</v>
          </cell>
          <cell r="W423">
            <v>20.8</v>
          </cell>
          <cell r="X423">
            <v>20.8</v>
          </cell>
          <cell r="Y423">
            <v>20.8</v>
          </cell>
          <cell r="Z423">
            <v>20.8</v>
          </cell>
        </row>
        <row r="491">
          <cell r="B491">
            <v>19.2</v>
          </cell>
          <cell r="C491">
            <v>20.3</v>
          </cell>
          <cell r="D491">
            <v>20.5</v>
          </cell>
          <cell r="E491">
            <v>21</v>
          </cell>
          <cell r="F491">
            <v>20.5</v>
          </cell>
          <cell r="G491">
            <v>21.5</v>
          </cell>
          <cell r="H491">
            <v>21.2</v>
          </cell>
          <cell r="I491">
            <v>20.100000000000001</v>
          </cell>
          <cell r="J491">
            <v>20.5</v>
          </cell>
          <cell r="K491">
            <v>21</v>
          </cell>
          <cell r="L491">
            <v>20.7</v>
          </cell>
          <cell r="M491">
            <v>20.6</v>
          </cell>
          <cell r="N491">
            <v>18.8</v>
          </cell>
          <cell r="O491">
            <v>18.8</v>
          </cell>
          <cell r="P491">
            <v>18.8</v>
          </cell>
          <cell r="Q491">
            <v>18.8</v>
          </cell>
          <cell r="R491">
            <v>18.8</v>
          </cell>
          <cell r="S491">
            <v>18.8</v>
          </cell>
          <cell r="T491">
            <v>18.8</v>
          </cell>
          <cell r="U491">
            <v>18.8</v>
          </cell>
          <cell r="V491">
            <v>18.8</v>
          </cell>
          <cell r="W491">
            <v>18.8</v>
          </cell>
          <cell r="X491">
            <v>18.8</v>
          </cell>
          <cell r="Y491">
            <v>18.8</v>
          </cell>
          <cell r="Z491">
            <v>18.8</v>
          </cell>
        </row>
        <row r="492">
          <cell r="B492">
            <v>19.2</v>
          </cell>
          <cell r="C492">
            <v>20.3</v>
          </cell>
          <cell r="D492">
            <v>20.6</v>
          </cell>
          <cell r="E492">
            <v>20.9</v>
          </cell>
          <cell r="F492">
            <v>20.5</v>
          </cell>
          <cell r="G492">
            <v>21.5</v>
          </cell>
          <cell r="H492">
            <v>21.3</v>
          </cell>
          <cell r="I492">
            <v>20.100000000000001</v>
          </cell>
          <cell r="J492">
            <v>20.5</v>
          </cell>
          <cell r="K492">
            <v>20.9</v>
          </cell>
          <cell r="L492">
            <v>20.7</v>
          </cell>
          <cell r="M492">
            <v>20.8</v>
          </cell>
          <cell r="N492">
            <v>18.8</v>
          </cell>
          <cell r="O492">
            <v>18.8</v>
          </cell>
          <cell r="P492">
            <v>18.8</v>
          </cell>
          <cell r="Q492">
            <v>18.8</v>
          </cell>
          <cell r="R492">
            <v>18.8</v>
          </cell>
          <cell r="S492">
            <v>18.8</v>
          </cell>
          <cell r="T492">
            <v>18.8</v>
          </cell>
          <cell r="U492">
            <v>18.8</v>
          </cell>
          <cell r="V492">
            <v>18.8</v>
          </cell>
          <cell r="W492">
            <v>18.8</v>
          </cell>
          <cell r="X492">
            <v>18.8</v>
          </cell>
          <cell r="Y492">
            <v>18.8</v>
          </cell>
          <cell r="Z492">
            <v>18.8</v>
          </cell>
        </row>
        <row r="493">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row>
        <row r="494">
          <cell r="B494">
            <v>20.7</v>
          </cell>
          <cell r="C494">
            <v>22.4</v>
          </cell>
          <cell r="D494">
            <v>23</v>
          </cell>
          <cell r="E494">
            <v>22.3</v>
          </cell>
          <cell r="F494">
            <v>21.8</v>
          </cell>
          <cell r="G494">
            <v>23.6</v>
          </cell>
          <cell r="H494">
            <v>23.8</v>
          </cell>
          <cell r="I494">
            <v>21.9</v>
          </cell>
          <cell r="J494">
            <v>23.1</v>
          </cell>
          <cell r="K494">
            <v>23.6</v>
          </cell>
          <cell r="L494">
            <v>23.4</v>
          </cell>
          <cell r="M494">
            <v>23.4</v>
          </cell>
          <cell r="N494">
            <v>20.7</v>
          </cell>
          <cell r="O494">
            <v>20.7</v>
          </cell>
          <cell r="P494">
            <v>20.7</v>
          </cell>
          <cell r="Q494">
            <v>20.7</v>
          </cell>
          <cell r="R494">
            <v>20.7</v>
          </cell>
          <cell r="S494">
            <v>20.7</v>
          </cell>
          <cell r="T494">
            <v>20.7</v>
          </cell>
          <cell r="U494">
            <v>20.7</v>
          </cell>
          <cell r="V494">
            <v>20.7</v>
          </cell>
          <cell r="W494">
            <v>20.7</v>
          </cell>
          <cell r="X494">
            <v>20.7</v>
          </cell>
          <cell r="Y494">
            <v>20.7</v>
          </cell>
          <cell r="Z494">
            <v>20.7</v>
          </cell>
        </row>
        <row r="495">
          <cell r="B495">
            <v>19.600000000000001</v>
          </cell>
          <cell r="C495">
            <v>21.1</v>
          </cell>
          <cell r="D495">
            <v>21.4</v>
          </cell>
          <cell r="E495">
            <v>21.7</v>
          </cell>
          <cell r="F495">
            <v>21</v>
          </cell>
          <cell r="G495">
            <v>21.8</v>
          </cell>
          <cell r="H495">
            <v>22.6</v>
          </cell>
          <cell r="I495">
            <v>20.5</v>
          </cell>
          <cell r="J495">
            <v>21.5</v>
          </cell>
          <cell r="K495">
            <v>21.7</v>
          </cell>
          <cell r="L495">
            <v>21.7</v>
          </cell>
          <cell r="M495">
            <v>21.5</v>
          </cell>
          <cell r="N495">
            <v>19.600000000000001</v>
          </cell>
          <cell r="O495">
            <v>19.600000000000001</v>
          </cell>
          <cell r="P495">
            <v>19.600000000000001</v>
          </cell>
          <cell r="Q495">
            <v>19.600000000000001</v>
          </cell>
          <cell r="R495">
            <v>19.600000000000001</v>
          </cell>
          <cell r="S495">
            <v>19.600000000000001</v>
          </cell>
          <cell r="T495">
            <v>19.600000000000001</v>
          </cell>
          <cell r="U495">
            <v>19.600000000000001</v>
          </cell>
          <cell r="V495">
            <v>19.600000000000001</v>
          </cell>
          <cell r="W495">
            <v>19.600000000000001</v>
          </cell>
          <cell r="X495">
            <v>19.600000000000001</v>
          </cell>
          <cell r="Y495">
            <v>19.600000000000001</v>
          </cell>
          <cell r="Z495">
            <v>19.600000000000001</v>
          </cell>
        </row>
        <row r="496">
          <cell r="B496">
            <v>19.2</v>
          </cell>
          <cell r="C496">
            <v>18.100000000000001</v>
          </cell>
          <cell r="D496">
            <v>18.5</v>
          </cell>
          <cell r="E496">
            <v>19.600000000000001</v>
          </cell>
          <cell r="F496">
            <v>18.7</v>
          </cell>
          <cell r="G496">
            <v>19.899999999999999</v>
          </cell>
          <cell r="H496">
            <v>20.7</v>
          </cell>
          <cell r="I496">
            <v>19.8</v>
          </cell>
          <cell r="J496">
            <v>19.5</v>
          </cell>
          <cell r="K496">
            <v>21</v>
          </cell>
          <cell r="L496">
            <v>18.399999999999999</v>
          </cell>
          <cell r="M496">
            <v>18.600000000000001</v>
          </cell>
          <cell r="N496">
            <v>17.2</v>
          </cell>
          <cell r="O496">
            <v>17.2</v>
          </cell>
          <cell r="P496">
            <v>17.2</v>
          </cell>
          <cell r="Q496">
            <v>17.2</v>
          </cell>
          <cell r="R496">
            <v>17.2</v>
          </cell>
          <cell r="S496">
            <v>17.2</v>
          </cell>
          <cell r="T496">
            <v>17.2</v>
          </cell>
          <cell r="U496">
            <v>17.2</v>
          </cell>
          <cell r="V496">
            <v>17.2</v>
          </cell>
          <cell r="W496">
            <v>17.2</v>
          </cell>
          <cell r="X496">
            <v>17.2</v>
          </cell>
          <cell r="Y496">
            <v>17.2</v>
          </cell>
          <cell r="Z496">
            <v>17.2</v>
          </cell>
        </row>
        <row r="497">
          <cell r="B497">
            <v>18.8</v>
          </cell>
          <cell r="C497">
            <v>19.899999999999999</v>
          </cell>
          <cell r="D497">
            <v>20.3</v>
          </cell>
          <cell r="E497">
            <v>20.9</v>
          </cell>
          <cell r="F497">
            <v>20.5</v>
          </cell>
          <cell r="G497">
            <v>21.1</v>
          </cell>
          <cell r="H497">
            <v>21.3</v>
          </cell>
          <cell r="I497">
            <v>20.2</v>
          </cell>
          <cell r="J497">
            <v>20.8</v>
          </cell>
          <cell r="K497">
            <v>21.2</v>
          </cell>
          <cell r="L497">
            <v>20.9</v>
          </cell>
          <cell r="M497">
            <v>21.2</v>
          </cell>
          <cell r="N497">
            <v>20.3</v>
          </cell>
          <cell r="O497">
            <v>20.3</v>
          </cell>
          <cell r="P497">
            <v>20.3</v>
          </cell>
          <cell r="Q497">
            <v>20.3</v>
          </cell>
          <cell r="R497">
            <v>20.3</v>
          </cell>
          <cell r="S497">
            <v>20.3</v>
          </cell>
          <cell r="T497">
            <v>20.3</v>
          </cell>
          <cell r="U497">
            <v>20.3</v>
          </cell>
          <cell r="V497">
            <v>20.3</v>
          </cell>
          <cell r="W497">
            <v>20.3</v>
          </cell>
          <cell r="X497">
            <v>20.3</v>
          </cell>
          <cell r="Y497">
            <v>20.3</v>
          </cell>
          <cell r="Z497">
            <v>20.3</v>
          </cell>
        </row>
        <row r="498">
          <cell r="B498">
            <v>18.8</v>
          </cell>
          <cell r="C498">
            <v>19.600000000000001</v>
          </cell>
          <cell r="D498">
            <v>19.8</v>
          </cell>
          <cell r="E498">
            <v>20.399999999999999</v>
          </cell>
          <cell r="F498">
            <v>20</v>
          </cell>
          <cell r="G498">
            <v>20.9</v>
          </cell>
          <cell r="H498">
            <v>20.2</v>
          </cell>
          <cell r="I498">
            <v>19.5</v>
          </cell>
          <cell r="J498">
            <v>19.399999999999999</v>
          </cell>
          <cell r="K498">
            <v>19.899999999999999</v>
          </cell>
          <cell r="L498">
            <v>19.600000000000001</v>
          </cell>
          <cell r="M498">
            <v>19.899999999999999</v>
          </cell>
          <cell r="N498">
            <v>18.100000000000001</v>
          </cell>
          <cell r="O498">
            <v>18.100000000000001</v>
          </cell>
          <cell r="P498">
            <v>18.100000000000001</v>
          </cell>
          <cell r="Q498">
            <v>18.100000000000001</v>
          </cell>
          <cell r="R498">
            <v>18.100000000000001</v>
          </cell>
          <cell r="S498">
            <v>18.100000000000001</v>
          </cell>
          <cell r="T498">
            <v>18.100000000000001</v>
          </cell>
          <cell r="U498">
            <v>18.100000000000001</v>
          </cell>
          <cell r="V498">
            <v>18.100000000000001</v>
          </cell>
          <cell r="W498">
            <v>18.100000000000001</v>
          </cell>
          <cell r="X498">
            <v>18.100000000000001</v>
          </cell>
          <cell r="Y498">
            <v>18.100000000000001</v>
          </cell>
          <cell r="Z498">
            <v>18.100000000000001</v>
          </cell>
        </row>
        <row r="499">
          <cell r="B499">
            <v>18.2</v>
          </cell>
          <cell r="C499">
            <v>18.899999999999999</v>
          </cell>
          <cell r="D499">
            <v>19.2</v>
          </cell>
          <cell r="E499">
            <v>20</v>
          </cell>
          <cell r="F499">
            <v>20</v>
          </cell>
          <cell r="G499">
            <v>20</v>
          </cell>
          <cell r="H499">
            <v>20.2</v>
          </cell>
          <cell r="I499">
            <v>18.899999999999999</v>
          </cell>
          <cell r="J499">
            <v>18.3</v>
          </cell>
          <cell r="K499">
            <v>19.399999999999999</v>
          </cell>
          <cell r="L499">
            <v>18.899999999999999</v>
          </cell>
          <cell r="M499">
            <v>19.100000000000001</v>
          </cell>
          <cell r="N499">
            <v>18.399999999999999</v>
          </cell>
          <cell r="O499">
            <v>18.399999999999999</v>
          </cell>
          <cell r="P499">
            <v>18.399999999999999</v>
          </cell>
          <cell r="Q499">
            <v>18.399999999999999</v>
          </cell>
          <cell r="R499">
            <v>18.399999999999999</v>
          </cell>
          <cell r="S499">
            <v>18.399999999999999</v>
          </cell>
          <cell r="T499">
            <v>18.399999999999999</v>
          </cell>
          <cell r="U499">
            <v>18.399999999999999</v>
          </cell>
          <cell r="V499">
            <v>18.399999999999999</v>
          </cell>
          <cell r="W499">
            <v>18.399999999999999</v>
          </cell>
          <cell r="X499">
            <v>18.399999999999999</v>
          </cell>
          <cell r="Y499">
            <v>18.399999999999999</v>
          </cell>
          <cell r="Z499">
            <v>18.399999999999999</v>
          </cell>
        </row>
        <row r="500">
          <cell r="B500">
            <v>17.600000000000001</v>
          </cell>
          <cell r="C500">
            <v>21.7</v>
          </cell>
          <cell r="D500">
            <v>20.5</v>
          </cell>
          <cell r="E500">
            <v>21.2</v>
          </cell>
          <cell r="F500">
            <v>20.2</v>
          </cell>
          <cell r="G500">
            <v>22.8</v>
          </cell>
          <cell r="H500">
            <v>23.2</v>
          </cell>
          <cell r="I500">
            <v>20.5</v>
          </cell>
          <cell r="J500">
            <v>21.9</v>
          </cell>
          <cell r="K500">
            <v>22.2</v>
          </cell>
          <cell r="L500">
            <v>22.2</v>
          </cell>
          <cell r="M500">
            <v>22</v>
          </cell>
          <cell r="N500">
            <v>19.100000000000001</v>
          </cell>
          <cell r="O500">
            <v>19.100000000000001</v>
          </cell>
          <cell r="P500">
            <v>19.100000000000001</v>
          </cell>
          <cell r="Q500">
            <v>19.100000000000001</v>
          </cell>
          <cell r="R500">
            <v>19.100000000000001</v>
          </cell>
          <cell r="S500">
            <v>19.100000000000001</v>
          </cell>
          <cell r="T500">
            <v>19.100000000000001</v>
          </cell>
          <cell r="U500">
            <v>19.100000000000001</v>
          </cell>
          <cell r="V500">
            <v>19.100000000000001</v>
          </cell>
          <cell r="W500">
            <v>19.100000000000001</v>
          </cell>
          <cell r="X500">
            <v>19.100000000000001</v>
          </cell>
          <cell r="Y500">
            <v>19.100000000000001</v>
          </cell>
          <cell r="Z500">
            <v>19.100000000000001</v>
          </cell>
        </row>
        <row r="501">
          <cell r="B501">
            <v>19</v>
          </cell>
          <cell r="C501">
            <v>20.3</v>
          </cell>
          <cell r="D501">
            <v>20.3</v>
          </cell>
          <cell r="E501">
            <v>21.3</v>
          </cell>
          <cell r="F501">
            <v>20.5</v>
          </cell>
          <cell r="G501">
            <v>21.5</v>
          </cell>
          <cell r="H501">
            <v>20.9</v>
          </cell>
          <cell r="I501">
            <v>20.100000000000001</v>
          </cell>
          <cell r="J501">
            <v>20.6</v>
          </cell>
          <cell r="K501">
            <v>21.2</v>
          </cell>
          <cell r="L501">
            <v>20.7</v>
          </cell>
          <cell r="M501">
            <v>20.100000000000001</v>
          </cell>
          <cell r="N501">
            <v>18.8</v>
          </cell>
          <cell r="O501">
            <v>18.8</v>
          </cell>
          <cell r="P501">
            <v>18.8</v>
          </cell>
          <cell r="Q501">
            <v>18.8</v>
          </cell>
          <cell r="R501">
            <v>18.8</v>
          </cell>
          <cell r="S501">
            <v>18.8</v>
          </cell>
          <cell r="T501">
            <v>18.8</v>
          </cell>
          <cell r="U501">
            <v>18.8</v>
          </cell>
          <cell r="V501">
            <v>18.8</v>
          </cell>
          <cell r="W501">
            <v>18.8</v>
          </cell>
          <cell r="X501">
            <v>18.8</v>
          </cell>
          <cell r="Y501">
            <v>18.8</v>
          </cell>
          <cell r="Z501">
            <v>18.8</v>
          </cell>
        </row>
        <row r="504">
          <cell r="B504">
            <v>18.3</v>
          </cell>
          <cell r="C504">
            <v>18.600000000000001</v>
          </cell>
          <cell r="D504">
            <v>19.2</v>
          </cell>
          <cell r="E504">
            <v>19.600000000000001</v>
          </cell>
          <cell r="F504">
            <v>19.3</v>
          </cell>
          <cell r="G504">
            <v>19.8</v>
          </cell>
          <cell r="H504">
            <v>20.3</v>
          </cell>
          <cell r="I504">
            <v>19.3</v>
          </cell>
          <cell r="J504">
            <v>18.899999999999999</v>
          </cell>
          <cell r="K504">
            <v>20.3</v>
          </cell>
          <cell r="L504">
            <v>19.3</v>
          </cell>
          <cell r="M504">
            <v>19.2</v>
          </cell>
          <cell r="N504">
            <v>18.8</v>
          </cell>
          <cell r="O504">
            <v>18.8</v>
          </cell>
          <cell r="P504">
            <v>18.8</v>
          </cell>
          <cell r="Q504">
            <v>18.8</v>
          </cell>
          <cell r="R504">
            <v>18.8</v>
          </cell>
          <cell r="S504">
            <v>18.8</v>
          </cell>
          <cell r="T504">
            <v>18.8</v>
          </cell>
          <cell r="U504">
            <v>18.8</v>
          </cell>
          <cell r="V504">
            <v>18.8</v>
          </cell>
          <cell r="W504">
            <v>18.8</v>
          </cell>
          <cell r="X504">
            <v>18.8</v>
          </cell>
          <cell r="Y504">
            <v>18.8</v>
          </cell>
          <cell r="Z504">
            <v>18.8</v>
          </cell>
        </row>
        <row r="505">
          <cell r="B505">
            <v>18.899999999999999</v>
          </cell>
          <cell r="C505">
            <v>19.2</v>
          </cell>
          <cell r="D505">
            <v>19.899999999999999</v>
          </cell>
          <cell r="E505">
            <v>20.100000000000001</v>
          </cell>
          <cell r="F505">
            <v>19.600000000000001</v>
          </cell>
          <cell r="G505">
            <v>20.100000000000001</v>
          </cell>
          <cell r="H505">
            <v>20.8</v>
          </cell>
          <cell r="I505">
            <v>19.7</v>
          </cell>
          <cell r="J505">
            <v>19.2</v>
          </cell>
          <cell r="K505">
            <v>20.8</v>
          </cell>
          <cell r="L505">
            <v>20</v>
          </cell>
          <cell r="M505">
            <v>20</v>
          </cell>
          <cell r="N505">
            <v>19.3</v>
          </cell>
          <cell r="O505">
            <v>19.3</v>
          </cell>
          <cell r="P505">
            <v>19.3</v>
          </cell>
          <cell r="Q505">
            <v>19.3</v>
          </cell>
          <cell r="R505">
            <v>19.3</v>
          </cell>
          <cell r="S505">
            <v>19.3</v>
          </cell>
          <cell r="T505">
            <v>19.3</v>
          </cell>
          <cell r="U505">
            <v>19.3</v>
          </cell>
          <cell r="V505">
            <v>19.3</v>
          </cell>
          <cell r="W505">
            <v>19.3</v>
          </cell>
          <cell r="X505">
            <v>19.3</v>
          </cell>
          <cell r="Y505">
            <v>19.3</v>
          </cell>
          <cell r="Z505">
            <v>19.3</v>
          </cell>
        </row>
        <row r="506">
          <cell r="B506">
            <v>0</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row>
        <row r="507">
          <cell r="B507">
            <v>19.5</v>
          </cell>
          <cell r="C507">
            <v>19.399999999999999</v>
          </cell>
          <cell r="D507">
            <v>20.5</v>
          </cell>
          <cell r="E507">
            <v>21.1</v>
          </cell>
          <cell r="F507">
            <v>20.8</v>
          </cell>
          <cell r="G507">
            <v>20.8</v>
          </cell>
          <cell r="H507">
            <v>21.4</v>
          </cell>
          <cell r="I507">
            <v>20.399999999999999</v>
          </cell>
          <cell r="J507">
            <v>19.5</v>
          </cell>
          <cell r="K507">
            <v>21.7</v>
          </cell>
          <cell r="L507">
            <v>20.5</v>
          </cell>
          <cell r="M507">
            <v>19.2</v>
          </cell>
          <cell r="N507">
            <v>19.5</v>
          </cell>
          <cell r="O507">
            <v>19.5</v>
          </cell>
          <cell r="P507">
            <v>19.5</v>
          </cell>
          <cell r="Q507">
            <v>19.5</v>
          </cell>
          <cell r="R507">
            <v>19.5</v>
          </cell>
          <cell r="S507">
            <v>19.5</v>
          </cell>
          <cell r="T507">
            <v>19.5</v>
          </cell>
          <cell r="U507">
            <v>19.5</v>
          </cell>
          <cell r="V507">
            <v>19.5</v>
          </cell>
          <cell r="W507">
            <v>19.5</v>
          </cell>
          <cell r="X507">
            <v>19.5</v>
          </cell>
          <cell r="Y507">
            <v>19.5</v>
          </cell>
          <cell r="Z507">
            <v>19.5</v>
          </cell>
        </row>
        <row r="508">
          <cell r="B508">
            <v>18.8</v>
          </cell>
          <cell r="C508">
            <v>19.5</v>
          </cell>
          <cell r="D508">
            <v>20</v>
          </cell>
          <cell r="E508">
            <v>20.2</v>
          </cell>
          <cell r="F508">
            <v>19.3</v>
          </cell>
          <cell r="G508">
            <v>20.2</v>
          </cell>
          <cell r="H508">
            <v>20.8</v>
          </cell>
          <cell r="I508">
            <v>19.600000000000001</v>
          </cell>
          <cell r="J508">
            <v>19.100000000000001</v>
          </cell>
          <cell r="K508">
            <v>20.9</v>
          </cell>
          <cell r="L508">
            <v>20.399999999999999</v>
          </cell>
          <cell r="M508">
            <v>20.100000000000001</v>
          </cell>
          <cell r="N508">
            <v>19.3</v>
          </cell>
          <cell r="O508">
            <v>19.3</v>
          </cell>
          <cell r="P508">
            <v>19.3</v>
          </cell>
          <cell r="Q508">
            <v>19.3</v>
          </cell>
          <cell r="R508">
            <v>19.3</v>
          </cell>
          <cell r="S508">
            <v>19.3</v>
          </cell>
          <cell r="T508">
            <v>19.3</v>
          </cell>
          <cell r="U508">
            <v>19.3</v>
          </cell>
          <cell r="V508">
            <v>19.3</v>
          </cell>
          <cell r="W508">
            <v>19.3</v>
          </cell>
          <cell r="X508">
            <v>19.3</v>
          </cell>
          <cell r="Y508">
            <v>19.3</v>
          </cell>
          <cell r="Z508">
            <v>19.3</v>
          </cell>
        </row>
        <row r="509">
          <cell r="B509">
            <v>0</v>
          </cell>
          <cell r="C509">
            <v>0</v>
          </cell>
          <cell r="D509">
            <v>0</v>
          </cell>
          <cell r="E509">
            <v>0</v>
          </cell>
          <cell r="F509">
            <v>0</v>
          </cell>
          <cell r="G509">
            <v>0</v>
          </cell>
          <cell r="H509">
            <v>0</v>
          </cell>
          <cell r="I509">
            <v>0</v>
          </cell>
          <cell r="J509">
            <v>18.8</v>
          </cell>
          <cell r="K509">
            <v>21</v>
          </cell>
          <cell r="L509">
            <v>17.3</v>
          </cell>
          <cell r="M509">
            <v>18</v>
          </cell>
          <cell r="N509">
            <v>18.3</v>
          </cell>
          <cell r="O509">
            <v>18.3</v>
          </cell>
          <cell r="P509">
            <v>18.3</v>
          </cell>
          <cell r="Q509">
            <v>18.3</v>
          </cell>
          <cell r="R509">
            <v>18.3</v>
          </cell>
          <cell r="S509">
            <v>18.3</v>
          </cell>
          <cell r="T509">
            <v>18.3</v>
          </cell>
          <cell r="U509">
            <v>18.3</v>
          </cell>
          <cell r="V509">
            <v>18.3</v>
          </cell>
          <cell r="W509">
            <v>18.3</v>
          </cell>
          <cell r="X509">
            <v>18.3</v>
          </cell>
          <cell r="Y509">
            <v>18.3</v>
          </cell>
          <cell r="Z509">
            <v>18.3</v>
          </cell>
        </row>
        <row r="510">
          <cell r="B510">
            <v>18.8</v>
          </cell>
          <cell r="C510">
            <v>18.2</v>
          </cell>
          <cell r="D510">
            <v>18.899999999999999</v>
          </cell>
          <cell r="E510">
            <v>19.7</v>
          </cell>
          <cell r="F510">
            <v>20.100000000000001</v>
          </cell>
          <cell r="G510">
            <v>19.399999999999999</v>
          </cell>
          <cell r="H510">
            <v>20.2</v>
          </cell>
          <cell r="I510">
            <v>18.899999999999999</v>
          </cell>
          <cell r="J510">
            <v>18.7</v>
          </cell>
          <cell r="K510">
            <v>19.899999999999999</v>
          </cell>
          <cell r="L510">
            <v>18.100000000000001</v>
          </cell>
          <cell r="M510">
            <v>19.899999999999999</v>
          </cell>
          <cell r="N510">
            <v>18.899999999999999</v>
          </cell>
          <cell r="O510">
            <v>18.899999999999999</v>
          </cell>
          <cell r="P510">
            <v>18.899999999999999</v>
          </cell>
          <cell r="Q510">
            <v>18.899999999999999</v>
          </cell>
          <cell r="R510">
            <v>18.899999999999999</v>
          </cell>
          <cell r="S510">
            <v>18.899999999999999</v>
          </cell>
          <cell r="T510">
            <v>18.899999999999999</v>
          </cell>
          <cell r="U510">
            <v>18.899999999999999</v>
          </cell>
          <cell r="V510">
            <v>18.899999999999999</v>
          </cell>
          <cell r="W510">
            <v>18.899999999999999</v>
          </cell>
          <cell r="X510">
            <v>18.899999999999999</v>
          </cell>
          <cell r="Y510">
            <v>18.899999999999999</v>
          </cell>
          <cell r="Z510">
            <v>18.899999999999999</v>
          </cell>
        </row>
        <row r="511">
          <cell r="B511">
            <v>19.8</v>
          </cell>
          <cell r="C511">
            <v>19.100000000000001</v>
          </cell>
          <cell r="D511">
            <v>20.2</v>
          </cell>
          <cell r="E511">
            <v>19.899999999999999</v>
          </cell>
          <cell r="F511">
            <v>20.3</v>
          </cell>
          <cell r="G511">
            <v>19.899999999999999</v>
          </cell>
          <cell r="H511">
            <v>21.1</v>
          </cell>
          <cell r="I511">
            <v>20.8</v>
          </cell>
          <cell r="J511">
            <v>20.3</v>
          </cell>
          <cell r="K511">
            <v>21.1</v>
          </cell>
          <cell r="L511">
            <v>20.3</v>
          </cell>
          <cell r="M511">
            <v>20.9</v>
          </cell>
          <cell r="N511">
            <v>20.399999999999999</v>
          </cell>
          <cell r="O511">
            <v>20.399999999999999</v>
          </cell>
          <cell r="P511">
            <v>20.399999999999999</v>
          </cell>
          <cell r="Q511">
            <v>20.399999999999999</v>
          </cell>
          <cell r="R511">
            <v>20.399999999999999</v>
          </cell>
          <cell r="S511">
            <v>20.399999999999999</v>
          </cell>
          <cell r="T511">
            <v>20.399999999999999</v>
          </cell>
          <cell r="U511">
            <v>20.399999999999999</v>
          </cell>
          <cell r="V511">
            <v>20.399999999999999</v>
          </cell>
          <cell r="W511">
            <v>20.399999999999999</v>
          </cell>
          <cell r="X511">
            <v>20.399999999999999</v>
          </cell>
          <cell r="Y511">
            <v>20.399999999999999</v>
          </cell>
          <cell r="Z511">
            <v>20.399999999999999</v>
          </cell>
        </row>
        <row r="512">
          <cell r="B512">
            <v>18.3</v>
          </cell>
          <cell r="C512">
            <v>18.600000000000001</v>
          </cell>
          <cell r="D512">
            <v>19.600000000000001</v>
          </cell>
          <cell r="E512">
            <v>20</v>
          </cell>
          <cell r="F512">
            <v>20.399999999999999</v>
          </cell>
          <cell r="G512">
            <v>20.399999999999999</v>
          </cell>
          <cell r="H512">
            <v>20.8</v>
          </cell>
          <cell r="I512">
            <v>18.600000000000001</v>
          </cell>
          <cell r="J512">
            <v>19.100000000000001</v>
          </cell>
          <cell r="K512">
            <v>20.8</v>
          </cell>
          <cell r="L512">
            <v>19.2</v>
          </cell>
          <cell r="M512">
            <v>19.3</v>
          </cell>
          <cell r="N512">
            <v>17.8</v>
          </cell>
          <cell r="O512">
            <v>17.8</v>
          </cell>
          <cell r="P512">
            <v>17.8</v>
          </cell>
          <cell r="Q512">
            <v>17.8</v>
          </cell>
          <cell r="R512">
            <v>17.8</v>
          </cell>
          <cell r="S512">
            <v>17.8</v>
          </cell>
          <cell r="T512">
            <v>17.8</v>
          </cell>
          <cell r="U512">
            <v>17.8</v>
          </cell>
          <cell r="V512">
            <v>17.8</v>
          </cell>
          <cell r="W512">
            <v>17.8</v>
          </cell>
          <cell r="X512">
            <v>17.8</v>
          </cell>
          <cell r="Y512">
            <v>17.8</v>
          </cell>
          <cell r="Z512">
            <v>17.8</v>
          </cell>
        </row>
        <row r="513">
          <cell r="B513">
            <v>0</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row>
        <row r="514">
          <cell r="B514">
            <v>17.399999999999999</v>
          </cell>
          <cell r="C514">
            <v>17.7</v>
          </cell>
          <cell r="D514">
            <v>18</v>
          </cell>
          <cell r="E514">
            <v>18.8</v>
          </cell>
          <cell r="F514">
            <v>19</v>
          </cell>
          <cell r="G514">
            <v>19.2</v>
          </cell>
          <cell r="H514">
            <v>19.600000000000001</v>
          </cell>
          <cell r="I514">
            <v>18.7</v>
          </cell>
          <cell r="J514">
            <v>18.399999999999999</v>
          </cell>
          <cell r="K514">
            <v>19.5</v>
          </cell>
          <cell r="L514">
            <v>18.2</v>
          </cell>
          <cell r="M514">
            <v>17.899999999999999</v>
          </cell>
          <cell r="N514">
            <v>18</v>
          </cell>
          <cell r="O514">
            <v>18</v>
          </cell>
          <cell r="P514">
            <v>18</v>
          </cell>
          <cell r="Q514">
            <v>18</v>
          </cell>
          <cell r="R514">
            <v>18</v>
          </cell>
          <cell r="S514">
            <v>18</v>
          </cell>
          <cell r="T514">
            <v>18</v>
          </cell>
          <cell r="U514">
            <v>18</v>
          </cell>
          <cell r="V514">
            <v>18</v>
          </cell>
          <cell r="W514">
            <v>18</v>
          </cell>
          <cell r="X514">
            <v>18</v>
          </cell>
          <cell r="Y514">
            <v>18</v>
          </cell>
          <cell r="Z514">
            <v>18</v>
          </cell>
        </row>
        <row r="517">
          <cell r="B517">
            <v>18.899999999999999</v>
          </cell>
          <cell r="C517">
            <v>19.2</v>
          </cell>
          <cell r="D517">
            <v>19.600000000000001</v>
          </cell>
          <cell r="E517">
            <v>20.2</v>
          </cell>
          <cell r="F517">
            <v>20.2</v>
          </cell>
          <cell r="G517">
            <v>20.5</v>
          </cell>
          <cell r="H517">
            <v>20.6</v>
          </cell>
          <cell r="I517">
            <v>19.7</v>
          </cell>
          <cell r="J517">
            <v>19.7</v>
          </cell>
          <cell r="K517">
            <v>21</v>
          </cell>
          <cell r="L517">
            <v>20.100000000000001</v>
          </cell>
          <cell r="M517">
            <v>19.7</v>
          </cell>
          <cell r="N517">
            <v>18.8</v>
          </cell>
          <cell r="O517">
            <v>18.8</v>
          </cell>
          <cell r="P517">
            <v>18.8</v>
          </cell>
          <cell r="Q517">
            <v>18.8</v>
          </cell>
          <cell r="R517">
            <v>18.8</v>
          </cell>
          <cell r="S517">
            <v>18.8</v>
          </cell>
          <cell r="T517">
            <v>18.8</v>
          </cell>
          <cell r="U517">
            <v>18.8</v>
          </cell>
          <cell r="V517">
            <v>18.8</v>
          </cell>
          <cell r="W517">
            <v>18.8</v>
          </cell>
          <cell r="X517">
            <v>18.8</v>
          </cell>
          <cell r="Y517">
            <v>18.8</v>
          </cell>
          <cell r="Z517">
            <v>18.8</v>
          </cell>
        </row>
        <row r="518">
          <cell r="B518">
            <v>18.8</v>
          </cell>
          <cell r="C518">
            <v>19.100000000000001</v>
          </cell>
          <cell r="D518">
            <v>19.5</v>
          </cell>
          <cell r="E518">
            <v>20.2</v>
          </cell>
          <cell r="F518">
            <v>20.2</v>
          </cell>
          <cell r="G518">
            <v>20.3</v>
          </cell>
          <cell r="H518">
            <v>20.6</v>
          </cell>
          <cell r="I518">
            <v>19.600000000000001</v>
          </cell>
          <cell r="J518">
            <v>19.5</v>
          </cell>
          <cell r="K518">
            <v>21.2</v>
          </cell>
          <cell r="L518">
            <v>20.2</v>
          </cell>
          <cell r="M518">
            <v>19.7</v>
          </cell>
          <cell r="N518">
            <v>19.2</v>
          </cell>
          <cell r="O518">
            <v>19.2</v>
          </cell>
          <cell r="P518">
            <v>19.2</v>
          </cell>
          <cell r="Q518">
            <v>19.2</v>
          </cell>
          <cell r="R518">
            <v>19.2</v>
          </cell>
          <cell r="S518">
            <v>19.2</v>
          </cell>
          <cell r="T518">
            <v>19.2</v>
          </cell>
          <cell r="U518">
            <v>19.2</v>
          </cell>
          <cell r="V518">
            <v>19.2</v>
          </cell>
          <cell r="W518">
            <v>19.2</v>
          </cell>
          <cell r="X518">
            <v>19.2</v>
          </cell>
          <cell r="Y518">
            <v>19.2</v>
          </cell>
          <cell r="Z518">
            <v>19.2</v>
          </cell>
        </row>
        <row r="519">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row>
        <row r="520">
          <cell r="B520">
            <v>18.600000000000001</v>
          </cell>
          <cell r="C520">
            <v>16.7</v>
          </cell>
          <cell r="D520">
            <v>18.7</v>
          </cell>
          <cell r="E520">
            <v>18.899999999999999</v>
          </cell>
          <cell r="F520">
            <v>20.100000000000001</v>
          </cell>
          <cell r="G520">
            <v>19.5</v>
          </cell>
          <cell r="H520">
            <v>20.8</v>
          </cell>
          <cell r="I520">
            <v>17.5</v>
          </cell>
          <cell r="J520">
            <v>19.2</v>
          </cell>
          <cell r="K520">
            <v>21.7</v>
          </cell>
          <cell r="L520">
            <v>19.600000000000001</v>
          </cell>
          <cell r="M520">
            <v>19.8</v>
          </cell>
          <cell r="N520">
            <v>18.399999999999999</v>
          </cell>
          <cell r="O520">
            <v>18.399999999999999</v>
          </cell>
          <cell r="P520">
            <v>18.399999999999999</v>
          </cell>
          <cell r="Q520">
            <v>18.399999999999999</v>
          </cell>
          <cell r="R520">
            <v>18.399999999999999</v>
          </cell>
          <cell r="S520">
            <v>18.399999999999999</v>
          </cell>
          <cell r="T520">
            <v>18.399999999999999</v>
          </cell>
          <cell r="U520">
            <v>18.399999999999999</v>
          </cell>
          <cell r="V520">
            <v>18.399999999999999</v>
          </cell>
          <cell r="W520">
            <v>18.399999999999999</v>
          </cell>
          <cell r="X520">
            <v>18.399999999999999</v>
          </cell>
          <cell r="Y520">
            <v>18.399999999999999</v>
          </cell>
          <cell r="Z520">
            <v>18.399999999999999</v>
          </cell>
        </row>
        <row r="521">
          <cell r="B521">
            <v>18.3</v>
          </cell>
          <cell r="C521">
            <v>19.2</v>
          </cell>
          <cell r="D521">
            <v>19.5</v>
          </cell>
          <cell r="E521">
            <v>20.2</v>
          </cell>
          <cell r="F521">
            <v>19.5</v>
          </cell>
          <cell r="G521">
            <v>20</v>
          </cell>
          <cell r="H521">
            <v>20.3</v>
          </cell>
          <cell r="I521">
            <v>18.8</v>
          </cell>
          <cell r="J521">
            <v>18.7</v>
          </cell>
          <cell r="K521">
            <v>20.399999999999999</v>
          </cell>
          <cell r="L521">
            <v>19.8</v>
          </cell>
          <cell r="M521">
            <v>19.3</v>
          </cell>
          <cell r="N521">
            <v>18.100000000000001</v>
          </cell>
          <cell r="O521">
            <v>18.100000000000001</v>
          </cell>
          <cell r="P521">
            <v>18.100000000000001</v>
          </cell>
          <cell r="Q521">
            <v>18.100000000000001</v>
          </cell>
          <cell r="R521">
            <v>18.100000000000001</v>
          </cell>
          <cell r="S521">
            <v>18.100000000000001</v>
          </cell>
          <cell r="T521">
            <v>18.100000000000001</v>
          </cell>
          <cell r="U521">
            <v>18.100000000000001</v>
          </cell>
          <cell r="V521">
            <v>18.100000000000001</v>
          </cell>
          <cell r="W521">
            <v>18.100000000000001</v>
          </cell>
          <cell r="X521">
            <v>18.100000000000001</v>
          </cell>
          <cell r="Y521">
            <v>18.100000000000001</v>
          </cell>
          <cell r="Z521">
            <v>18.100000000000001</v>
          </cell>
        </row>
        <row r="522">
          <cell r="B522">
            <v>0</v>
          </cell>
          <cell r="C522">
            <v>0</v>
          </cell>
          <cell r="D522">
            <v>0</v>
          </cell>
          <cell r="E522">
            <v>0</v>
          </cell>
          <cell r="F522">
            <v>0</v>
          </cell>
          <cell r="G522">
            <v>0</v>
          </cell>
          <cell r="H522">
            <v>0</v>
          </cell>
          <cell r="I522">
            <v>0</v>
          </cell>
          <cell r="J522">
            <v>18.399999999999999</v>
          </cell>
          <cell r="K522">
            <v>20.6</v>
          </cell>
          <cell r="L522">
            <v>17.100000000000001</v>
          </cell>
          <cell r="M522">
            <v>17.3</v>
          </cell>
          <cell r="N522">
            <v>18.600000000000001</v>
          </cell>
          <cell r="O522">
            <v>18.600000000000001</v>
          </cell>
          <cell r="P522">
            <v>18.600000000000001</v>
          </cell>
          <cell r="Q522">
            <v>18.600000000000001</v>
          </cell>
          <cell r="R522">
            <v>18.600000000000001</v>
          </cell>
          <cell r="S522">
            <v>18.600000000000001</v>
          </cell>
          <cell r="T522">
            <v>18.600000000000001</v>
          </cell>
          <cell r="U522">
            <v>18.600000000000001</v>
          </cell>
          <cell r="V522">
            <v>18.600000000000001</v>
          </cell>
          <cell r="W522">
            <v>18.600000000000001</v>
          </cell>
          <cell r="X522">
            <v>18.600000000000001</v>
          </cell>
          <cell r="Y522">
            <v>18.600000000000001</v>
          </cell>
          <cell r="Z522">
            <v>18.600000000000001</v>
          </cell>
        </row>
        <row r="523">
          <cell r="B523">
            <v>18.600000000000001</v>
          </cell>
          <cell r="C523">
            <v>18.899999999999999</v>
          </cell>
          <cell r="D523">
            <v>19.8</v>
          </cell>
          <cell r="E523">
            <v>20.3</v>
          </cell>
          <cell r="F523">
            <v>20.9</v>
          </cell>
          <cell r="G523">
            <v>20.5</v>
          </cell>
          <cell r="H523">
            <v>20.5</v>
          </cell>
          <cell r="I523">
            <v>20.2</v>
          </cell>
          <cell r="J523">
            <v>21.2</v>
          </cell>
          <cell r="K523">
            <v>22.2</v>
          </cell>
          <cell r="L523">
            <v>21</v>
          </cell>
          <cell r="M523">
            <v>19.7</v>
          </cell>
          <cell r="N523">
            <v>20.2</v>
          </cell>
          <cell r="O523">
            <v>20.2</v>
          </cell>
          <cell r="P523">
            <v>20.2</v>
          </cell>
          <cell r="Q523">
            <v>20.2</v>
          </cell>
          <cell r="R523">
            <v>20.2</v>
          </cell>
          <cell r="S523">
            <v>20.2</v>
          </cell>
          <cell r="T523">
            <v>20.2</v>
          </cell>
          <cell r="U523">
            <v>20.2</v>
          </cell>
          <cell r="V523">
            <v>20.2</v>
          </cell>
          <cell r="W523">
            <v>20.2</v>
          </cell>
          <cell r="X523">
            <v>20.2</v>
          </cell>
          <cell r="Y523">
            <v>20.2</v>
          </cell>
          <cell r="Z523">
            <v>20.2</v>
          </cell>
        </row>
        <row r="524">
          <cell r="B524">
            <v>20.2</v>
          </cell>
          <cell r="C524">
            <v>20.9</v>
          </cell>
          <cell r="D524">
            <v>20.3</v>
          </cell>
          <cell r="E524">
            <v>21.2</v>
          </cell>
          <cell r="F524">
            <v>21</v>
          </cell>
          <cell r="G524">
            <v>21.4</v>
          </cell>
          <cell r="H524">
            <v>21.6</v>
          </cell>
          <cell r="I524">
            <v>21</v>
          </cell>
          <cell r="J524">
            <v>20</v>
          </cell>
          <cell r="K524">
            <v>21.4</v>
          </cell>
          <cell r="L524">
            <v>21.1</v>
          </cell>
          <cell r="M524">
            <v>20.9</v>
          </cell>
          <cell r="N524">
            <v>20.2</v>
          </cell>
          <cell r="O524">
            <v>20.2</v>
          </cell>
          <cell r="P524">
            <v>20.2</v>
          </cell>
          <cell r="Q524">
            <v>20.2</v>
          </cell>
          <cell r="R524">
            <v>20.2</v>
          </cell>
          <cell r="S524">
            <v>20.2</v>
          </cell>
          <cell r="T524">
            <v>20.2</v>
          </cell>
          <cell r="U524">
            <v>20.2</v>
          </cell>
          <cell r="V524">
            <v>20.2</v>
          </cell>
          <cell r="W524">
            <v>20.2</v>
          </cell>
          <cell r="X524">
            <v>20.2</v>
          </cell>
          <cell r="Y524">
            <v>20.2</v>
          </cell>
          <cell r="Z524">
            <v>20.2</v>
          </cell>
        </row>
        <row r="525">
          <cell r="B525">
            <v>17.8</v>
          </cell>
          <cell r="C525">
            <v>17.3</v>
          </cell>
          <cell r="D525">
            <v>17.8</v>
          </cell>
          <cell r="E525">
            <v>18.7</v>
          </cell>
          <cell r="F525">
            <v>19.100000000000001</v>
          </cell>
          <cell r="G525">
            <v>18.8</v>
          </cell>
          <cell r="H525">
            <v>19.5</v>
          </cell>
          <cell r="I525">
            <v>19.899999999999999</v>
          </cell>
          <cell r="J525">
            <v>16.3</v>
          </cell>
          <cell r="K525">
            <v>19.7</v>
          </cell>
          <cell r="L525">
            <v>18.5</v>
          </cell>
          <cell r="M525">
            <v>18.100000000000001</v>
          </cell>
          <cell r="N525">
            <v>17.2</v>
          </cell>
          <cell r="O525">
            <v>17.2</v>
          </cell>
          <cell r="P525">
            <v>17.2</v>
          </cell>
          <cell r="Q525">
            <v>17.2</v>
          </cell>
          <cell r="R525">
            <v>17.2</v>
          </cell>
          <cell r="S525">
            <v>17.2</v>
          </cell>
          <cell r="T525">
            <v>17.2</v>
          </cell>
          <cell r="U525">
            <v>17.2</v>
          </cell>
          <cell r="V525">
            <v>17.2</v>
          </cell>
          <cell r="W525">
            <v>17.2</v>
          </cell>
          <cell r="X525">
            <v>17.2</v>
          </cell>
          <cell r="Y525">
            <v>17.2</v>
          </cell>
          <cell r="Z525">
            <v>17.2</v>
          </cell>
        </row>
        <row r="526">
          <cell r="B526">
            <v>18.399999999999999</v>
          </cell>
          <cell r="C526">
            <v>19.100000000000001</v>
          </cell>
          <cell r="D526">
            <v>19.100000000000001</v>
          </cell>
          <cell r="E526">
            <v>19.899999999999999</v>
          </cell>
          <cell r="F526">
            <v>19.8</v>
          </cell>
          <cell r="G526">
            <v>20.3</v>
          </cell>
          <cell r="H526">
            <v>20.5</v>
          </cell>
          <cell r="I526">
            <v>19.399999999999999</v>
          </cell>
          <cell r="J526">
            <v>18.899999999999999</v>
          </cell>
          <cell r="K526">
            <v>20.8</v>
          </cell>
          <cell r="L526">
            <v>18.2</v>
          </cell>
          <cell r="M526">
            <v>19</v>
          </cell>
          <cell r="N526">
            <v>19.7</v>
          </cell>
          <cell r="O526">
            <v>19.7</v>
          </cell>
          <cell r="P526">
            <v>19.7</v>
          </cell>
          <cell r="Q526">
            <v>19.7</v>
          </cell>
          <cell r="R526">
            <v>19.7</v>
          </cell>
          <cell r="S526">
            <v>19.7</v>
          </cell>
          <cell r="T526">
            <v>19.7</v>
          </cell>
          <cell r="U526">
            <v>19.7</v>
          </cell>
          <cell r="V526">
            <v>19.7</v>
          </cell>
          <cell r="W526">
            <v>19.7</v>
          </cell>
          <cell r="X526">
            <v>19.7</v>
          </cell>
          <cell r="Y526">
            <v>19.7</v>
          </cell>
          <cell r="Z526">
            <v>19.7</v>
          </cell>
        </row>
        <row r="527">
          <cell r="B527">
            <v>18.899999999999999</v>
          </cell>
          <cell r="C527">
            <v>19.399999999999999</v>
          </cell>
          <cell r="D527">
            <v>19.600000000000001</v>
          </cell>
          <cell r="E527">
            <v>20.100000000000001</v>
          </cell>
          <cell r="F527">
            <v>20.3</v>
          </cell>
          <cell r="G527">
            <v>20.7</v>
          </cell>
          <cell r="H527">
            <v>20.6</v>
          </cell>
          <cell r="I527">
            <v>19.8</v>
          </cell>
          <cell r="J527">
            <v>19.8</v>
          </cell>
          <cell r="K527">
            <v>20.7</v>
          </cell>
          <cell r="L527">
            <v>19.899999999999999</v>
          </cell>
          <cell r="M527">
            <v>19.7</v>
          </cell>
          <cell r="N527">
            <v>18.2</v>
          </cell>
          <cell r="O527">
            <v>18.2</v>
          </cell>
          <cell r="P527">
            <v>18.2</v>
          </cell>
          <cell r="Q527">
            <v>18.2</v>
          </cell>
          <cell r="R527">
            <v>18.2</v>
          </cell>
          <cell r="S527">
            <v>18.2</v>
          </cell>
          <cell r="T527">
            <v>18.2</v>
          </cell>
          <cell r="U527">
            <v>18.2</v>
          </cell>
          <cell r="V527">
            <v>18.2</v>
          </cell>
          <cell r="W527">
            <v>18.2</v>
          </cell>
          <cell r="X527">
            <v>18.2</v>
          </cell>
          <cell r="Y527">
            <v>18.2</v>
          </cell>
          <cell r="Z527">
            <v>18.2</v>
          </cell>
        </row>
        <row r="530">
          <cell r="B530">
            <v>18.5</v>
          </cell>
          <cell r="C530">
            <v>19.3</v>
          </cell>
          <cell r="D530">
            <v>19.7</v>
          </cell>
          <cell r="E530">
            <v>20.3</v>
          </cell>
          <cell r="F530">
            <v>20.100000000000001</v>
          </cell>
          <cell r="G530">
            <v>20.6</v>
          </cell>
          <cell r="H530">
            <v>21</v>
          </cell>
          <cell r="I530">
            <v>19</v>
          </cell>
          <cell r="J530">
            <v>20.100000000000001</v>
          </cell>
          <cell r="K530">
            <v>20.8</v>
          </cell>
          <cell r="L530">
            <v>20.100000000000001</v>
          </cell>
          <cell r="M530">
            <v>19.899999999999999</v>
          </cell>
          <cell r="N530">
            <v>19</v>
          </cell>
          <cell r="O530">
            <v>19</v>
          </cell>
          <cell r="P530">
            <v>19</v>
          </cell>
          <cell r="Q530">
            <v>19</v>
          </cell>
          <cell r="R530">
            <v>19</v>
          </cell>
          <cell r="S530">
            <v>19</v>
          </cell>
          <cell r="T530">
            <v>19</v>
          </cell>
          <cell r="U530">
            <v>19</v>
          </cell>
          <cell r="V530">
            <v>19</v>
          </cell>
          <cell r="W530">
            <v>19</v>
          </cell>
          <cell r="X530">
            <v>19</v>
          </cell>
          <cell r="Y530">
            <v>19</v>
          </cell>
          <cell r="Z530">
            <v>19</v>
          </cell>
        </row>
        <row r="531">
          <cell r="B531">
            <v>18.899999999999999</v>
          </cell>
          <cell r="C531">
            <v>19.600000000000001</v>
          </cell>
          <cell r="D531">
            <v>19.8</v>
          </cell>
          <cell r="E531">
            <v>20.5</v>
          </cell>
          <cell r="F531">
            <v>20.3</v>
          </cell>
          <cell r="G531">
            <v>21</v>
          </cell>
          <cell r="H531">
            <v>21.5</v>
          </cell>
          <cell r="I531">
            <v>20</v>
          </cell>
          <cell r="J531">
            <v>20.5</v>
          </cell>
          <cell r="K531">
            <v>21.1</v>
          </cell>
          <cell r="L531">
            <v>20.8</v>
          </cell>
          <cell r="M531">
            <v>20.5</v>
          </cell>
          <cell r="N531">
            <v>19.100000000000001</v>
          </cell>
          <cell r="O531">
            <v>19.100000000000001</v>
          </cell>
          <cell r="P531">
            <v>19.100000000000001</v>
          </cell>
          <cell r="Q531">
            <v>19.100000000000001</v>
          </cell>
          <cell r="R531">
            <v>19.100000000000001</v>
          </cell>
          <cell r="S531">
            <v>19.100000000000001</v>
          </cell>
          <cell r="T531">
            <v>19.100000000000001</v>
          </cell>
          <cell r="U531">
            <v>19.100000000000001</v>
          </cell>
          <cell r="V531">
            <v>19.100000000000001</v>
          </cell>
          <cell r="W531">
            <v>19.100000000000001</v>
          </cell>
          <cell r="X531">
            <v>19.100000000000001</v>
          </cell>
          <cell r="Y531">
            <v>19.100000000000001</v>
          </cell>
          <cell r="Z531">
            <v>19.100000000000001</v>
          </cell>
        </row>
        <row r="532">
          <cell r="B532">
            <v>0</v>
          </cell>
          <cell r="C532">
            <v>0</v>
          </cell>
          <cell r="D532">
            <v>0</v>
          </cell>
          <cell r="E532">
            <v>0</v>
          </cell>
          <cell r="F532">
            <v>0</v>
          </cell>
          <cell r="G532">
            <v>0</v>
          </cell>
          <cell r="H532">
            <v>0</v>
          </cell>
          <cell r="I532">
            <v>0</v>
          </cell>
          <cell r="J532">
            <v>18.899999999999999</v>
          </cell>
          <cell r="K532">
            <v>19.899999999999999</v>
          </cell>
          <cell r="L532">
            <v>19.100000000000001</v>
          </cell>
          <cell r="M532">
            <v>20.5</v>
          </cell>
          <cell r="N532">
            <v>19.3</v>
          </cell>
          <cell r="O532">
            <v>19.3</v>
          </cell>
          <cell r="P532">
            <v>19.3</v>
          </cell>
          <cell r="Q532">
            <v>19.3</v>
          </cell>
          <cell r="R532">
            <v>19.3</v>
          </cell>
          <cell r="S532">
            <v>19.3</v>
          </cell>
          <cell r="T532">
            <v>19.3</v>
          </cell>
          <cell r="U532">
            <v>19.3</v>
          </cell>
          <cell r="V532">
            <v>19.3</v>
          </cell>
          <cell r="W532">
            <v>19.3</v>
          </cell>
          <cell r="X532">
            <v>19.3</v>
          </cell>
          <cell r="Y532">
            <v>19.3</v>
          </cell>
          <cell r="Z532">
            <v>19.3</v>
          </cell>
        </row>
        <row r="533">
          <cell r="B533">
            <v>19.3</v>
          </cell>
          <cell r="C533">
            <v>19.7</v>
          </cell>
          <cell r="D533">
            <v>20.5</v>
          </cell>
          <cell r="E533">
            <v>20.6</v>
          </cell>
          <cell r="F533">
            <v>20.8</v>
          </cell>
          <cell r="G533">
            <v>21.9</v>
          </cell>
          <cell r="H533">
            <v>22.3</v>
          </cell>
          <cell r="I533">
            <v>20.100000000000001</v>
          </cell>
          <cell r="J533">
            <v>20.7</v>
          </cell>
          <cell r="K533">
            <v>22.4</v>
          </cell>
          <cell r="L533">
            <v>21.1</v>
          </cell>
          <cell r="M533">
            <v>20.399999999999999</v>
          </cell>
          <cell r="N533">
            <v>17.8</v>
          </cell>
          <cell r="O533">
            <v>17.8</v>
          </cell>
          <cell r="P533">
            <v>17.8</v>
          </cell>
          <cell r="Q533">
            <v>17.8</v>
          </cell>
          <cell r="R533">
            <v>17.8</v>
          </cell>
          <cell r="S533">
            <v>17.8</v>
          </cell>
          <cell r="T533">
            <v>17.8</v>
          </cell>
          <cell r="U533">
            <v>17.8</v>
          </cell>
          <cell r="V533">
            <v>17.8</v>
          </cell>
          <cell r="W533">
            <v>17.8</v>
          </cell>
          <cell r="X533">
            <v>17.8</v>
          </cell>
          <cell r="Y533">
            <v>17.8</v>
          </cell>
          <cell r="Z533">
            <v>17.8</v>
          </cell>
        </row>
        <row r="534">
          <cell r="B534">
            <v>18.5</v>
          </cell>
          <cell r="C534">
            <v>20.399999999999999</v>
          </cell>
          <cell r="D534">
            <v>20.100000000000001</v>
          </cell>
          <cell r="E534">
            <v>20.7</v>
          </cell>
          <cell r="F534">
            <v>19.8</v>
          </cell>
          <cell r="G534">
            <v>21.1</v>
          </cell>
          <cell r="H534">
            <v>21.2</v>
          </cell>
          <cell r="I534">
            <v>18.8</v>
          </cell>
          <cell r="J534">
            <v>20.5</v>
          </cell>
          <cell r="K534">
            <v>20.8</v>
          </cell>
          <cell r="L534">
            <v>20.5</v>
          </cell>
          <cell r="M534">
            <v>20.399999999999999</v>
          </cell>
          <cell r="N534">
            <v>19.100000000000001</v>
          </cell>
          <cell r="O534">
            <v>19.100000000000001</v>
          </cell>
          <cell r="P534">
            <v>19.100000000000001</v>
          </cell>
          <cell r="Q534">
            <v>19.100000000000001</v>
          </cell>
          <cell r="R534">
            <v>19.100000000000001</v>
          </cell>
          <cell r="S534">
            <v>19.100000000000001</v>
          </cell>
          <cell r="T534">
            <v>19.100000000000001</v>
          </cell>
          <cell r="U534">
            <v>19.100000000000001</v>
          </cell>
          <cell r="V534">
            <v>19.100000000000001</v>
          </cell>
          <cell r="W534">
            <v>19.100000000000001</v>
          </cell>
          <cell r="X534">
            <v>19.100000000000001</v>
          </cell>
          <cell r="Y534">
            <v>19.100000000000001</v>
          </cell>
          <cell r="Z534">
            <v>19.100000000000001</v>
          </cell>
        </row>
        <row r="535">
          <cell r="B535">
            <v>17</v>
          </cell>
          <cell r="C535">
            <v>18.899999999999999</v>
          </cell>
          <cell r="D535">
            <v>18.100000000000001</v>
          </cell>
          <cell r="E535">
            <v>18.600000000000001</v>
          </cell>
          <cell r="F535">
            <v>19.3</v>
          </cell>
          <cell r="G535">
            <v>20.3</v>
          </cell>
          <cell r="H535">
            <v>20.2</v>
          </cell>
          <cell r="I535">
            <v>20.6</v>
          </cell>
          <cell r="J535">
            <v>18.399999999999999</v>
          </cell>
          <cell r="K535">
            <v>18.8</v>
          </cell>
          <cell r="L535">
            <v>19.399999999999999</v>
          </cell>
          <cell r="M535">
            <v>17.8</v>
          </cell>
          <cell r="N535">
            <v>17.7</v>
          </cell>
          <cell r="O535">
            <v>17.7</v>
          </cell>
          <cell r="P535">
            <v>17.7</v>
          </cell>
          <cell r="Q535">
            <v>17.7</v>
          </cell>
          <cell r="R535">
            <v>17.7</v>
          </cell>
          <cell r="S535">
            <v>17.7</v>
          </cell>
          <cell r="T535">
            <v>17.7</v>
          </cell>
          <cell r="U535">
            <v>17.7</v>
          </cell>
          <cell r="V535">
            <v>17.7</v>
          </cell>
          <cell r="W535">
            <v>17.7</v>
          </cell>
          <cell r="X535">
            <v>17.7</v>
          </cell>
          <cell r="Y535">
            <v>17.7</v>
          </cell>
          <cell r="Z535">
            <v>17.7</v>
          </cell>
        </row>
        <row r="536">
          <cell r="B536">
            <v>20.9</v>
          </cell>
          <cell r="C536">
            <v>20.7</v>
          </cell>
          <cell r="D536">
            <v>19.899999999999999</v>
          </cell>
          <cell r="E536">
            <v>20.9</v>
          </cell>
          <cell r="F536">
            <v>20.9</v>
          </cell>
          <cell r="G536">
            <v>21.5</v>
          </cell>
          <cell r="H536">
            <v>22.3</v>
          </cell>
          <cell r="I536">
            <v>21.5</v>
          </cell>
          <cell r="J536">
            <v>21.6</v>
          </cell>
          <cell r="K536">
            <v>21.2</v>
          </cell>
          <cell r="L536">
            <v>21.2</v>
          </cell>
          <cell r="M536">
            <v>20.9</v>
          </cell>
          <cell r="N536">
            <v>19.8</v>
          </cell>
          <cell r="O536">
            <v>19.8</v>
          </cell>
          <cell r="P536">
            <v>19.8</v>
          </cell>
          <cell r="Q536">
            <v>19.8</v>
          </cell>
          <cell r="R536">
            <v>19.8</v>
          </cell>
          <cell r="S536">
            <v>19.8</v>
          </cell>
          <cell r="T536">
            <v>19.8</v>
          </cell>
          <cell r="U536">
            <v>19.8</v>
          </cell>
          <cell r="V536">
            <v>19.8</v>
          </cell>
          <cell r="W536">
            <v>19.8</v>
          </cell>
          <cell r="X536">
            <v>19.8</v>
          </cell>
          <cell r="Y536">
            <v>19.8</v>
          </cell>
          <cell r="Z536">
            <v>19.8</v>
          </cell>
        </row>
        <row r="537">
          <cell r="B537">
            <v>18.3</v>
          </cell>
          <cell r="C537">
            <v>18.899999999999999</v>
          </cell>
          <cell r="D537">
            <v>19.5</v>
          </cell>
          <cell r="E537">
            <v>20.2</v>
          </cell>
          <cell r="F537">
            <v>20.2</v>
          </cell>
          <cell r="G537">
            <v>20.6</v>
          </cell>
          <cell r="H537">
            <v>21.2</v>
          </cell>
          <cell r="I537">
            <v>19.899999999999999</v>
          </cell>
          <cell r="J537">
            <v>20.2</v>
          </cell>
          <cell r="K537">
            <v>21</v>
          </cell>
          <cell r="L537">
            <v>21.2</v>
          </cell>
          <cell r="M537">
            <v>20.6</v>
          </cell>
          <cell r="N537">
            <v>19.399999999999999</v>
          </cell>
          <cell r="O537">
            <v>19.399999999999999</v>
          </cell>
          <cell r="P537">
            <v>19.399999999999999</v>
          </cell>
          <cell r="Q537">
            <v>19.399999999999999</v>
          </cell>
          <cell r="R537">
            <v>19.399999999999999</v>
          </cell>
          <cell r="S537">
            <v>19.399999999999999</v>
          </cell>
          <cell r="T537">
            <v>19.399999999999999</v>
          </cell>
          <cell r="U537">
            <v>19.399999999999999</v>
          </cell>
          <cell r="V537">
            <v>19.399999999999999</v>
          </cell>
          <cell r="W537">
            <v>19.399999999999999</v>
          </cell>
          <cell r="X537">
            <v>19.399999999999999</v>
          </cell>
          <cell r="Y537">
            <v>19.399999999999999</v>
          </cell>
          <cell r="Z537">
            <v>19.399999999999999</v>
          </cell>
        </row>
        <row r="538">
          <cell r="B538">
            <v>18.600000000000001</v>
          </cell>
          <cell r="C538">
            <v>18.2</v>
          </cell>
          <cell r="D538">
            <v>19</v>
          </cell>
          <cell r="E538">
            <v>19.8</v>
          </cell>
          <cell r="F538">
            <v>20.9</v>
          </cell>
          <cell r="G538">
            <v>20.399999999999999</v>
          </cell>
          <cell r="H538">
            <v>21.8</v>
          </cell>
          <cell r="I538">
            <v>20.399999999999999</v>
          </cell>
          <cell r="J538">
            <v>19.600000000000001</v>
          </cell>
          <cell r="K538">
            <v>20.399999999999999</v>
          </cell>
          <cell r="L538">
            <v>18.3</v>
          </cell>
          <cell r="M538">
            <v>20.100000000000001</v>
          </cell>
          <cell r="N538">
            <v>18</v>
          </cell>
          <cell r="O538">
            <v>18</v>
          </cell>
          <cell r="P538">
            <v>18</v>
          </cell>
          <cell r="Q538">
            <v>18</v>
          </cell>
          <cell r="R538">
            <v>18</v>
          </cell>
          <cell r="S538">
            <v>18</v>
          </cell>
          <cell r="T538">
            <v>18</v>
          </cell>
          <cell r="U538">
            <v>18</v>
          </cell>
          <cell r="V538">
            <v>18</v>
          </cell>
          <cell r="W538">
            <v>18</v>
          </cell>
          <cell r="X538">
            <v>18</v>
          </cell>
          <cell r="Y538">
            <v>18</v>
          </cell>
          <cell r="Z538">
            <v>18</v>
          </cell>
        </row>
        <row r="539">
          <cell r="B539">
            <v>20.399999999999999</v>
          </cell>
          <cell r="C539">
            <v>20</v>
          </cell>
          <cell r="D539">
            <v>21.9</v>
          </cell>
          <cell r="E539">
            <v>21.1</v>
          </cell>
          <cell r="F539">
            <v>20.7</v>
          </cell>
          <cell r="G539">
            <v>21.3</v>
          </cell>
          <cell r="H539">
            <v>21.6</v>
          </cell>
          <cell r="I539">
            <v>20.399999999999999</v>
          </cell>
          <cell r="J539">
            <v>22.4</v>
          </cell>
          <cell r="K539">
            <v>21.5</v>
          </cell>
          <cell r="L539">
            <v>20.6</v>
          </cell>
          <cell r="M539">
            <v>21.3</v>
          </cell>
          <cell r="N539">
            <v>17.7</v>
          </cell>
          <cell r="O539">
            <v>17.7</v>
          </cell>
          <cell r="P539">
            <v>17.7</v>
          </cell>
          <cell r="Q539">
            <v>17.7</v>
          </cell>
          <cell r="R539">
            <v>17.7</v>
          </cell>
          <cell r="S539">
            <v>17.7</v>
          </cell>
          <cell r="T539">
            <v>17.7</v>
          </cell>
          <cell r="U539">
            <v>17.7</v>
          </cell>
          <cell r="V539">
            <v>17.7</v>
          </cell>
          <cell r="W539">
            <v>17.7</v>
          </cell>
          <cell r="X539">
            <v>17.7</v>
          </cell>
          <cell r="Y539">
            <v>17.7</v>
          </cell>
          <cell r="Z539">
            <v>17.7</v>
          </cell>
        </row>
        <row r="540">
          <cell r="B540">
            <v>17.7</v>
          </cell>
          <cell r="C540">
            <v>18.7</v>
          </cell>
          <cell r="D540">
            <v>19.399999999999999</v>
          </cell>
          <cell r="E540">
            <v>20</v>
          </cell>
          <cell r="F540">
            <v>19.7</v>
          </cell>
          <cell r="G540">
            <v>20</v>
          </cell>
          <cell r="H540">
            <v>20.100000000000001</v>
          </cell>
          <cell r="I540">
            <v>17.3</v>
          </cell>
          <cell r="J540">
            <v>19.2</v>
          </cell>
          <cell r="K540">
            <v>20.3</v>
          </cell>
          <cell r="L540">
            <v>18.8</v>
          </cell>
          <cell r="M540">
            <v>18.7</v>
          </cell>
          <cell r="N540">
            <v>18.8</v>
          </cell>
          <cell r="O540">
            <v>18.8</v>
          </cell>
          <cell r="P540">
            <v>18.8</v>
          </cell>
          <cell r="Q540">
            <v>18.8</v>
          </cell>
          <cell r="R540">
            <v>18.8</v>
          </cell>
          <cell r="S540">
            <v>18.8</v>
          </cell>
          <cell r="T540">
            <v>18.8</v>
          </cell>
          <cell r="U540">
            <v>18.8</v>
          </cell>
          <cell r="V540">
            <v>18.8</v>
          </cell>
          <cell r="W540">
            <v>18.8</v>
          </cell>
          <cell r="X540">
            <v>18.8</v>
          </cell>
          <cell r="Y540">
            <v>18.8</v>
          </cell>
          <cell r="Z540">
            <v>18.8</v>
          </cell>
        </row>
      </sheetData>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3.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1259-DB08-4D2D-905B-045DD60DFD14}">
  <sheetPr>
    <pageSetUpPr fitToPage="1"/>
  </sheetPr>
  <dimension ref="B1:I30"/>
  <sheetViews>
    <sheetView showGridLines="0" view="pageBreakPreview" topLeftCell="A7" zoomScaleNormal="100" zoomScaleSheetLayoutView="100" workbookViewId="0">
      <selection activeCell="F5" sqref="F5"/>
    </sheetView>
  </sheetViews>
  <sheetFormatPr defaultColWidth="1.5" defaultRowHeight="18.75" customHeight="1"/>
  <cols>
    <col min="1" max="1" width="1.5" style="6" customWidth="1"/>
    <col min="2" max="2" width="25.9140625" style="6" customWidth="1"/>
    <col min="3" max="3" width="11.33203125" style="6" bestFit="1" customWidth="1"/>
    <col min="4" max="4" width="5.33203125" style="6" bestFit="1" customWidth="1"/>
    <col min="5" max="5" width="5.33203125" style="6" customWidth="1"/>
    <col min="6" max="6" width="25.83203125" style="6" customWidth="1"/>
    <col min="7" max="7" width="11.33203125" style="6" bestFit="1" customWidth="1"/>
    <col min="8" max="8" width="5.33203125" style="6" bestFit="1" customWidth="1"/>
    <col min="9" max="9" width="7" style="6" customWidth="1"/>
    <col min="10" max="257" width="1.5" style="6"/>
    <col min="258" max="258" width="25.9140625" style="6" customWidth="1"/>
    <col min="259" max="259" width="11.33203125" style="6" bestFit="1" customWidth="1"/>
    <col min="260" max="260" width="5.33203125" style="6" bestFit="1" customWidth="1"/>
    <col min="261" max="261" width="5.33203125" style="6" customWidth="1"/>
    <col min="262" max="262" width="25.83203125" style="6" customWidth="1"/>
    <col min="263" max="263" width="11.33203125" style="6" bestFit="1" customWidth="1"/>
    <col min="264" max="264" width="5.33203125" style="6" bestFit="1" customWidth="1"/>
    <col min="265" max="265" width="7" style="6" customWidth="1"/>
    <col min="266" max="513" width="1.5" style="6"/>
    <col min="514" max="514" width="25.9140625" style="6" customWidth="1"/>
    <col min="515" max="515" width="11.33203125" style="6" bestFit="1" customWidth="1"/>
    <col min="516" max="516" width="5.33203125" style="6" bestFit="1" customWidth="1"/>
    <col min="517" max="517" width="5.33203125" style="6" customWidth="1"/>
    <col min="518" max="518" width="25.83203125" style="6" customWidth="1"/>
    <col min="519" max="519" width="11.33203125" style="6" bestFit="1" customWidth="1"/>
    <col min="520" max="520" width="5.33203125" style="6" bestFit="1" customWidth="1"/>
    <col min="521" max="521" width="7" style="6" customWidth="1"/>
    <col min="522" max="769" width="1.5" style="6"/>
    <col min="770" max="770" width="25.9140625" style="6" customWidth="1"/>
    <col min="771" max="771" width="11.33203125" style="6" bestFit="1" customWidth="1"/>
    <col min="772" max="772" width="5.33203125" style="6" bestFit="1" customWidth="1"/>
    <col min="773" max="773" width="5.33203125" style="6" customWidth="1"/>
    <col min="774" max="774" width="25.83203125" style="6" customWidth="1"/>
    <col min="775" max="775" width="11.33203125" style="6" bestFit="1" customWidth="1"/>
    <col min="776" max="776" width="5.33203125" style="6" bestFit="1" customWidth="1"/>
    <col min="777" max="777" width="7" style="6" customWidth="1"/>
    <col min="778" max="1025" width="1.5" style="6"/>
    <col min="1026" max="1026" width="25.9140625" style="6" customWidth="1"/>
    <col min="1027" max="1027" width="11.33203125" style="6" bestFit="1" customWidth="1"/>
    <col min="1028" max="1028" width="5.33203125" style="6" bestFit="1" customWidth="1"/>
    <col min="1029" max="1029" width="5.33203125" style="6" customWidth="1"/>
    <col min="1030" max="1030" width="25.83203125" style="6" customWidth="1"/>
    <col min="1031" max="1031" width="11.33203125" style="6" bestFit="1" customWidth="1"/>
    <col min="1032" max="1032" width="5.33203125" style="6" bestFit="1" customWidth="1"/>
    <col min="1033" max="1033" width="7" style="6" customWidth="1"/>
    <col min="1034" max="1281" width="1.5" style="6"/>
    <col min="1282" max="1282" width="25.9140625" style="6" customWidth="1"/>
    <col min="1283" max="1283" width="11.33203125" style="6" bestFit="1" customWidth="1"/>
    <col min="1284" max="1284" width="5.33203125" style="6" bestFit="1" customWidth="1"/>
    <col min="1285" max="1285" width="5.33203125" style="6" customWidth="1"/>
    <col min="1286" max="1286" width="25.83203125" style="6" customWidth="1"/>
    <col min="1287" max="1287" width="11.33203125" style="6" bestFit="1" customWidth="1"/>
    <col min="1288" max="1288" width="5.33203125" style="6" bestFit="1" customWidth="1"/>
    <col min="1289" max="1289" width="7" style="6" customWidth="1"/>
    <col min="1290" max="1537" width="1.5" style="6"/>
    <col min="1538" max="1538" width="25.9140625" style="6" customWidth="1"/>
    <col min="1539" max="1539" width="11.33203125" style="6" bestFit="1" customWidth="1"/>
    <col min="1540" max="1540" width="5.33203125" style="6" bestFit="1" customWidth="1"/>
    <col min="1541" max="1541" width="5.33203125" style="6" customWidth="1"/>
    <col min="1542" max="1542" width="25.83203125" style="6" customWidth="1"/>
    <col min="1543" max="1543" width="11.33203125" style="6" bestFit="1" customWidth="1"/>
    <col min="1544" max="1544" width="5.33203125" style="6" bestFit="1" customWidth="1"/>
    <col min="1545" max="1545" width="7" style="6" customWidth="1"/>
    <col min="1546" max="1793" width="1.5" style="6"/>
    <col min="1794" max="1794" width="25.9140625" style="6" customWidth="1"/>
    <col min="1795" max="1795" width="11.33203125" style="6" bestFit="1" customWidth="1"/>
    <col min="1796" max="1796" width="5.33203125" style="6" bestFit="1" customWidth="1"/>
    <col min="1797" max="1797" width="5.33203125" style="6" customWidth="1"/>
    <col min="1798" max="1798" width="25.83203125" style="6" customWidth="1"/>
    <col min="1799" max="1799" width="11.33203125" style="6" bestFit="1" customWidth="1"/>
    <col min="1800" max="1800" width="5.33203125" style="6" bestFit="1" customWidth="1"/>
    <col min="1801" max="1801" width="7" style="6" customWidth="1"/>
    <col min="1802" max="2049" width="1.5" style="6"/>
    <col min="2050" max="2050" width="25.9140625" style="6" customWidth="1"/>
    <col min="2051" max="2051" width="11.33203125" style="6" bestFit="1" customWidth="1"/>
    <col min="2052" max="2052" width="5.33203125" style="6" bestFit="1" customWidth="1"/>
    <col min="2053" max="2053" width="5.33203125" style="6" customWidth="1"/>
    <col min="2054" max="2054" width="25.83203125" style="6" customWidth="1"/>
    <col min="2055" max="2055" width="11.33203125" style="6" bestFit="1" customWidth="1"/>
    <col min="2056" max="2056" width="5.33203125" style="6" bestFit="1" customWidth="1"/>
    <col min="2057" max="2057" width="7" style="6" customWidth="1"/>
    <col min="2058" max="2305" width="1.5" style="6"/>
    <col min="2306" max="2306" width="25.9140625" style="6" customWidth="1"/>
    <col min="2307" max="2307" width="11.33203125" style="6" bestFit="1" customWidth="1"/>
    <col min="2308" max="2308" width="5.33203125" style="6" bestFit="1" customWidth="1"/>
    <col min="2309" max="2309" width="5.33203125" style="6" customWidth="1"/>
    <col min="2310" max="2310" width="25.83203125" style="6" customWidth="1"/>
    <col min="2311" max="2311" width="11.33203125" style="6" bestFit="1" customWidth="1"/>
    <col min="2312" max="2312" width="5.33203125" style="6" bestFit="1" customWidth="1"/>
    <col min="2313" max="2313" width="7" style="6" customWidth="1"/>
    <col min="2314" max="2561" width="1.5" style="6"/>
    <col min="2562" max="2562" width="25.9140625" style="6" customWidth="1"/>
    <col min="2563" max="2563" width="11.33203125" style="6" bestFit="1" customWidth="1"/>
    <col min="2564" max="2564" width="5.33203125" style="6" bestFit="1" customWidth="1"/>
    <col min="2565" max="2565" width="5.33203125" style="6" customWidth="1"/>
    <col min="2566" max="2566" width="25.83203125" style="6" customWidth="1"/>
    <col min="2567" max="2567" width="11.33203125" style="6" bestFit="1" customWidth="1"/>
    <col min="2568" max="2568" width="5.33203125" style="6" bestFit="1" customWidth="1"/>
    <col min="2569" max="2569" width="7" style="6" customWidth="1"/>
    <col min="2570" max="2817" width="1.5" style="6"/>
    <col min="2818" max="2818" width="25.9140625" style="6" customWidth="1"/>
    <col min="2819" max="2819" width="11.33203125" style="6" bestFit="1" customWidth="1"/>
    <col min="2820" max="2820" width="5.33203125" style="6" bestFit="1" customWidth="1"/>
    <col min="2821" max="2821" width="5.33203125" style="6" customWidth="1"/>
    <col min="2822" max="2822" width="25.83203125" style="6" customWidth="1"/>
    <col min="2823" max="2823" width="11.33203125" style="6" bestFit="1" customWidth="1"/>
    <col min="2824" max="2824" width="5.33203125" style="6" bestFit="1" customWidth="1"/>
    <col min="2825" max="2825" width="7" style="6" customWidth="1"/>
    <col min="2826" max="3073" width="1.5" style="6"/>
    <col min="3074" max="3074" width="25.9140625" style="6" customWidth="1"/>
    <col min="3075" max="3075" width="11.33203125" style="6" bestFit="1" customWidth="1"/>
    <col min="3076" max="3076" width="5.33203125" style="6" bestFit="1" customWidth="1"/>
    <col min="3077" max="3077" width="5.33203125" style="6" customWidth="1"/>
    <col min="3078" max="3078" width="25.83203125" style="6" customWidth="1"/>
    <col min="3079" max="3079" width="11.33203125" style="6" bestFit="1" customWidth="1"/>
    <col min="3080" max="3080" width="5.33203125" style="6" bestFit="1" customWidth="1"/>
    <col min="3081" max="3081" width="7" style="6" customWidth="1"/>
    <col min="3082" max="3329" width="1.5" style="6"/>
    <col min="3330" max="3330" width="25.9140625" style="6" customWidth="1"/>
    <col min="3331" max="3331" width="11.33203125" style="6" bestFit="1" customWidth="1"/>
    <col min="3332" max="3332" width="5.33203125" style="6" bestFit="1" customWidth="1"/>
    <col min="3333" max="3333" width="5.33203125" style="6" customWidth="1"/>
    <col min="3334" max="3334" width="25.83203125" style="6" customWidth="1"/>
    <col min="3335" max="3335" width="11.33203125" style="6" bestFit="1" customWidth="1"/>
    <col min="3336" max="3336" width="5.33203125" style="6" bestFit="1" customWidth="1"/>
    <col min="3337" max="3337" width="7" style="6" customWidth="1"/>
    <col min="3338" max="3585" width="1.5" style="6"/>
    <col min="3586" max="3586" width="25.9140625" style="6" customWidth="1"/>
    <col min="3587" max="3587" width="11.33203125" style="6" bestFit="1" customWidth="1"/>
    <col min="3588" max="3588" width="5.33203125" style="6" bestFit="1" customWidth="1"/>
    <col min="3589" max="3589" width="5.33203125" style="6" customWidth="1"/>
    <col min="3590" max="3590" width="25.83203125" style="6" customWidth="1"/>
    <col min="3591" max="3591" width="11.33203125" style="6" bestFit="1" customWidth="1"/>
    <col min="3592" max="3592" width="5.33203125" style="6" bestFit="1" customWidth="1"/>
    <col min="3593" max="3593" width="7" style="6" customWidth="1"/>
    <col min="3594" max="3841" width="1.5" style="6"/>
    <col min="3842" max="3842" width="25.9140625" style="6" customWidth="1"/>
    <col min="3843" max="3843" width="11.33203125" style="6" bestFit="1" customWidth="1"/>
    <col min="3844" max="3844" width="5.33203125" style="6" bestFit="1" customWidth="1"/>
    <col min="3845" max="3845" width="5.33203125" style="6" customWidth="1"/>
    <col min="3846" max="3846" width="25.83203125" style="6" customWidth="1"/>
    <col min="3847" max="3847" width="11.33203125" style="6" bestFit="1" customWidth="1"/>
    <col min="3848" max="3848" width="5.33203125" style="6" bestFit="1" customWidth="1"/>
    <col min="3849" max="3849" width="7" style="6" customWidth="1"/>
    <col min="3850" max="4097" width="1.5" style="6"/>
    <col min="4098" max="4098" width="25.9140625" style="6" customWidth="1"/>
    <col min="4099" max="4099" width="11.33203125" style="6" bestFit="1" customWidth="1"/>
    <col min="4100" max="4100" width="5.33203125" style="6" bestFit="1" customWidth="1"/>
    <col min="4101" max="4101" width="5.33203125" style="6" customWidth="1"/>
    <col min="4102" max="4102" width="25.83203125" style="6" customWidth="1"/>
    <col min="4103" max="4103" width="11.33203125" style="6" bestFit="1" customWidth="1"/>
    <col min="4104" max="4104" width="5.33203125" style="6" bestFit="1" customWidth="1"/>
    <col min="4105" max="4105" width="7" style="6" customWidth="1"/>
    <col min="4106" max="4353" width="1.5" style="6"/>
    <col min="4354" max="4354" width="25.9140625" style="6" customWidth="1"/>
    <col min="4355" max="4355" width="11.33203125" style="6" bestFit="1" customWidth="1"/>
    <col min="4356" max="4356" width="5.33203125" style="6" bestFit="1" customWidth="1"/>
    <col min="4357" max="4357" width="5.33203125" style="6" customWidth="1"/>
    <col min="4358" max="4358" width="25.83203125" style="6" customWidth="1"/>
    <col min="4359" max="4359" width="11.33203125" style="6" bestFit="1" customWidth="1"/>
    <col min="4360" max="4360" width="5.33203125" style="6" bestFit="1" customWidth="1"/>
    <col min="4361" max="4361" width="7" style="6" customWidth="1"/>
    <col min="4362" max="4609" width="1.5" style="6"/>
    <col min="4610" max="4610" width="25.9140625" style="6" customWidth="1"/>
    <col min="4611" max="4611" width="11.33203125" style="6" bestFit="1" customWidth="1"/>
    <col min="4612" max="4612" width="5.33203125" style="6" bestFit="1" customWidth="1"/>
    <col min="4613" max="4613" width="5.33203125" style="6" customWidth="1"/>
    <col min="4614" max="4614" width="25.83203125" style="6" customWidth="1"/>
    <col min="4615" max="4615" width="11.33203125" style="6" bestFit="1" customWidth="1"/>
    <col min="4616" max="4616" width="5.33203125" style="6" bestFit="1" customWidth="1"/>
    <col min="4617" max="4617" width="7" style="6" customWidth="1"/>
    <col min="4618" max="4865" width="1.5" style="6"/>
    <col min="4866" max="4866" width="25.9140625" style="6" customWidth="1"/>
    <col min="4867" max="4867" width="11.33203125" style="6" bestFit="1" customWidth="1"/>
    <col min="4868" max="4868" width="5.33203125" style="6" bestFit="1" customWidth="1"/>
    <col min="4869" max="4869" width="5.33203125" style="6" customWidth="1"/>
    <col min="4870" max="4870" width="25.83203125" style="6" customWidth="1"/>
    <col min="4871" max="4871" width="11.33203125" style="6" bestFit="1" customWidth="1"/>
    <col min="4872" max="4872" width="5.33203125" style="6" bestFit="1" customWidth="1"/>
    <col min="4873" max="4873" width="7" style="6" customWidth="1"/>
    <col min="4874" max="5121" width="1.5" style="6"/>
    <col min="5122" max="5122" width="25.9140625" style="6" customWidth="1"/>
    <col min="5123" max="5123" width="11.33203125" style="6" bestFit="1" customWidth="1"/>
    <col min="5124" max="5124" width="5.33203125" style="6" bestFit="1" customWidth="1"/>
    <col min="5125" max="5125" width="5.33203125" style="6" customWidth="1"/>
    <col min="5126" max="5126" width="25.83203125" style="6" customWidth="1"/>
    <col min="5127" max="5127" width="11.33203125" style="6" bestFit="1" customWidth="1"/>
    <col min="5128" max="5128" width="5.33203125" style="6" bestFit="1" customWidth="1"/>
    <col min="5129" max="5129" width="7" style="6" customWidth="1"/>
    <col min="5130" max="5377" width="1.5" style="6"/>
    <col min="5378" max="5378" width="25.9140625" style="6" customWidth="1"/>
    <col min="5379" max="5379" width="11.33203125" style="6" bestFit="1" customWidth="1"/>
    <col min="5380" max="5380" width="5.33203125" style="6" bestFit="1" customWidth="1"/>
    <col min="5381" max="5381" width="5.33203125" style="6" customWidth="1"/>
    <col min="5382" max="5382" width="25.83203125" style="6" customWidth="1"/>
    <col min="5383" max="5383" width="11.33203125" style="6" bestFit="1" customWidth="1"/>
    <col min="5384" max="5384" width="5.33203125" style="6" bestFit="1" customWidth="1"/>
    <col min="5385" max="5385" width="7" style="6" customWidth="1"/>
    <col min="5386" max="5633" width="1.5" style="6"/>
    <col min="5634" max="5634" width="25.9140625" style="6" customWidth="1"/>
    <col min="5635" max="5635" width="11.33203125" style="6" bestFit="1" customWidth="1"/>
    <col min="5636" max="5636" width="5.33203125" style="6" bestFit="1" customWidth="1"/>
    <col min="5637" max="5637" width="5.33203125" style="6" customWidth="1"/>
    <col min="5638" max="5638" width="25.83203125" style="6" customWidth="1"/>
    <col min="5639" max="5639" width="11.33203125" style="6" bestFit="1" customWidth="1"/>
    <col min="5640" max="5640" width="5.33203125" style="6" bestFit="1" customWidth="1"/>
    <col min="5641" max="5641" width="7" style="6" customWidth="1"/>
    <col min="5642" max="5889" width="1.5" style="6"/>
    <col min="5890" max="5890" width="25.9140625" style="6" customWidth="1"/>
    <col min="5891" max="5891" width="11.33203125" style="6" bestFit="1" customWidth="1"/>
    <col min="5892" max="5892" width="5.33203125" style="6" bestFit="1" customWidth="1"/>
    <col min="5893" max="5893" width="5.33203125" style="6" customWidth="1"/>
    <col min="5894" max="5894" width="25.83203125" style="6" customWidth="1"/>
    <col min="5895" max="5895" width="11.33203125" style="6" bestFit="1" customWidth="1"/>
    <col min="5896" max="5896" width="5.33203125" style="6" bestFit="1" customWidth="1"/>
    <col min="5897" max="5897" width="7" style="6" customWidth="1"/>
    <col min="5898" max="6145" width="1.5" style="6"/>
    <col min="6146" max="6146" width="25.9140625" style="6" customWidth="1"/>
    <col min="6147" max="6147" width="11.33203125" style="6" bestFit="1" customWidth="1"/>
    <col min="6148" max="6148" width="5.33203125" style="6" bestFit="1" customWidth="1"/>
    <col min="6149" max="6149" width="5.33203125" style="6" customWidth="1"/>
    <col min="6150" max="6150" width="25.83203125" style="6" customWidth="1"/>
    <col min="6151" max="6151" width="11.33203125" style="6" bestFit="1" customWidth="1"/>
    <col min="6152" max="6152" width="5.33203125" style="6" bestFit="1" customWidth="1"/>
    <col min="6153" max="6153" width="7" style="6" customWidth="1"/>
    <col min="6154" max="6401" width="1.5" style="6"/>
    <col min="6402" max="6402" width="25.9140625" style="6" customWidth="1"/>
    <col min="6403" max="6403" width="11.33203125" style="6" bestFit="1" customWidth="1"/>
    <col min="6404" max="6404" width="5.33203125" style="6" bestFit="1" customWidth="1"/>
    <col min="6405" max="6405" width="5.33203125" style="6" customWidth="1"/>
    <col min="6406" max="6406" width="25.83203125" style="6" customWidth="1"/>
    <col min="6407" max="6407" width="11.33203125" style="6" bestFit="1" customWidth="1"/>
    <col min="6408" max="6408" width="5.33203125" style="6" bestFit="1" customWidth="1"/>
    <col min="6409" max="6409" width="7" style="6" customWidth="1"/>
    <col min="6410" max="6657" width="1.5" style="6"/>
    <col min="6658" max="6658" width="25.9140625" style="6" customWidth="1"/>
    <col min="6659" max="6659" width="11.33203125" style="6" bestFit="1" customWidth="1"/>
    <col min="6660" max="6660" width="5.33203125" style="6" bestFit="1" customWidth="1"/>
    <col min="6661" max="6661" width="5.33203125" style="6" customWidth="1"/>
    <col min="6662" max="6662" width="25.83203125" style="6" customWidth="1"/>
    <col min="6663" max="6663" width="11.33203125" style="6" bestFit="1" customWidth="1"/>
    <col min="6664" max="6664" width="5.33203125" style="6" bestFit="1" customWidth="1"/>
    <col min="6665" max="6665" width="7" style="6" customWidth="1"/>
    <col min="6666" max="6913" width="1.5" style="6"/>
    <col min="6914" max="6914" width="25.9140625" style="6" customWidth="1"/>
    <col min="6915" max="6915" width="11.33203125" style="6" bestFit="1" customWidth="1"/>
    <col min="6916" max="6916" width="5.33203125" style="6" bestFit="1" customWidth="1"/>
    <col min="6917" max="6917" width="5.33203125" style="6" customWidth="1"/>
    <col min="6918" max="6918" width="25.83203125" style="6" customWidth="1"/>
    <col min="6919" max="6919" width="11.33203125" style="6" bestFit="1" customWidth="1"/>
    <col min="6920" max="6920" width="5.33203125" style="6" bestFit="1" customWidth="1"/>
    <col min="6921" max="6921" width="7" style="6" customWidth="1"/>
    <col min="6922" max="7169" width="1.5" style="6"/>
    <col min="7170" max="7170" width="25.9140625" style="6" customWidth="1"/>
    <col min="7171" max="7171" width="11.33203125" style="6" bestFit="1" customWidth="1"/>
    <col min="7172" max="7172" width="5.33203125" style="6" bestFit="1" customWidth="1"/>
    <col min="7173" max="7173" width="5.33203125" style="6" customWidth="1"/>
    <col min="7174" max="7174" width="25.83203125" style="6" customWidth="1"/>
    <col min="7175" max="7175" width="11.33203125" style="6" bestFit="1" customWidth="1"/>
    <col min="7176" max="7176" width="5.33203125" style="6" bestFit="1" customWidth="1"/>
    <col min="7177" max="7177" width="7" style="6" customWidth="1"/>
    <col min="7178" max="7425" width="1.5" style="6"/>
    <col min="7426" max="7426" width="25.9140625" style="6" customWidth="1"/>
    <col min="7427" max="7427" width="11.33203125" style="6" bestFit="1" customWidth="1"/>
    <col min="7428" max="7428" width="5.33203125" style="6" bestFit="1" customWidth="1"/>
    <col min="7429" max="7429" width="5.33203125" style="6" customWidth="1"/>
    <col min="7430" max="7430" width="25.83203125" style="6" customWidth="1"/>
    <col min="7431" max="7431" width="11.33203125" style="6" bestFit="1" customWidth="1"/>
    <col min="7432" max="7432" width="5.33203125" style="6" bestFit="1" customWidth="1"/>
    <col min="7433" max="7433" width="7" style="6" customWidth="1"/>
    <col min="7434" max="7681" width="1.5" style="6"/>
    <col min="7682" max="7682" width="25.9140625" style="6" customWidth="1"/>
    <col min="7683" max="7683" width="11.33203125" style="6" bestFit="1" customWidth="1"/>
    <col min="7684" max="7684" width="5.33203125" style="6" bestFit="1" customWidth="1"/>
    <col min="7685" max="7685" width="5.33203125" style="6" customWidth="1"/>
    <col min="7686" max="7686" width="25.83203125" style="6" customWidth="1"/>
    <col min="7687" max="7687" width="11.33203125" style="6" bestFit="1" customWidth="1"/>
    <col min="7688" max="7688" width="5.33203125" style="6" bestFit="1" customWidth="1"/>
    <col min="7689" max="7689" width="7" style="6" customWidth="1"/>
    <col min="7690" max="7937" width="1.5" style="6"/>
    <col min="7938" max="7938" width="25.9140625" style="6" customWidth="1"/>
    <col min="7939" max="7939" width="11.33203125" style="6" bestFit="1" customWidth="1"/>
    <col min="7940" max="7940" width="5.33203125" style="6" bestFit="1" customWidth="1"/>
    <col min="7941" max="7941" width="5.33203125" style="6" customWidth="1"/>
    <col min="7942" max="7942" width="25.83203125" style="6" customWidth="1"/>
    <col min="7943" max="7943" width="11.33203125" style="6" bestFit="1" customWidth="1"/>
    <col min="7944" max="7944" width="5.33203125" style="6" bestFit="1" customWidth="1"/>
    <col min="7945" max="7945" width="7" style="6" customWidth="1"/>
    <col min="7946" max="8193" width="1.5" style="6"/>
    <col min="8194" max="8194" width="25.9140625" style="6" customWidth="1"/>
    <col min="8195" max="8195" width="11.33203125" style="6" bestFit="1" customWidth="1"/>
    <col min="8196" max="8196" width="5.33203125" style="6" bestFit="1" customWidth="1"/>
    <col min="8197" max="8197" width="5.33203125" style="6" customWidth="1"/>
    <col min="8198" max="8198" width="25.83203125" style="6" customWidth="1"/>
    <col min="8199" max="8199" width="11.33203125" style="6" bestFit="1" customWidth="1"/>
    <col min="8200" max="8200" width="5.33203125" style="6" bestFit="1" customWidth="1"/>
    <col min="8201" max="8201" width="7" style="6" customWidth="1"/>
    <col min="8202" max="8449" width="1.5" style="6"/>
    <col min="8450" max="8450" width="25.9140625" style="6" customWidth="1"/>
    <col min="8451" max="8451" width="11.33203125" style="6" bestFit="1" customWidth="1"/>
    <col min="8452" max="8452" width="5.33203125" style="6" bestFit="1" customWidth="1"/>
    <col min="8453" max="8453" width="5.33203125" style="6" customWidth="1"/>
    <col min="8454" max="8454" width="25.83203125" style="6" customWidth="1"/>
    <col min="8455" max="8455" width="11.33203125" style="6" bestFit="1" customWidth="1"/>
    <col min="8456" max="8456" width="5.33203125" style="6" bestFit="1" customWidth="1"/>
    <col min="8457" max="8457" width="7" style="6" customWidth="1"/>
    <col min="8458" max="8705" width="1.5" style="6"/>
    <col min="8706" max="8706" width="25.9140625" style="6" customWidth="1"/>
    <col min="8707" max="8707" width="11.33203125" style="6" bestFit="1" customWidth="1"/>
    <col min="8708" max="8708" width="5.33203125" style="6" bestFit="1" customWidth="1"/>
    <col min="8709" max="8709" width="5.33203125" style="6" customWidth="1"/>
    <col min="8710" max="8710" width="25.83203125" style="6" customWidth="1"/>
    <col min="8711" max="8711" width="11.33203125" style="6" bestFit="1" customWidth="1"/>
    <col min="8712" max="8712" width="5.33203125" style="6" bestFit="1" customWidth="1"/>
    <col min="8713" max="8713" width="7" style="6" customWidth="1"/>
    <col min="8714" max="8961" width="1.5" style="6"/>
    <col min="8962" max="8962" width="25.9140625" style="6" customWidth="1"/>
    <col min="8963" max="8963" width="11.33203125" style="6" bestFit="1" customWidth="1"/>
    <col min="8964" max="8964" width="5.33203125" style="6" bestFit="1" customWidth="1"/>
    <col min="8965" max="8965" width="5.33203125" style="6" customWidth="1"/>
    <col min="8966" max="8966" width="25.83203125" style="6" customWidth="1"/>
    <col min="8967" max="8967" width="11.33203125" style="6" bestFit="1" customWidth="1"/>
    <col min="8968" max="8968" width="5.33203125" style="6" bestFit="1" customWidth="1"/>
    <col min="8969" max="8969" width="7" style="6" customWidth="1"/>
    <col min="8970" max="9217" width="1.5" style="6"/>
    <col min="9218" max="9218" width="25.9140625" style="6" customWidth="1"/>
    <col min="9219" max="9219" width="11.33203125" style="6" bestFit="1" customWidth="1"/>
    <col min="9220" max="9220" width="5.33203125" style="6" bestFit="1" customWidth="1"/>
    <col min="9221" max="9221" width="5.33203125" style="6" customWidth="1"/>
    <col min="9222" max="9222" width="25.83203125" style="6" customWidth="1"/>
    <col min="9223" max="9223" width="11.33203125" style="6" bestFit="1" customWidth="1"/>
    <col min="9224" max="9224" width="5.33203125" style="6" bestFit="1" customWidth="1"/>
    <col min="9225" max="9225" width="7" style="6" customWidth="1"/>
    <col min="9226" max="9473" width="1.5" style="6"/>
    <col min="9474" max="9474" width="25.9140625" style="6" customWidth="1"/>
    <col min="9475" max="9475" width="11.33203125" style="6" bestFit="1" customWidth="1"/>
    <col min="9476" max="9476" width="5.33203125" style="6" bestFit="1" customWidth="1"/>
    <col min="9477" max="9477" width="5.33203125" style="6" customWidth="1"/>
    <col min="9478" max="9478" width="25.83203125" style="6" customWidth="1"/>
    <col min="9479" max="9479" width="11.33203125" style="6" bestFit="1" customWidth="1"/>
    <col min="9480" max="9480" width="5.33203125" style="6" bestFit="1" customWidth="1"/>
    <col min="9481" max="9481" width="7" style="6" customWidth="1"/>
    <col min="9482" max="9729" width="1.5" style="6"/>
    <col min="9730" max="9730" width="25.9140625" style="6" customWidth="1"/>
    <col min="9731" max="9731" width="11.33203125" style="6" bestFit="1" customWidth="1"/>
    <col min="9732" max="9732" width="5.33203125" style="6" bestFit="1" customWidth="1"/>
    <col min="9733" max="9733" width="5.33203125" style="6" customWidth="1"/>
    <col min="9734" max="9734" width="25.83203125" style="6" customWidth="1"/>
    <col min="9735" max="9735" width="11.33203125" style="6" bestFit="1" customWidth="1"/>
    <col min="9736" max="9736" width="5.33203125" style="6" bestFit="1" customWidth="1"/>
    <col min="9737" max="9737" width="7" style="6" customWidth="1"/>
    <col min="9738" max="9985" width="1.5" style="6"/>
    <col min="9986" max="9986" width="25.9140625" style="6" customWidth="1"/>
    <col min="9987" max="9987" width="11.33203125" style="6" bestFit="1" customWidth="1"/>
    <col min="9988" max="9988" width="5.33203125" style="6" bestFit="1" customWidth="1"/>
    <col min="9989" max="9989" width="5.33203125" style="6" customWidth="1"/>
    <col min="9990" max="9990" width="25.83203125" style="6" customWidth="1"/>
    <col min="9991" max="9991" width="11.33203125" style="6" bestFit="1" customWidth="1"/>
    <col min="9992" max="9992" width="5.33203125" style="6" bestFit="1" customWidth="1"/>
    <col min="9993" max="9993" width="7" style="6" customWidth="1"/>
    <col min="9994" max="10241" width="1.5" style="6"/>
    <col min="10242" max="10242" width="25.9140625" style="6" customWidth="1"/>
    <col min="10243" max="10243" width="11.33203125" style="6" bestFit="1" customWidth="1"/>
    <col min="10244" max="10244" width="5.33203125" style="6" bestFit="1" customWidth="1"/>
    <col min="10245" max="10245" width="5.33203125" style="6" customWidth="1"/>
    <col min="10246" max="10246" width="25.83203125" style="6" customWidth="1"/>
    <col min="10247" max="10247" width="11.33203125" style="6" bestFit="1" customWidth="1"/>
    <col min="10248" max="10248" width="5.33203125" style="6" bestFit="1" customWidth="1"/>
    <col min="10249" max="10249" width="7" style="6" customWidth="1"/>
    <col min="10250" max="10497" width="1.5" style="6"/>
    <col min="10498" max="10498" width="25.9140625" style="6" customWidth="1"/>
    <col min="10499" max="10499" width="11.33203125" style="6" bestFit="1" customWidth="1"/>
    <col min="10500" max="10500" width="5.33203125" style="6" bestFit="1" customWidth="1"/>
    <col min="10501" max="10501" width="5.33203125" style="6" customWidth="1"/>
    <col min="10502" max="10502" width="25.83203125" style="6" customWidth="1"/>
    <col min="10503" max="10503" width="11.33203125" style="6" bestFit="1" customWidth="1"/>
    <col min="10504" max="10504" width="5.33203125" style="6" bestFit="1" customWidth="1"/>
    <col min="10505" max="10505" width="7" style="6" customWidth="1"/>
    <col min="10506" max="10753" width="1.5" style="6"/>
    <col min="10754" max="10754" width="25.9140625" style="6" customWidth="1"/>
    <col min="10755" max="10755" width="11.33203125" style="6" bestFit="1" customWidth="1"/>
    <col min="10756" max="10756" width="5.33203125" style="6" bestFit="1" customWidth="1"/>
    <col min="10757" max="10757" width="5.33203125" style="6" customWidth="1"/>
    <col min="10758" max="10758" width="25.83203125" style="6" customWidth="1"/>
    <col min="10759" max="10759" width="11.33203125" style="6" bestFit="1" customWidth="1"/>
    <col min="10760" max="10760" width="5.33203125" style="6" bestFit="1" customWidth="1"/>
    <col min="10761" max="10761" width="7" style="6" customWidth="1"/>
    <col min="10762" max="11009" width="1.5" style="6"/>
    <col min="11010" max="11010" width="25.9140625" style="6" customWidth="1"/>
    <col min="11011" max="11011" width="11.33203125" style="6" bestFit="1" customWidth="1"/>
    <col min="11012" max="11012" width="5.33203125" style="6" bestFit="1" customWidth="1"/>
    <col min="11013" max="11013" width="5.33203125" style="6" customWidth="1"/>
    <col min="11014" max="11014" width="25.83203125" style="6" customWidth="1"/>
    <col min="11015" max="11015" width="11.33203125" style="6" bestFit="1" customWidth="1"/>
    <col min="11016" max="11016" width="5.33203125" style="6" bestFit="1" customWidth="1"/>
    <col min="11017" max="11017" width="7" style="6" customWidth="1"/>
    <col min="11018" max="11265" width="1.5" style="6"/>
    <col min="11266" max="11266" width="25.9140625" style="6" customWidth="1"/>
    <col min="11267" max="11267" width="11.33203125" style="6" bestFit="1" customWidth="1"/>
    <col min="11268" max="11268" width="5.33203125" style="6" bestFit="1" customWidth="1"/>
    <col min="11269" max="11269" width="5.33203125" style="6" customWidth="1"/>
    <col min="11270" max="11270" width="25.83203125" style="6" customWidth="1"/>
    <col min="11271" max="11271" width="11.33203125" style="6" bestFit="1" customWidth="1"/>
    <col min="11272" max="11272" width="5.33203125" style="6" bestFit="1" customWidth="1"/>
    <col min="11273" max="11273" width="7" style="6" customWidth="1"/>
    <col min="11274" max="11521" width="1.5" style="6"/>
    <col min="11522" max="11522" width="25.9140625" style="6" customWidth="1"/>
    <col min="11523" max="11523" width="11.33203125" style="6" bestFit="1" customWidth="1"/>
    <col min="11524" max="11524" width="5.33203125" style="6" bestFit="1" customWidth="1"/>
    <col min="11525" max="11525" width="5.33203125" style="6" customWidth="1"/>
    <col min="11526" max="11526" width="25.83203125" style="6" customWidth="1"/>
    <col min="11527" max="11527" width="11.33203125" style="6" bestFit="1" customWidth="1"/>
    <col min="11528" max="11528" width="5.33203125" style="6" bestFit="1" customWidth="1"/>
    <col min="11529" max="11529" width="7" style="6" customWidth="1"/>
    <col min="11530" max="11777" width="1.5" style="6"/>
    <col min="11778" max="11778" width="25.9140625" style="6" customWidth="1"/>
    <col min="11779" max="11779" width="11.33203125" style="6" bestFit="1" customWidth="1"/>
    <col min="11780" max="11780" width="5.33203125" style="6" bestFit="1" customWidth="1"/>
    <col min="11781" max="11781" width="5.33203125" style="6" customWidth="1"/>
    <col min="11782" max="11782" width="25.83203125" style="6" customWidth="1"/>
    <col min="11783" max="11783" width="11.33203125" style="6" bestFit="1" customWidth="1"/>
    <col min="11784" max="11784" width="5.33203125" style="6" bestFit="1" customWidth="1"/>
    <col min="11785" max="11785" width="7" style="6" customWidth="1"/>
    <col min="11786" max="12033" width="1.5" style="6"/>
    <col min="12034" max="12034" width="25.9140625" style="6" customWidth="1"/>
    <col min="12035" max="12035" width="11.33203125" style="6" bestFit="1" customWidth="1"/>
    <col min="12036" max="12036" width="5.33203125" style="6" bestFit="1" customWidth="1"/>
    <col min="12037" max="12037" width="5.33203125" style="6" customWidth="1"/>
    <col min="12038" max="12038" width="25.83203125" style="6" customWidth="1"/>
    <col min="12039" max="12039" width="11.33203125" style="6" bestFit="1" customWidth="1"/>
    <col min="12040" max="12040" width="5.33203125" style="6" bestFit="1" customWidth="1"/>
    <col min="12041" max="12041" width="7" style="6" customWidth="1"/>
    <col min="12042" max="12289" width="1.5" style="6"/>
    <col min="12290" max="12290" width="25.9140625" style="6" customWidth="1"/>
    <col min="12291" max="12291" width="11.33203125" style="6" bestFit="1" customWidth="1"/>
    <col min="12292" max="12292" width="5.33203125" style="6" bestFit="1" customWidth="1"/>
    <col min="12293" max="12293" width="5.33203125" style="6" customWidth="1"/>
    <col min="12294" max="12294" width="25.83203125" style="6" customWidth="1"/>
    <col min="12295" max="12295" width="11.33203125" style="6" bestFit="1" customWidth="1"/>
    <col min="12296" max="12296" width="5.33203125" style="6" bestFit="1" customWidth="1"/>
    <col min="12297" max="12297" width="7" style="6" customWidth="1"/>
    <col min="12298" max="12545" width="1.5" style="6"/>
    <col min="12546" max="12546" width="25.9140625" style="6" customWidth="1"/>
    <col min="12547" max="12547" width="11.33203125" style="6" bestFit="1" customWidth="1"/>
    <col min="12548" max="12548" width="5.33203125" style="6" bestFit="1" customWidth="1"/>
    <col min="12549" max="12549" width="5.33203125" style="6" customWidth="1"/>
    <col min="12550" max="12550" width="25.83203125" style="6" customWidth="1"/>
    <col min="12551" max="12551" width="11.33203125" style="6" bestFit="1" customWidth="1"/>
    <col min="12552" max="12552" width="5.33203125" style="6" bestFit="1" customWidth="1"/>
    <col min="12553" max="12553" width="7" style="6" customWidth="1"/>
    <col min="12554" max="12801" width="1.5" style="6"/>
    <col min="12802" max="12802" width="25.9140625" style="6" customWidth="1"/>
    <col min="12803" max="12803" width="11.33203125" style="6" bestFit="1" customWidth="1"/>
    <col min="12804" max="12804" width="5.33203125" style="6" bestFit="1" customWidth="1"/>
    <col min="12805" max="12805" width="5.33203125" style="6" customWidth="1"/>
    <col min="12806" max="12806" width="25.83203125" style="6" customWidth="1"/>
    <col min="12807" max="12807" width="11.33203125" style="6" bestFit="1" customWidth="1"/>
    <col min="12808" max="12808" width="5.33203125" style="6" bestFit="1" customWidth="1"/>
    <col min="12809" max="12809" width="7" style="6" customWidth="1"/>
    <col min="12810" max="13057" width="1.5" style="6"/>
    <col min="13058" max="13058" width="25.9140625" style="6" customWidth="1"/>
    <col min="13059" max="13059" width="11.33203125" style="6" bestFit="1" customWidth="1"/>
    <col min="13060" max="13060" width="5.33203125" style="6" bestFit="1" customWidth="1"/>
    <col min="13061" max="13061" width="5.33203125" style="6" customWidth="1"/>
    <col min="13062" max="13062" width="25.83203125" style="6" customWidth="1"/>
    <col min="13063" max="13063" width="11.33203125" style="6" bestFit="1" customWidth="1"/>
    <col min="13064" max="13064" width="5.33203125" style="6" bestFit="1" customWidth="1"/>
    <col min="13065" max="13065" width="7" style="6" customWidth="1"/>
    <col min="13066" max="13313" width="1.5" style="6"/>
    <col min="13314" max="13314" width="25.9140625" style="6" customWidth="1"/>
    <col min="13315" max="13315" width="11.33203125" style="6" bestFit="1" customWidth="1"/>
    <col min="13316" max="13316" width="5.33203125" style="6" bestFit="1" customWidth="1"/>
    <col min="13317" max="13317" width="5.33203125" style="6" customWidth="1"/>
    <col min="13318" max="13318" width="25.83203125" style="6" customWidth="1"/>
    <col min="13319" max="13319" width="11.33203125" style="6" bestFit="1" customWidth="1"/>
    <col min="13320" max="13320" width="5.33203125" style="6" bestFit="1" customWidth="1"/>
    <col min="13321" max="13321" width="7" style="6" customWidth="1"/>
    <col min="13322" max="13569" width="1.5" style="6"/>
    <col min="13570" max="13570" width="25.9140625" style="6" customWidth="1"/>
    <col min="13571" max="13571" width="11.33203125" style="6" bestFit="1" customWidth="1"/>
    <col min="13572" max="13572" width="5.33203125" style="6" bestFit="1" customWidth="1"/>
    <col min="13573" max="13573" width="5.33203125" style="6" customWidth="1"/>
    <col min="13574" max="13574" width="25.83203125" style="6" customWidth="1"/>
    <col min="13575" max="13575" width="11.33203125" style="6" bestFit="1" customWidth="1"/>
    <col min="13576" max="13576" width="5.33203125" style="6" bestFit="1" customWidth="1"/>
    <col min="13577" max="13577" width="7" style="6" customWidth="1"/>
    <col min="13578" max="13825" width="1.5" style="6"/>
    <col min="13826" max="13826" width="25.9140625" style="6" customWidth="1"/>
    <col min="13827" max="13827" width="11.33203125" style="6" bestFit="1" customWidth="1"/>
    <col min="13828" max="13828" width="5.33203125" style="6" bestFit="1" customWidth="1"/>
    <col min="13829" max="13829" width="5.33203125" style="6" customWidth="1"/>
    <col min="13830" max="13830" width="25.83203125" style="6" customWidth="1"/>
    <col min="13831" max="13831" width="11.33203125" style="6" bestFit="1" customWidth="1"/>
    <col min="13832" max="13832" width="5.33203125" style="6" bestFit="1" customWidth="1"/>
    <col min="13833" max="13833" width="7" style="6" customWidth="1"/>
    <col min="13834" max="14081" width="1.5" style="6"/>
    <col min="14082" max="14082" width="25.9140625" style="6" customWidth="1"/>
    <col min="14083" max="14083" width="11.33203125" style="6" bestFit="1" customWidth="1"/>
    <col min="14084" max="14084" width="5.33203125" style="6" bestFit="1" customWidth="1"/>
    <col min="14085" max="14085" width="5.33203125" style="6" customWidth="1"/>
    <col min="14086" max="14086" width="25.83203125" style="6" customWidth="1"/>
    <col min="14087" max="14087" width="11.33203125" style="6" bestFit="1" customWidth="1"/>
    <col min="14088" max="14088" width="5.33203125" style="6" bestFit="1" customWidth="1"/>
    <col min="14089" max="14089" width="7" style="6" customWidth="1"/>
    <col min="14090" max="14337" width="1.5" style="6"/>
    <col min="14338" max="14338" width="25.9140625" style="6" customWidth="1"/>
    <col min="14339" max="14339" width="11.33203125" style="6" bestFit="1" customWidth="1"/>
    <col min="14340" max="14340" width="5.33203125" style="6" bestFit="1" customWidth="1"/>
    <col min="14341" max="14341" width="5.33203125" style="6" customWidth="1"/>
    <col min="14342" max="14342" width="25.83203125" style="6" customWidth="1"/>
    <col min="14343" max="14343" width="11.33203125" style="6" bestFit="1" customWidth="1"/>
    <col min="14344" max="14344" width="5.33203125" style="6" bestFit="1" customWidth="1"/>
    <col min="14345" max="14345" width="7" style="6" customWidth="1"/>
    <col min="14346" max="14593" width="1.5" style="6"/>
    <col min="14594" max="14594" width="25.9140625" style="6" customWidth="1"/>
    <col min="14595" max="14595" width="11.33203125" style="6" bestFit="1" customWidth="1"/>
    <col min="14596" max="14596" width="5.33203125" style="6" bestFit="1" customWidth="1"/>
    <col min="14597" max="14597" width="5.33203125" style="6" customWidth="1"/>
    <col min="14598" max="14598" width="25.83203125" style="6" customWidth="1"/>
    <col min="14599" max="14599" width="11.33203125" style="6" bestFit="1" customWidth="1"/>
    <col min="14600" max="14600" width="5.33203125" style="6" bestFit="1" customWidth="1"/>
    <col min="14601" max="14601" width="7" style="6" customWidth="1"/>
    <col min="14602" max="14849" width="1.5" style="6"/>
    <col min="14850" max="14850" width="25.9140625" style="6" customWidth="1"/>
    <col min="14851" max="14851" width="11.33203125" style="6" bestFit="1" customWidth="1"/>
    <col min="14852" max="14852" width="5.33203125" style="6" bestFit="1" customWidth="1"/>
    <col min="14853" max="14853" width="5.33203125" style="6" customWidth="1"/>
    <col min="14854" max="14854" width="25.83203125" style="6" customWidth="1"/>
    <col min="14855" max="14855" width="11.33203125" style="6" bestFit="1" customWidth="1"/>
    <col min="14856" max="14856" width="5.33203125" style="6" bestFit="1" customWidth="1"/>
    <col min="14857" max="14857" width="7" style="6" customWidth="1"/>
    <col min="14858" max="15105" width="1.5" style="6"/>
    <col min="15106" max="15106" width="25.9140625" style="6" customWidth="1"/>
    <col min="15107" max="15107" width="11.33203125" style="6" bestFit="1" customWidth="1"/>
    <col min="15108" max="15108" width="5.33203125" style="6" bestFit="1" customWidth="1"/>
    <col min="15109" max="15109" width="5.33203125" style="6" customWidth="1"/>
    <col min="15110" max="15110" width="25.83203125" style="6" customWidth="1"/>
    <col min="15111" max="15111" width="11.33203125" style="6" bestFit="1" customWidth="1"/>
    <col min="15112" max="15112" width="5.33203125" style="6" bestFit="1" customWidth="1"/>
    <col min="15113" max="15113" width="7" style="6" customWidth="1"/>
    <col min="15114" max="15361" width="1.5" style="6"/>
    <col min="15362" max="15362" width="25.9140625" style="6" customWidth="1"/>
    <col min="15363" max="15363" width="11.33203125" style="6" bestFit="1" customWidth="1"/>
    <col min="15364" max="15364" width="5.33203125" style="6" bestFit="1" customWidth="1"/>
    <col min="15365" max="15365" width="5.33203125" style="6" customWidth="1"/>
    <col min="15366" max="15366" width="25.83203125" style="6" customWidth="1"/>
    <col min="15367" max="15367" width="11.33203125" style="6" bestFit="1" customWidth="1"/>
    <col min="15368" max="15368" width="5.33203125" style="6" bestFit="1" customWidth="1"/>
    <col min="15369" max="15369" width="7" style="6" customWidth="1"/>
    <col min="15370" max="15617" width="1.5" style="6"/>
    <col min="15618" max="15618" width="25.9140625" style="6" customWidth="1"/>
    <col min="15619" max="15619" width="11.33203125" style="6" bestFit="1" customWidth="1"/>
    <col min="15620" max="15620" width="5.33203125" style="6" bestFit="1" customWidth="1"/>
    <col min="15621" max="15621" width="5.33203125" style="6" customWidth="1"/>
    <col min="15622" max="15622" width="25.83203125" style="6" customWidth="1"/>
    <col min="15623" max="15623" width="11.33203125" style="6" bestFit="1" customWidth="1"/>
    <col min="15624" max="15624" width="5.33203125" style="6" bestFit="1" customWidth="1"/>
    <col min="15625" max="15625" width="7" style="6" customWidth="1"/>
    <col min="15626" max="15873" width="1.5" style="6"/>
    <col min="15874" max="15874" width="25.9140625" style="6" customWidth="1"/>
    <col min="15875" max="15875" width="11.33203125" style="6" bestFit="1" customWidth="1"/>
    <col min="15876" max="15876" width="5.33203125" style="6" bestFit="1" customWidth="1"/>
    <col min="15877" max="15877" width="5.33203125" style="6" customWidth="1"/>
    <col min="15878" max="15878" width="25.83203125" style="6" customWidth="1"/>
    <col min="15879" max="15879" width="11.33203125" style="6" bestFit="1" customWidth="1"/>
    <col min="15880" max="15880" width="5.33203125" style="6" bestFit="1" customWidth="1"/>
    <col min="15881" max="15881" width="7" style="6" customWidth="1"/>
    <col min="15882" max="16129" width="1.5" style="6"/>
    <col min="16130" max="16130" width="25.9140625" style="6" customWidth="1"/>
    <col min="16131" max="16131" width="11.33203125" style="6" bestFit="1" customWidth="1"/>
    <col min="16132" max="16132" width="5.33203125" style="6" bestFit="1" customWidth="1"/>
    <col min="16133" max="16133" width="5.33203125" style="6" customWidth="1"/>
    <col min="16134" max="16134" width="25.83203125" style="6" customWidth="1"/>
    <col min="16135" max="16135" width="11.33203125" style="6" bestFit="1" customWidth="1"/>
    <col min="16136" max="16136" width="5.33203125" style="6" bestFit="1" customWidth="1"/>
    <col min="16137" max="16137" width="7" style="6" customWidth="1"/>
    <col min="16138" max="16384" width="1.5" style="6"/>
  </cols>
  <sheetData>
    <row r="1" spans="6:9" s="2" customFormat="1" ht="13.5" customHeight="1">
      <c r="F1" s="1"/>
      <c r="G1" s="1"/>
      <c r="H1" s="1"/>
    </row>
    <row r="2" spans="6:9" s="2" customFormat="1" ht="18.75" customHeight="1">
      <c r="F2" s="1"/>
      <c r="G2" s="1"/>
      <c r="I2" s="405" t="s">
        <v>0</v>
      </c>
    </row>
    <row r="3" spans="6:9" s="2" customFormat="1" ht="18.75" customHeight="1">
      <c r="F3" s="1"/>
      <c r="G3" s="1"/>
      <c r="I3" s="405"/>
    </row>
    <row r="4" spans="6:9" s="2" customFormat="1" ht="18.75" customHeight="1">
      <c r="F4" s="1"/>
      <c r="G4" s="1"/>
      <c r="I4" s="405"/>
    </row>
    <row r="5" spans="6:9" s="2" customFormat="1" ht="18.75" customHeight="1">
      <c r="F5" s="1"/>
      <c r="G5" s="1"/>
      <c r="I5" s="405"/>
    </row>
    <row r="6" spans="6:9" s="2" customFormat="1" ht="18.75" customHeight="1">
      <c r="F6" s="1"/>
      <c r="G6" s="1"/>
      <c r="I6" s="405"/>
    </row>
    <row r="7" spans="6:9" s="2" customFormat="1" ht="18.75" customHeight="1">
      <c r="F7" s="1"/>
      <c r="G7" s="1"/>
      <c r="I7" s="405"/>
    </row>
    <row r="8" spans="6:9" s="2" customFormat="1" ht="18.75" customHeight="1">
      <c r="F8" s="1"/>
      <c r="G8" s="1"/>
      <c r="I8" s="405"/>
    </row>
    <row r="9" spans="6:9" s="2" customFormat="1" ht="18.75" customHeight="1">
      <c r="F9" s="1"/>
      <c r="G9" s="1"/>
      <c r="I9" s="405"/>
    </row>
    <row r="10" spans="6:9" s="2" customFormat="1" ht="18.75" customHeight="1">
      <c r="I10" s="405"/>
    </row>
    <row r="11" spans="6:9" s="2" customFormat="1" ht="18.75" customHeight="1">
      <c r="I11" s="405"/>
    </row>
    <row r="12" spans="6:9" s="2" customFormat="1" ht="18.75" customHeight="1"/>
    <row r="13" spans="6:9" s="2" customFormat="1" ht="18.75" customHeight="1"/>
    <row r="14" spans="6:9" s="2" customFormat="1" ht="18.75" customHeight="1"/>
    <row r="15" spans="6:9" s="2" customFormat="1" ht="18.75" customHeight="1"/>
    <row r="16" spans="6:9" s="2" customFormat="1" ht="18.75" customHeight="1"/>
    <row r="17" spans="2:8" s="2" customFormat="1" ht="26.25" customHeight="1">
      <c r="B17" s="3" t="s">
        <v>1</v>
      </c>
      <c r="C17" s="4" t="s">
        <v>2</v>
      </c>
      <c r="D17" s="4">
        <v>8</v>
      </c>
      <c r="E17" s="4"/>
      <c r="F17" s="3" t="s">
        <v>3</v>
      </c>
      <c r="G17" s="4" t="s">
        <v>2</v>
      </c>
      <c r="H17" s="4">
        <v>25</v>
      </c>
    </row>
    <row r="18" spans="2:8" s="2" customFormat="1" ht="26.25" customHeight="1">
      <c r="B18" s="3" t="s">
        <v>4</v>
      </c>
      <c r="C18" s="4" t="s">
        <v>2</v>
      </c>
      <c r="D18" s="4">
        <v>8</v>
      </c>
      <c r="E18" s="4"/>
      <c r="F18" s="3" t="s">
        <v>5</v>
      </c>
      <c r="G18" s="4" t="s">
        <v>2</v>
      </c>
      <c r="H18" s="4">
        <v>26</v>
      </c>
    </row>
    <row r="19" spans="2:8" s="2" customFormat="1" ht="26.25" customHeight="1">
      <c r="B19" s="3" t="s">
        <v>6</v>
      </c>
      <c r="C19" s="4" t="s">
        <v>2</v>
      </c>
      <c r="D19" s="4">
        <v>9</v>
      </c>
      <c r="E19" s="4"/>
      <c r="F19" s="3" t="s">
        <v>7</v>
      </c>
      <c r="G19" s="4" t="s">
        <v>2</v>
      </c>
      <c r="H19" s="4">
        <v>28</v>
      </c>
    </row>
    <row r="20" spans="2:8" s="2" customFormat="1" ht="26.25" customHeight="1">
      <c r="B20" s="3" t="s">
        <v>8</v>
      </c>
      <c r="C20" s="4" t="s">
        <v>2</v>
      </c>
      <c r="D20" s="4">
        <v>14</v>
      </c>
      <c r="E20" s="4"/>
      <c r="F20" s="3" t="s">
        <v>9</v>
      </c>
      <c r="G20" s="4" t="s">
        <v>2</v>
      </c>
      <c r="H20" s="4">
        <v>31</v>
      </c>
    </row>
    <row r="21" spans="2:8" s="2" customFormat="1" ht="26.25" customHeight="1">
      <c r="B21" s="3" t="s">
        <v>10</v>
      </c>
      <c r="C21" s="4" t="s">
        <v>2</v>
      </c>
      <c r="D21" s="4">
        <v>15</v>
      </c>
      <c r="E21" s="4"/>
      <c r="F21" s="3" t="s">
        <v>11</v>
      </c>
      <c r="G21" s="4" t="s">
        <v>2</v>
      </c>
      <c r="H21" s="4">
        <v>33</v>
      </c>
    </row>
    <row r="22" spans="2:8" s="2" customFormat="1" ht="26.25" customHeight="1">
      <c r="B22" s="3" t="s">
        <v>12</v>
      </c>
      <c r="C22" s="4" t="s">
        <v>2</v>
      </c>
      <c r="D22" s="4">
        <v>16</v>
      </c>
      <c r="E22" s="4"/>
      <c r="F22" s="3" t="s">
        <v>13</v>
      </c>
      <c r="G22" s="4" t="s">
        <v>2</v>
      </c>
      <c r="H22" s="4">
        <v>34</v>
      </c>
    </row>
    <row r="23" spans="2:8" s="2" customFormat="1" ht="26.25" customHeight="1">
      <c r="B23" s="3" t="s">
        <v>14</v>
      </c>
      <c r="C23" s="4" t="s">
        <v>2</v>
      </c>
      <c r="D23" s="4">
        <v>16</v>
      </c>
      <c r="E23" s="4"/>
      <c r="F23" s="3" t="s">
        <v>15</v>
      </c>
      <c r="G23" s="4" t="s">
        <v>2</v>
      </c>
      <c r="H23" s="4">
        <v>35</v>
      </c>
    </row>
    <row r="24" spans="2:8" s="2" customFormat="1" ht="26.25" customHeight="1">
      <c r="B24" s="3" t="s">
        <v>16</v>
      </c>
      <c r="C24" s="4" t="s">
        <v>2</v>
      </c>
      <c r="D24" s="4">
        <v>17</v>
      </c>
      <c r="E24" s="4"/>
      <c r="F24" s="3" t="s">
        <v>17</v>
      </c>
      <c r="G24" s="4" t="s">
        <v>2</v>
      </c>
      <c r="H24" s="4">
        <v>38</v>
      </c>
    </row>
    <row r="25" spans="2:8" s="2" customFormat="1" ht="26.25" customHeight="1">
      <c r="B25" s="3" t="s">
        <v>18</v>
      </c>
      <c r="C25" s="4" t="s">
        <v>2</v>
      </c>
      <c r="D25" s="4">
        <v>18</v>
      </c>
      <c r="E25" s="4"/>
      <c r="F25" s="3" t="s">
        <v>19</v>
      </c>
      <c r="G25" s="4" t="s">
        <v>2</v>
      </c>
      <c r="H25" s="4">
        <v>38</v>
      </c>
    </row>
    <row r="26" spans="2:8" s="2" customFormat="1" ht="26.25" customHeight="1">
      <c r="B26" s="3" t="s">
        <v>20</v>
      </c>
      <c r="C26" s="4" t="s">
        <v>2</v>
      </c>
      <c r="D26" s="4">
        <v>18</v>
      </c>
      <c r="E26" s="4"/>
      <c r="F26" s="3" t="s">
        <v>21</v>
      </c>
      <c r="G26" s="4" t="s">
        <v>2</v>
      </c>
      <c r="H26" s="4">
        <v>39</v>
      </c>
    </row>
    <row r="27" spans="2:8" s="2" customFormat="1" ht="26.25" customHeight="1">
      <c r="B27" s="3" t="s">
        <v>22</v>
      </c>
      <c r="C27" s="4" t="s">
        <v>2</v>
      </c>
      <c r="D27" s="4">
        <v>20</v>
      </c>
      <c r="E27" s="4"/>
      <c r="F27" s="3" t="s">
        <v>23</v>
      </c>
      <c r="G27" s="4" t="s">
        <v>2</v>
      </c>
      <c r="H27" s="4">
        <v>40</v>
      </c>
    </row>
    <row r="28" spans="2:8" s="2" customFormat="1" ht="26.25" customHeight="1">
      <c r="B28" s="3" t="s">
        <v>24</v>
      </c>
      <c r="C28" s="4" t="s">
        <v>2</v>
      </c>
      <c r="D28" s="4">
        <v>21</v>
      </c>
      <c r="E28" s="4"/>
      <c r="F28" s="3" t="s">
        <v>25</v>
      </c>
      <c r="G28" s="4" t="s">
        <v>2</v>
      </c>
      <c r="H28" s="4">
        <v>41</v>
      </c>
    </row>
    <row r="29" spans="2:8" s="2" customFormat="1" ht="26.25" customHeight="1">
      <c r="B29" s="3" t="s">
        <v>26</v>
      </c>
      <c r="C29" s="4" t="s">
        <v>2</v>
      </c>
      <c r="D29" s="4">
        <v>23</v>
      </c>
      <c r="E29" s="4"/>
      <c r="F29" s="3" t="s">
        <v>27</v>
      </c>
      <c r="G29" s="4" t="s">
        <v>2</v>
      </c>
      <c r="H29" s="4">
        <v>41</v>
      </c>
    </row>
    <row r="30" spans="2:8" s="2" customFormat="1" ht="26.25" customHeight="1">
      <c r="B30" s="3" t="s">
        <v>28</v>
      </c>
      <c r="C30" s="4" t="s">
        <v>2</v>
      </c>
      <c r="D30" s="4">
        <v>24</v>
      </c>
      <c r="E30" s="4"/>
      <c r="F30" s="5"/>
      <c r="G30" s="5"/>
      <c r="H30" s="5"/>
    </row>
  </sheetData>
  <mergeCells count="1">
    <mergeCell ref="I2:I11"/>
  </mergeCells>
  <phoneticPr fontId="3"/>
  <printOptions horizontalCentered="1"/>
  <pageMargins left="0.78740157480314965" right="0.23622047244094491" top="0.98425196850393704" bottom="0.98425196850393704"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2ABFA-AB87-4E2A-A4FC-CD2F7341D0F6}">
  <sheetPr>
    <pageSetUpPr fitToPage="1"/>
  </sheetPr>
  <dimension ref="A1:BF87"/>
  <sheetViews>
    <sheetView showGridLines="0" view="pageBreakPreview" topLeftCell="A21" zoomScaleNormal="100" zoomScaleSheetLayoutView="100" workbookViewId="0">
      <selection activeCell="P21" sqref="P21:V21"/>
    </sheetView>
  </sheetViews>
  <sheetFormatPr defaultColWidth="8.08203125" defaultRowHeight="20.149999999999999" customHeight="1"/>
  <cols>
    <col min="1" max="51" width="1.5" style="35" customWidth="1"/>
    <col min="52" max="52" width="1.5" style="36" customWidth="1"/>
    <col min="53" max="57" width="1.5" style="35" customWidth="1"/>
    <col min="58" max="58" width="7.9140625" style="35" customWidth="1"/>
    <col min="59" max="59" width="8.5" style="35" customWidth="1"/>
    <col min="60" max="61" width="1.5" style="35" customWidth="1"/>
    <col min="62" max="62" width="7.9140625" style="35" customWidth="1"/>
    <col min="63" max="63" width="8.5" style="35" customWidth="1"/>
    <col min="64" max="64" width="1.33203125" style="35" customWidth="1"/>
    <col min="65" max="65" width="1.5" style="35" customWidth="1"/>
    <col min="66" max="66" width="7.9140625" style="35" customWidth="1"/>
    <col min="67" max="67" width="8.5" style="35" customWidth="1"/>
    <col min="68" max="69" width="1.5" style="35" customWidth="1"/>
    <col min="70" max="70" width="7.9140625" style="35" customWidth="1"/>
    <col min="71" max="71" width="8.5" style="35" customWidth="1"/>
    <col min="72" max="72" width="1.5" style="35" customWidth="1"/>
    <col min="73" max="256" width="8.08203125" style="35"/>
    <col min="257" max="313" width="1.5" style="35" customWidth="1"/>
    <col min="314" max="314" width="7.9140625" style="35" customWidth="1"/>
    <col min="315" max="315" width="8.5" style="35" customWidth="1"/>
    <col min="316" max="317" width="1.5" style="35" customWidth="1"/>
    <col min="318" max="318" width="7.9140625" style="35" customWidth="1"/>
    <col min="319" max="319" width="8.5" style="35" customWidth="1"/>
    <col min="320" max="320" width="1.33203125" style="35" customWidth="1"/>
    <col min="321" max="321" width="1.5" style="35" customWidth="1"/>
    <col min="322" max="322" width="7.9140625" style="35" customWidth="1"/>
    <col min="323" max="323" width="8.5" style="35" customWidth="1"/>
    <col min="324" max="325" width="1.5" style="35" customWidth="1"/>
    <col min="326" max="326" width="7.9140625" style="35" customWidth="1"/>
    <col min="327" max="327" width="8.5" style="35" customWidth="1"/>
    <col min="328" max="328" width="1.5" style="35" customWidth="1"/>
    <col min="329" max="512" width="8.08203125" style="35"/>
    <col min="513" max="569" width="1.5" style="35" customWidth="1"/>
    <col min="570" max="570" width="7.9140625" style="35" customWidth="1"/>
    <col min="571" max="571" width="8.5" style="35" customWidth="1"/>
    <col min="572" max="573" width="1.5" style="35" customWidth="1"/>
    <col min="574" max="574" width="7.9140625" style="35" customWidth="1"/>
    <col min="575" max="575" width="8.5" style="35" customWidth="1"/>
    <col min="576" max="576" width="1.33203125" style="35" customWidth="1"/>
    <col min="577" max="577" width="1.5" style="35" customWidth="1"/>
    <col min="578" max="578" width="7.9140625" style="35" customWidth="1"/>
    <col min="579" max="579" width="8.5" style="35" customWidth="1"/>
    <col min="580" max="581" width="1.5" style="35" customWidth="1"/>
    <col min="582" max="582" width="7.9140625" style="35" customWidth="1"/>
    <col min="583" max="583" width="8.5" style="35" customWidth="1"/>
    <col min="584" max="584" width="1.5" style="35" customWidth="1"/>
    <col min="585" max="768" width="8.08203125" style="35"/>
    <col min="769" max="825" width="1.5" style="35" customWidth="1"/>
    <col min="826" max="826" width="7.9140625" style="35" customWidth="1"/>
    <col min="827" max="827" width="8.5" style="35" customWidth="1"/>
    <col min="828" max="829" width="1.5" style="35" customWidth="1"/>
    <col min="830" max="830" width="7.9140625" style="35" customWidth="1"/>
    <col min="831" max="831" width="8.5" style="35" customWidth="1"/>
    <col min="832" max="832" width="1.33203125" style="35" customWidth="1"/>
    <col min="833" max="833" width="1.5" style="35" customWidth="1"/>
    <col min="834" max="834" width="7.9140625" style="35" customWidth="1"/>
    <col min="835" max="835" width="8.5" style="35" customWidth="1"/>
    <col min="836" max="837" width="1.5" style="35" customWidth="1"/>
    <col min="838" max="838" width="7.9140625" style="35" customWidth="1"/>
    <col min="839" max="839" width="8.5" style="35" customWidth="1"/>
    <col min="840" max="840" width="1.5" style="35" customWidth="1"/>
    <col min="841" max="1024" width="8.08203125" style="35"/>
    <col min="1025" max="1081" width="1.5" style="35" customWidth="1"/>
    <col min="1082" max="1082" width="7.9140625" style="35" customWidth="1"/>
    <col min="1083" max="1083" width="8.5" style="35" customWidth="1"/>
    <col min="1084" max="1085" width="1.5" style="35" customWidth="1"/>
    <col min="1086" max="1086" width="7.9140625" style="35" customWidth="1"/>
    <col min="1087" max="1087" width="8.5" style="35" customWidth="1"/>
    <col min="1088" max="1088" width="1.33203125" style="35" customWidth="1"/>
    <col min="1089" max="1089" width="1.5" style="35" customWidth="1"/>
    <col min="1090" max="1090" width="7.9140625" style="35" customWidth="1"/>
    <col min="1091" max="1091" width="8.5" style="35" customWidth="1"/>
    <col min="1092" max="1093" width="1.5" style="35" customWidth="1"/>
    <col min="1094" max="1094" width="7.9140625" style="35" customWidth="1"/>
    <col min="1095" max="1095" width="8.5" style="35" customWidth="1"/>
    <col min="1096" max="1096" width="1.5" style="35" customWidth="1"/>
    <col min="1097" max="1280" width="8.08203125" style="35"/>
    <col min="1281" max="1337" width="1.5" style="35" customWidth="1"/>
    <col min="1338" max="1338" width="7.9140625" style="35" customWidth="1"/>
    <col min="1339" max="1339" width="8.5" style="35" customWidth="1"/>
    <col min="1340" max="1341" width="1.5" style="35" customWidth="1"/>
    <col min="1342" max="1342" width="7.9140625" style="35" customWidth="1"/>
    <col min="1343" max="1343" width="8.5" style="35" customWidth="1"/>
    <col min="1344" max="1344" width="1.33203125" style="35" customWidth="1"/>
    <col min="1345" max="1345" width="1.5" style="35" customWidth="1"/>
    <col min="1346" max="1346" width="7.9140625" style="35" customWidth="1"/>
    <col min="1347" max="1347" width="8.5" style="35" customWidth="1"/>
    <col min="1348" max="1349" width="1.5" style="35" customWidth="1"/>
    <col min="1350" max="1350" width="7.9140625" style="35" customWidth="1"/>
    <col min="1351" max="1351" width="8.5" style="35" customWidth="1"/>
    <col min="1352" max="1352" width="1.5" style="35" customWidth="1"/>
    <col min="1353" max="1536" width="8.08203125" style="35"/>
    <col min="1537" max="1593" width="1.5" style="35" customWidth="1"/>
    <col min="1594" max="1594" width="7.9140625" style="35" customWidth="1"/>
    <col min="1595" max="1595" width="8.5" style="35" customWidth="1"/>
    <col min="1596" max="1597" width="1.5" style="35" customWidth="1"/>
    <col min="1598" max="1598" width="7.9140625" style="35" customWidth="1"/>
    <col min="1599" max="1599" width="8.5" style="35" customWidth="1"/>
    <col min="1600" max="1600" width="1.33203125" style="35" customWidth="1"/>
    <col min="1601" max="1601" width="1.5" style="35" customWidth="1"/>
    <col min="1602" max="1602" width="7.9140625" style="35" customWidth="1"/>
    <col min="1603" max="1603" width="8.5" style="35" customWidth="1"/>
    <col min="1604" max="1605" width="1.5" style="35" customWidth="1"/>
    <col min="1606" max="1606" width="7.9140625" style="35" customWidth="1"/>
    <col min="1607" max="1607" width="8.5" style="35" customWidth="1"/>
    <col min="1608" max="1608" width="1.5" style="35" customWidth="1"/>
    <col min="1609" max="1792" width="8.08203125" style="35"/>
    <col min="1793" max="1849" width="1.5" style="35" customWidth="1"/>
    <col min="1850" max="1850" width="7.9140625" style="35" customWidth="1"/>
    <col min="1851" max="1851" width="8.5" style="35" customWidth="1"/>
    <col min="1852" max="1853" width="1.5" style="35" customWidth="1"/>
    <col min="1854" max="1854" width="7.9140625" style="35" customWidth="1"/>
    <col min="1855" max="1855" width="8.5" style="35" customWidth="1"/>
    <col min="1856" max="1856" width="1.33203125" style="35" customWidth="1"/>
    <col min="1857" max="1857" width="1.5" style="35" customWidth="1"/>
    <col min="1858" max="1858" width="7.9140625" style="35" customWidth="1"/>
    <col min="1859" max="1859" width="8.5" style="35" customWidth="1"/>
    <col min="1860" max="1861" width="1.5" style="35" customWidth="1"/>
    <col min="1862" max="1862" width="7.9140625" style="35" customWidth="1"/>
    <col min="1863" max="1863" width="8.5" style="35" customWidth="1"/>
    <col min="1864" max="1864" width="1.5" style="35" customWidth="1"/>
    <col min="1865" max="2048" width="8.08203125" style="35"/>
    <col min="2049" max="2105" width="1.5" style="35" customWidth="1"/>
    <col min="2106" max="2106" width="7.9140625" style="35" customWidth="1"/>
    <col min="2107" max="2107" width="8.5" style="35" customWidth="1"/>
    <col min="2108" max="2109" width="1.5" style="35" customWidth="1"/>
    <col min="2110" max="2110" width="7.9140625" style="35" customWidth="1"/>
    <col min="2111" max="2111" width="8.5" style="35" customWidth="1"/>
    <col min="2112" max="2112" width="1.33203125" style="35" customWidth="1"/>
    <col min="2113" max="2113" width="1.5" style="35" customWidth="1"/>
    <col min="2114" max="2114" width="7.9140625" style="35" customWidth="1"/>
    <col min="2115" max="2115" width="8.5" style="35" customWidth="1"/>
    <col min="2116" max="2117" width="1.5" style="35" customWidth="1"/>
    <col min="2118" max="2118" width="7.9140625" style="35" customWidth="1"/>
    <col min="2119" max="2119" width="8.5" style="35" customWidth="1"/>
    <col min="2120" max="2120" width="1.5" style="35" customWidth="1"/>
    <col min="2121" max="2304" width="8.08203125" style="35"/>
    <col min="2305" max="2361" width="1.5" style="35" customWidth="1"/>
    <col min="2362" max="2362" width="7.9140625" style="35" customWidth="1"/>
    <col min="2363" max="2363" width="8.5" style="35" customWidth="1"/>
    <col min="2364" max="2365" width="1.5" style="35" customWidth="1"/>
    <col min="2366" max="2366" width="7.9140625" style="35" customWidth="1"/>
    <col min="2367" max="2367" width="8.5" style="35" customWidth="1"/>
    <col min="2368" max="2368" width="1.33203125" style="35" customWidth="1"/>
    <col min="2369" max="2369" width="1.5" style="35" customWidth="1"/>
    <col min="2370" max="2370" width="7.9140625" style="35" customWidth="1"/>
    <col min="2371" max="2371" width="8.5" style="35" customWidth="1"/>
    <col min="2372" max="2373" width="1.5" style="35" customWidth="1"/>
    <col min="2374" max="2374" width="7.9140625" style="35" customWidth="1"/>
    <col min="2375" max="2375" width="8.5" style="35" customWidth="1"/>
    <col min="2376" max="2376" width="1.5" style="35" customWidth="1"/>
    <col min="2377" max="2560" width="8.08203125" style="35"/>
    <col min="2561" max="2617" width="1.5" style="35" customWidth="1"/>
    <col min="2618" max="2618" width="7.9140625" style="35" customWidth="1"/>
    <col min="2619" max="2619" width="8.5" style="35" customWidth="1"/>
    <col min="2620" max="2621" width="1.5" style="35" customWidth="1"/>
    <col min="2622" max="2622" width="7.9140625" style="35" customWidth="1"/>
    <col min="2623" max="2623" width="8.5" style="35" customWidth="1"/>
    <col min="2624" max="2624" width="1.33203125" style="35" customWidth="1"/>
    <col min="2625" max="2625" width="1.5" style="35" customWidth="1"/>
    <col min="2626" max="2626" width="7.9140625" style="35" customWidth="1"/>
    <col min="2627" max="2627" width="8.5" style="35" customWidth="1"/>
    <col min="2628" max="2629" width="1.5" style="35" customWidth="1"/>
    <col min="2630" max="2630" width="7.9140625" style="35" customWidth="1"/>
    <col min="2631" max="2631" width="8.5" style="35" customWidth="1"/>
    <col min="2632" max="2632" width="1.5" style="35" customWidth="1"/>
    <col min="2633" max="2816" width="8.08203125" style="35"/>
    <col min="2817" max="2873" width="1.5" style="35" customWidth="1"/>
    <col min="2874" max="2874" width="7.9140625" style="35" customWidth="1"/>
    <col min="2875" max="2875" width="8.5" style="35" customWidth="1"/>
    <col min="2876" max="2877" width="1.5" style="35" customWidth="1"/>
    <col min="2878" max="2878" width="7.9140625" style="35" customWidth="1"/>
    <col min="2879" max="2879" width="8.5" style="35" customWidth="1"/>
    <col min="2880" max="2880" width="1.33203125" style="35" customWidth="1"/>
    <col min="2881" max="2881" width="1.5" style="35" customWidth="1"/>
    <col min="2882" max="2882" width="7.9140625" style="35" customWidth="1"/>
    <col min="2883" max="2883" width="8.5" style="35" customWidth="1"/>
    <col min="2884" max="2885" width="1.5" style="35" customWidth="1"/>
    <col min="2886" max="2886" width="7.9140625" style="35" customWidth="1"/>
    <col min="2887" max="2887" width="8.5" style="35" customWidth="1"/>
    <col min="2888" max="2888" width="1.5" style="35" customWidth="1"/>
    <col min="2889" max="3072" width="8.08203125" style="35"/>
    <col min="3073" max="3129" width="1.5" style="35" customWidth="1"/>
    <col min="3130" max="3130" width="7.9140625" style="35" customWidth="1"/>
    <col min="3131" max="3131" width="8.5" style="35" customWidth="1"/>
    <col min="3132" max="3133" width="1.5" style="35" customWidth="1"/>
    <col min="3134" max="3134" width="7.9140625" style="35" customWidth="1"/>
    <col min="3135" max="3135" width="8.5" style="35" customWidth="1"/>
    <col min="3136" max="3136" width="1.33203125" style="35" customWidth="1"/>
    <col min="3137" max="3137" width="1.5" style="35" customWidth="1"/>
    <col min="3138" max="3138" width="7.9140625" style="35" customWidth="1"/>
    <col min="3139" max="3139" width="8.5" style="35" customWidth="1"/>
    <col min="3140" max="3141" width="1.5" style="35" customWidth="1"/>
    <col min="3142" max="3142" width="7.9140625" style="35" customWidth="1"/>
    <col min="3143" max="3143" width="8.5" style="35" customWidth="1"/>
    <col min="3144" max="3144" width="1.5" style="35" customWidth="1"/>
    <col min="3145" max="3328" width="8.08203125" style="35"/>
    <col min="3329" max="3385" width="1.5" style="35" customWidth="1"/>
    <col min="3386" max="3386" width="7.9140625" style="35" customWidth="1"/>
    <col min="3387" max="3387" width="8.5" style="35" customWidth="1"/>
    <col min="3388" max="3389" width="1.5" style="35" customWidth="1"/>
    <col min="3390" max="3390" width="7.9140625" style="35" customWidth="1"/>
    <col min="3391" max="3391" width="8.5" style="35" customWidth="1"/>
    <col min="3392" max="3392" width="1.33203125" style="35" customWidth="1"/>
    <col min="3393" max="3393" width="1.5" style="35" customWidth="1"/>
    <col min="3394" max="3394" width="7.9140625" style="35" customWidth="1"/>
    <col min="3395" max="3395" width="8.5" style="35" customWidth="1"/>
    <col min="3396" max="3397" width="1.5" style="35" customWidth="1"/>
    <col min="3398" max="3398" width="7.9140625" style="35" customWidth="1"/>
    <col min="3399" max="3399" width="8.5" style="35" customWidth="1"/>
    <col min="3400" max="3400" width="1.5" style="35" customWidth="1"/>
    <col min="3401" max="3584" width="8.08203125" style="35"/>
    <col min="3585" max="3641" width="1.5" style="35" customWidth="1"/>
    <col min="3642" max="3642" width="7.9140625" style="35" customWidth="1"/>
    <col min="3643" max="3643" width="8.5" style="35" customWidth="1"/>
    <col min="3644" max="3645" width="1.5" style="35" customWidth="1"/>
    <col min="3646" max="3646" width="7.9140625" style="35" customWidth="1"/>
    <col min="3647" max="3647" width="8.5" style="35" customWidth="1"/>
    <col min="3648" max="3648" width="1.33203125" style="35" customWidth="1"/>
    <col min="3649" max="3649" width="1.5" style="35" customWidth="1"/>
    <col min="3650" max="3650" width="7.9140625" style="35" customWidth="1"/>
    <col min="3651" max="3651" width="8.5" style="35" customWidth="1"/>
    <col min="3652" max="3653" width="1.5" style="35" customWidth="1"/>
    <col min="3654" max="3654" width="7.9140625" style="35" customWidth="1"/>
    <col min="3655" max="3655" width="8.5" style="35" customWidth="1"/>
    <col min="3656" max="3656" width="1.5" style="35" customWidth="1"/>
    <col min="3657" max="3840" width="8.08203125" style="35"/>
    <col min="3841" max="3897" width="1.5" style="35" customWidth="1"/>
    <col min="3898" max="3898" width="7.9140625" style="35" customWidth="1"/>
    <col min="3899" max="3899" width="8.5" style="35" customWidth="1"/>
    <col min="3900" max="3901" width="1.5" style="35" customWidth="1"/>
    <col min="3902" max="3902" width="7.9140625" style="35" customWidth="1"/>
    <col min="3903" max="3903" width="8.5" style="35" customWidth="1"/>
    <col min="3904" max="3904" width="1.33203125" style="35" customWidth="1"/>
    <col min="3905" max="3905" width="1.5" style="35" customWidth="1"/>
    <col min="3906" max="3906" width="7.9140625" style="35" customWidth="1"/>
    <col min="3907" max="3907" width="8.5" style="35" customWidth="1"/>
    <col min="3908" max="3909" width="1.5" style="35" customWidth="1"/>
    <col min="3910" max="3910" width="7.9140625" style="35" customWidth="1"/>
    <col min="3911" max="3911" width="8.5" style="35" customWidth="1"/>
    <col min="3912" max="3912" width="1.5" style="35" customWidth="1"/>
    <col min="3913" max="4096" width="8.08203125" style="35"/>
    <col min="4097" max="4153" width="1.5" style="35" customWidth="1"/>
    <col min="4154" max="4154" width="7.9140625" style="35" customWidth="1"/>
    <col min="4155" max="4155" width="8.5" style="35" customWidth="1"/>
    <col min="4156" max="4157" width="1.5" style="35" customWidth="1"/>
    <col min="4158" max="4158" width="7.9140625" style="35" customWidth="1"/>
    <col min="4159" max="4159" width="8.5" style="35" customWidth="1"/>
    <col min="4160" max="4160" width="1.33203125" style="35" customWidth="1"/>
    <col min="4161" max="4161" width="1.5" style="35" customWidth="1"/>
    <col min="4162" max="4162" width="7.9140625" style="35" customWidth="1"/>
    <col min="4163" max="4163" width="8.5" style="35" customWidth="1"/>
    <col min="4164" max="4165" width="1.5" style="35" customWidth="1"/>
    <col min="4166" max="4166" width="7.9140625" style="35" customWidth="1"/>
    <col min="4167" max="4167" width="8.5" style="35" customWidth="1"/>
    <col min="4168" max="4168" width="1.5" style="35" customWidth="1"/>
    <col min="4169" max="4352" width="8.08203125" style="35"/>
    <col min="4353" max="4409" width="1.5" style="35" customWidth="1"/>
    <col min="4410" max="4410" width="7.9140625" style="35" customWidth="1"/>
    <col min="4411" max="4411" width="8.5" style="35" customWidth="1"/>
    <col min="4412" max="4413" width="1.5" style="35" customWidth="1"/>
    <col min="4414" max="4414" width="7.9140625" style="35" customWidth="1"/>
    <col min="4415" max="4415" width="8.5" style="35" customWidth="1"/>
    <col min="4416" max="4416" width="1.33203125" style="35" customWidth="1"/>
    <col min="4417" max="4417" width="1.5" style="35" customWidth="1"/>
    <col min="4418" max="4418" width="7.9140625" style="35" customWidth="1"/>
    <col min="4419" max="4419" width="8.5" style="35" customWidth="1"/>
    <col min="4420" max="4421" width="1.5" style="35" customWidth="1"/>
    <col min="4422" max="4422" width="7.9140625" style="35" customWidth="1"/>
    <col min="4423" max="4423" width="8.5" style="35" customWidth="1"/>
    <col min="4424" max="4424" width="1.5" style="35" customWidth="1"/>
    <col min="4425" max="4608" width="8.08203125" style="35"/>
    <col min="4609" max="4665" width="1.5" style="35" customWidth="1"/>
    <col min="4666" max="4666" width="7.9140625" style="35" customWidth="1"/>
    <col min="4667" max="4667" width="8.5" style="35" customWidth="1"/>
    <col min="4668" max="4669" width="1.5" style="35" customWidth="1"/>
    <col min="4670" max="4670" width="7.9140625" style="35" customWidth="1"/>
    <col min="4671" max="4671" width="8.5" style="35" customWidth="1"/>
    <col min="4672" max="4672" width="1.33203125" style="35" customWidth="1"/>
    <col min="4673" max="4673" width="1.5" style="35" customWidth="1"/>
    <col min="4674" max="4674" width="7.9140625" style="35" customWidth="1"/>
    <col min="4675" max="4675" width="8.5" style="35" customWidth="1"/>
    <col min="4676" max="4677" width="1.5" style="35" customWidth="1"/>
    <col min="4678" max="4678" width="7.9140625" style="35" customWidth="1"/>
    <col min="4679" max="4679" width="8.5" style="35" customWidth="1"/>
    <col min="4680" max="4680" width="1.5" style="35" customWidth="1"/>
    <col min="4681" max="4864" width="8.08203125" style="35"/>
    <col min="4865" max="4921" width="1.5" style="35" customWidth="1"/>
    <col min="4922" max="4922" width="7.9140625" style="35" customWidth="1"/>
    <col min="4923" max="4923" width="8.5" style="35" customWidth="1"/>
    <col min="4924" max="4925" width="1.5" style="35" customWidth="1"/>
    <col min="4926" max="4926" width="7.9140625" style="35" customWidth="1"/>
    <col min="4927" max="4927" width="8.5" style="35" customWidth="1"/>
    <col min="4928" max="4928" width="1.33203125" style="35" customWidth="1"/>
    <col min="4929" max="4929" width="1.5" style="35" customWidth="1"/>
    <col min="4930" max="4930" width="7.9140625" style="35" customWidth="1"/>
    <col min="4931" max="4931" width="8.5" style="35" customWidth="1"/>
    <col min="4932" max="4933" width="1.5" style="35" customWidth="1"/>
    <col min="4934" max="4934" width="7.9140625" style="35" customWidth="1"/>
    <col min="4935" max="4935" width="8.5" style="35" customWidth="1"/>
    <col min="4936" max="4936" width="1.5" style="35" customWidth="1"/>
    <col min="4937" max="5120" width="8.08203125" style="35"/>
    <col min="5121" max="5177" width="1.5" style="35" customWidth="1"/>
    <col min="5178" max="5178" width="7.9140625" style="35" customWidth="1"/>
    <col min="5179" max="5179" width="8.5" style="35" customWidth="1"/>
    <col min="5180" max="5181" width="1.5" style="35" customWidth="1"/>
    <col min="5182" max="5182" width="7.9140625" style="35" customWidth="1"/>
    <col min="5183" max="5183" width="8.5" style="35" customWidth="1"/>
    <col min="5184" max="5184" width="1.33203125" style="35" customWidth="1"/>
    <col min="5185" max="5185" width="1.5" style="35" customWidth="1"/>
    <col min="5186" max="5186" width="7.9140625" style="35" customWidth="1"/>
    <col min="5187" max="5187" width="8.5" style="35" customWidth="1"/>
    <col min="5188" max="5189" width="1.5" style="35" customWidth="1"/>
    <col min="5190" max="5190" width="7.9140625" style="35" customWidth="1"/>
    <col min="5191" max="5191" width="8.5" style="35" customWidth="1"/>
    <col min="5192" max="5192" width="1.5" style="35" customWidth="1"/>
    <col min="5193" max="5376" width="8.08203125" style="35"/>
    <col min="5377" max="5433" width="1.5" style="35" customWidth="1"/>
    <col min="5434" max="5434" width="7.9140625" style="35" customWidth="1"/>
    <col min="5435" max="5435" width="8.5" style="35" customWidth="1"/>
    <col min="5436" max="5437" width="1.5" style="35" customWidth="1"/>
    <col min="5438" max="5438" width="7.9140625" style="35" customWidth="1"/>
    <col min="5439" max="5439" width="8.5" style="35" customWidth="1"/>
    <col min="5440" max="5440" width="1.33203125" style="35" customWidth="1"/>
    <col min="5441" max="5441" width="1.5" style="35" customWidth="1"/>
    <col min="5442" max="5442" width="7.9140625" style="35" customWidth="1"/>
    <col min="5443" max="5443" width="8.5" style="35" customWidth="1"/>
    <col min="5444" max="5445" width="1.5" style="35" customWidth="1"/>
    <col min="5446" max="5446" width="7.9140625" style="35" customWidth="1"/>
    <col min="5447" max="5447" width="8.5" style="35" customWidth="1"/>
    <col min="5448" max="5448" width="1.5" style="35" customWidth="1"/>
    <col min="5449" max="5632" width="8.08203125" style="35"/>
    <col min="5633" max="5689" width="1.5" style="35" customWidth="1"/>
    <col min="5690" max="5690" width="7.9140625" style="35" customWidth="1"/>
    <col min="5691" max="5691" width="8.5" style="35" customWidth="1"/>
    <col min="5692" max="5693" width="1.5" style="35" customWidth="1"/>
    <col min="5694" max="5694" width="7.9140625" style="35" customWidth="1"/>
    <col min="5695" max="5695" width="8.5" style="35" customWidth="1"/>
    <col min="5696" max="5696" width="1.33203125" style="35" customWidth="1"/>
    <col min="5697" max="5697" width="1.5" style="35" customWidth="1"/>
    <col min="5698" max="5698" width="7.9140625" style="35" customWidth="1"/>
    <col min="5699" max="5699" width="8.5" style="35" customWidth="1"/>
    <col min="5700" max="5701" width="1.5" style="35" customWidth="1"/>
    <col min="5702" max="5702" width="7.9140625" style="35" customWidth="1"/>
    <col min="5703" max="5703" width="8.5" style="35" customWidth="1"/>
    <col min="5704" max="5704" width="1.5" style="35" customWidth="1"/>
    <col min="5705" max="5888" width="8.08203125" style="35"/>
    <col min="5889" max="5945" width="1.5" style="35" customWidth="1"/>
    <col min="5946" max="5946" width="7.9140625" style="35" customWidth="1"/>
    <col min="5947" max="5947" width="8.5" style="35" customWidth="1"/>
    <col min="5948" max="5949" width="1.5" style="35" customWidth="1"/>
    <col min="5950" max="5950" width="7.9140625" style="35" customWidth="1"/>
    <col min="5951" max="5951" width="8.5" style="35" customWidth="1"/>
    <col min="5952" max="5952" width="1.33203125" style="35" customWidth="1"/>
    <col min="5953" max="5953" width="1.5" style="35" customWidth="1"/>
    <col min="5954" max="5954" width="7.9140625" style="35" customWidth="1"/>
    <col min="5955" max="5955" width="8.5" style="35" customWidth="1"/>
    <col min="5956" max="5957" width="1.5" style="35" customWidth="1"/>
    <col min="5958" max="5958" width="7.9140625" style="35" customWidth="1"/>
    <col min="5959" max="5959" width="8.5" style="35" customWidth="1"/>
    <col min="5960" max="5960" width="1.5" style="35" customWidth="1"/>
    <col min="5961" max="6144" width="8.08203125" style="35"/>
    <col min="6145" max="6201" width="1.5" style="35" customWidth="1"/>
    <col min="6202" max="6202" width="7.9140625" style="35" customWidth="1"/>
    <col min="6203" max="6203" width="8.5" style="35" customWidth="1"/>
    <col min="6204" max="6205" width="1.5" style="35" customWidth="1"/>
    <col min="6206" max="6206" width="7.9140625" style="35" customWidth="1"/>
    <col min="6207" max="6207" width="8.5" style="35" customWidth="1"/>
    <col min="6208" max="6208" width="1.33203125" style="35" customWidth="1"/>
    <col min="6209" max="6209" width="1.5" style="35" customWidth="1"/>
    <col min="6210" max="6210" width="7.9140625" style="35" customWidth="1"/>
    <col min="6211" max="6211" width="8.5" style="35" customWidth="1"/>
    <col min="6212" max="6213" width="1.5" style="35" customWidth="1"/>
    <col min="6214" max="6214" width="7.9140625" style="35" customWidth="1"/>
    <col min="6215" max="6215" width="8.5" style="35" customWidth="1"/>
    <col min="6216" max="6216" width="1.5" style="35" customWidth="1"/>
    <col min="6217" max="6400" width="8.08203125" style="35"/>
    <col min="6401" max="6457" width="1.5" style="35" customWidth="1"/>
    <col min="6458" max="6458" width="7.9140625" style="35" customWidth="1"/>
    <col min="6459" max="6459" width="8.5" style="35" customWidth="1"/>
    <col min="6460" max="6461" width="1.5" style="35" customWidth="1"/>
    <col min="6462" max="6462" width="7.9140625" style="35" customWidth="1"/>
    <col min="6463" max="6463" width="8.5" style="35" customWidth="1"/>
    <col min="6464" max="6464" width="1.33203125" style="35" customWidth="1"/>
    <col min="6465" max="6465" width="1.5" style="35" customWidth="1"/>
    <col min="6466" max="6466" width="7.9140625" style="35" customWidth="1"/>
    <col min="6467" max="6467" width="8.5" style="35" customWidth="1"/>
    <col min="6468" max="6469" width="1.5" style="35" customWidth="1"/>
    <col min="6470" max="6470" width="7.9140625" style="35" customWidth="1"/>
    <col min="6471" max="6471" width="8.5" style="35" customWidth="1"/>
    <col min="6472" max="6472" width="1.5" style="35" customWidth="1"/>
    <col min="6473" max="6656" width="8.08203125" style="35"/>
    <col min="6657" max="6713" width="1.5" style="35" customWidth="1"/>
    <col min="6714" max="6714" width="7.9140625" style="35" customWidth="1"/>
    <col min="6715" max="6715" width="8.5" style="35" customWidth="1"/>
    <col min="6716" max="6717" width="1.5" style="35" customWidth="1"/>
    <col min="6718" max="6718" width="7.9140625" style="35" customWidth="1"/>
    <col min="6719" max="6719" width="8.5" style="35" customWidth="1"/>
    <col min="6720" max="6720" width="1.33203125" style="35" customWidth="1"/>
    <col min="6721" max="6721" width="1.5" style="35" customWidth="1"/>
    <col min="6722" max="6722" width="7.9140625" style="35" customWidth="1"/>
    <col min="6723" max="6723" width="8.5" style="35" customWidth="1"/>
    <col min="6724" max="6725" width="1.5" style="35" customWidth="1"/>
    <col min="6726" max="6726" width="7.9140625" style="35" customWidth="1"/>
    <col min="6727" max="6727" width="8.5" style="35" customWidth="1"/>
    <col min="6728" max="6728" width="1.5" style="35" customWidth="1"/>
    <col min="6729" max="6912" width="8.08203125" style="35"/>
    <col min="6913" max="6969" width="1.5" style="35" customWidth="1"/>
    <col min="6970" max="6970" width="7.9140625" style="35" customWidth="1"/>
    <col min="6971" max="6971" width="8.5" style="35" customWidth="1"/>
    <col min="6972" max="6973" width="1.5" style="35" customWidth="1"/>
    <col min="6974" max="6974" width="7.9140625" style="35" customWidth="1"/>
    <col min="6975" max="6975" width="8.5" style="35" customWidth="1"/>
    <col min="6976" max="6976" width="1.33203125" style="35" customWidth="1"/>
    <col min="6977" max="6977" width="1.5" style="35" customWidth="1"/>
    <col min="6978" max="6978" width="7.9140625" style="35" customWidth="1"/>
    <col min="6979" max="6979" width="8.5" style="35" customWidth="1"/>
    <col min="6980" max="6981" width="1.5" style="35" customWidth="1"/>
    <col min="6982" max="6982" width="7.9140625" style="35" customWidth="1"/>
    <col min="6983" max="6983" width="8.5" style="35" customWidth="1"/>
    <col min="6984" max="6984" width="1.5" style="35" customWidth="1"/>
    <col min="6985" max="7168" width="8.08203125" style="35"/>
    <col min="7169" max="7225" width="1.5" style="35" customWidth="1"/>
    <col min="7226" max="7226" width="7.9140625" style="35" customWidth="1"/>
    <col min="7227" max="7227" width="8.5" style="35" customWidth="1"/>
    <col min="7228" max="7229" width="1.5" style="35" customWidth="1"/>
    <col min="7230" max="7230" width="7.9140625" style="35" customWidth="1"/>
    <col min="7231" max="7231" width="8.5" style="35" customWidth="1"/>
    <col min="7232" max="7232" width="1.33203125" style="35" customWidth="1"/>
    <col min="7233" max="7233" width="1.5" style="35" customWidth="1"/>
    <col min="7234" max="7234" width="7.9140625" style="35" customWidth="1"/>
    <col min="7235" max="7235" width="8.5" style="35" customWidth="1"/>
    <col min="7236" max="7237" width="1.5" style="35" customWidth="1"/>
    <col min="7238" max="7238" width="7.9140625" style="35" customWidth="1"/>
    <col min="7239" max="7239" width="8.5" style="35" customWidth="1"/>
    <col min="7240" max="7240" width="1.5" style="35" customWidth="1"/>
    <col min="7241" max="7424" width="8.08203125" style="35"/>
    <col min="7425" max="7481" width="1.5" style="35" customWidth="1"/>
    <col min="7482" max="7482" width="7.9140625" style="35" customWidth="1"/>
    <col min="7483" max="7483" width="8.5" style="35" customWidth="1"/>
    <col min="7484" max="7485" width="1.5" style="35" customWidth="1"/>
    <col min="7486" max="7486" width="7.9140625" style="35" customWidth="1"/>
    <col min="7487" max="7487" width="8.5" style="35" customWidth="1"/>
    <col min="7488" max="7488" width="1.33203125" style="35" customWidth="1"/>
    <col min="7489" max="7489" width="1.5" style="35" customWidth="1"/>
    <col min="7490" max="7490" width="7.9140625" style="35" customWidth="1"/>
    <col min="7491" max="7491" width="8.5" style="35" customWidth="1"/>
    <col min="7492" max="7493" width="1.5" style="35" customWidth="1"/>
    <col min="7494" max="7494" width="7.9140625" style="35" customWidth="1"/>
    <col min="7495" max="7495" width="8.5" style="35" customWidth="1"/>
    <col min="7496" max="7496" width="1.5" style="35" customWidth="1"/>
    <col min="7497" max="7680" width="8.08203125" style="35"/>
    <col min="7681" max="7737" width="1.5" style="35" customWidth="1"/>
    <col min="7738" max="7738" width="7.9140625" style="35" customWidth="1"/>
    <col min="7739" max="7739" width="8.5" style="35" customWidth="1"/>
    <col min="7740" max="7741" width="1.5" style="35" customWidth="1"/>
    <col min="7742" max="7742" width="7.9140625" style="35" customWidth="1"/>
    <col min="7743" max="7743" width="8.5" style="35" customWidth="1"/>
    <col min="7744" max="7744" width="1.33203125" style="35" customWidth="1"/>
    <col min="7745" max="7745" width="1.5" style="35" customWidth="1"/>
    <col min="7746" max="7746" width="7.9140625" style="35" customWidth="1"/>
    <col min="7747" max="7747" width="8.5" style="35" customWidth="1"/>
    <col min="7748" max="7749" width="1.5" style="35" customWidth="1"/>
    <col min="7750" max="7750" width="7.9140625" style="35" customWidth="1"/>
    <col min="7751" max="7751" width="8.5" style="35" customWidth="1"/>
    <col min="7752" max="7752" width="1.5" style="35" customWidth="1"/>
    <col min="7753" max="7936" width="8.08203125" style="35"/>
    <col min="7937" max="7993" width="1.5" style="35" customWidth="1"/>
    <col min="7994" max="7994" width="7.9140625" style="35" customWidth="1"/>
    <col min="7995" max="7995" width="8.5" style="35" customWidth="1"/>
    <col min="7996" max="7997" width="1.5" style="35" customWidth="1"/>
    <col min="7998" max="7998" width="7.9140625" style="35" customWidth="1"/>
    <col min="7999" max="7999" width="8.5" style="35" customWidth="1"/>
    <col min="8000" max="8000" width="1.33203125" style="35" customWidth="1"/>
    <col min="8001" max="8001" width="1.5" style="35" customWidth="1"/>
    <col min="8002" max="8002" width="7.9140625" style="35" customWidth="1"/>
    <col min="8003" max="8003" width="8.5" style="35" customWidth="1"/>
    <col min="8004" max="8005" width="1.5" style="35" customWidth="1"/>
    <col min="8006" max="8006" width="7.9140625" style="35" customWidth="1"/>
    <col min="8007" max="8007" width="8.5" style="35" customWidth="1"/>
    <col min="8008" max="8008" width="1.5" style="35" customWidth="1"/>
    <col min="8009" max="8192" width="8.08203125" style="35"/>
    <col min="8193" max="8249" width="1.5" style="35" customWidth="1"/>
    <col min="8250" max="8250" width="7.9140625" style="35" customWidth="1"/>
    <col min="8251" max="8251" width="8.5" style="35" customWidth="1"/>
    <col min="8252" max="8253" width="1.5" style="35" customWidth="1"/>
    <col min="8254" max="8254" width="7.9140625" style="35" customWidth="1"/>
    <col min="8255" max="8255" width="8.5" style="35" customWidth="1"/>
    <col min="8256" max="8256" width="1.33203125" style="35" customWidth="1"/>
    <col min="8257" max="8257" width="1.5" style="35" customWidth="1"/>
    <col min="8258" max="8258" width="7.9140625" style="35" customWidth="1"/>
    <col min="8259" max="8259" width="8.5" style="35" customWidth="1"/>
    <col min="8260" max="8261" width="1.5" style="35" customWidth="1"/>
    <col min="8262" max="8262" width="7.9140625" style="35" customWidth="1"/>
    <col min="8263" max="8263" width="8.5" style="35" customWidth="1"/>
    <col min="8264" max="8264" width="1.5" style="35" customWidth="1"/>
    <col min="8265" max="8448" width="8.08203125" style="35"/>
    <col min="8449" max="8505" width="1.5" style="35" customWidth="1"/>
    <col min="8506" max="8506" width="7.9140625" style="35" customWidth="1"/>
    <col min="8507" max="8507" width="8.5" style="35" customWidth="1"/>
    <col min="8508" max="8509" width="1.5" style="35" customWidth="1"/>
    <col min="8510" max="8510" width="7.9140625" style="35" customWidth="1"/>
    <col min="8511" max="8511" width="8.5" style="35" customWidth="1"/>
    <col min="8512" max="8512" width="1.33203125" style="35" customWidth="1"/>
    <col min="8513" max="8513" width="1.5" style="35" customWidth="1"/>
    <col min="8514" max="8514" width="7.9140625" style="35" customWidth="1"/>
    <col min="8515" max="8515" width="8.5" style="35" customWidth="1"/>
    <col min="8516" max="8517" width="1.5" style="35" customWidth="1"/>
    <col min="8518" max="8518" width="7.9140625" style="35" customWidth="1"/>
    <col min="8519" max="8519" width="8.5" style="35" customWidth="1"/>
    <col min="8520" max="8520" width="1.5" style="35" customWidth="1"/>
    <col min="8521" max="8704" width="8.08203125" style="35"/>
    <col min="8705" max="8761" width="1.5" style="35" customWidth="1"/>
    <col min="8762" max="8762" width="7.9140625" style="35" customWidth="1"/>
    <col min="8763" max="8763" width="8.5" style="35" customWidth="1"/>
    <col min="8764" max="8765" width="1.5" style="35" customWidth="1"/>
    <col min="8766" max="8766" width="7.9140625" style="35" customWidth="1"/>
    <col min="8767" max="8767" width="8.5" style="35" customWidth="1"/>
    <col min="8768" max="8768" width="1.33203125" style="35" customWidth="1"/>
    <col min="8769" max="8769" width="1.5" style="35" customWidth="1"/>
    <col min="8770" max="8770" width="7.9140625" style="35" customWidth="1"/>
    <col min="8771" max="8771" width="8.5" style="35" customWidth="1"/>
    <col min="8772" max="8773" width="1.5" style="35" customWidth="1"/>
    <col min="8774" max="8774" width="7.9140625" style="35" customWidth="1"/>
    <col min="8775" max="8775" width="8.5" style="35" customWidth="1"/>
    <col min="8776" max="8776" width="1.5" style="35" customWidth="1"/>
    <col min="8777" max="8960" width="8.08203125" style="35"/>
    <col min="8961" max="9017" width="1.5" style="35" customWidth="1"/>
    <col min="9018" max="9018" width="7.9140625" style="35" customWidth="1"/>
    <col min="9019" max="9019" width="8.5" style="35" customWidth="1"/>
    <col min="9020" max="9021" width="1.5" style="35" customWidth="1"/>
    <col min="9022" max="9022" width="7.9140625" style="35" customWidth="1"/>
    <col min="9023" max="9023" width="8.5" style="35" customWidth="1"/>
    <col min="9024" max="9024" width="1.33203125" style="35" customWidth="1"/>
    <col min="9025" max="9025" width="1.5" style="35" customWidth="1"/>
    <col min="9026" max="9026" width="7.9140625" style="35" customWidth="1"/>
    <col min="9027" max="9027" width="8.5" style="35" customWidth="1"/>
    <col min="9028" max="9029" width="1.5" style="35" customWidth="1"/>
    <col min="9030" max="9030" width="7.9140625" style="35" customWidth="1"/>
    <col min="9031" max="9031" width="8.5" style="35" customWidth="1"/>
    <col min="9032" max="9032" width="1.5" style="35" customWidth="1"/>
    <col min="9033" max="9216" width="8.08203125" style="35"/>
    <col min="9217" max="9273" width="1.5" style="35" customWidth="1"/>
    <col min="9274" max="9274" width="7.9140625" style="35" customWidth="1"/>
    <col min="9275" max="9275" width="8.5" style="35" customWidth="1"/>
    <col min="9276" max="9277" width="1.5" style="35" customWidth="1"/>
    <col min="9278" max="9278" width="7.9140625" style="35" customWidth="1"/>
    <col min="9279" max="9279" width="8.5" style="35" customWidth="1"/>
    <col min="9280" max="9280" width="1.33203125" style="35" customWidth="1"/>
    <col min="9281" max="9281" width="1.5" style="35" customWidth="1"/>
    <col min="9282" max="9282" width="7.9140625" style="35" customWidth="1"/>
    <col min="9283" max="9283" width="8.5" style="35" customWidth="1"/>
    <col min="9284" max="9285" width="1.5" style="35" customWidth="1"/>
    <col min="9286" max="9286" width="7.9140625" style="35" customWidth="1"/>
    <col min="9287" max="9287" width="8.5" style="35" customWidth="1"/>
    <col min="9288" max="9288" width="1.5" style="35" customWidth="1"/>
    <col min="9289" max="9472" width="8.08203125" style="35"/>
    <col min="9473" max="9529" width="1.5" style="35" customWidth="1"/>
    <col min="9530" max="9530" width="7.9140625" style="35" customWidth="1"/>
    <col min="9531" max="9531" width="8.5" style="35" customWidth="1"/>
    <col min="9532" max="9533" width="1.5" style="35" customWidth="1"/>
    <col min="9534" max="9534" width="7.9140625" style="35" customWidth="1"/>
    <col min="9535" max="9535" width="8.5" style="35" customWidth="1"/>
    <col min="9536" max="9536" width="1.33203125" style="35" customWidth="1"/>
    <col min="9537" max="9537" width="1.5" style="35" customWidth="1"/>
    <col min="9538" max="9538" width="7.9140625" style="35" customWidth="1"/>
    <col min="9539" max="9539" width="8.5" style="35" customWidth="1"/>
    <col min="9540" max="9541" width="1.5" style="35" customWidth="1"/>
    <col min="9542" max="9542" width="7.9140625" style="35" customWidth="1"/>
    <col min="9543" max="9543" width="8.5" style="35" customWidth="1"/>
    <col min="9544" max="9544" width="1.5" style="35" customWidth="1"/>
    <col min="9545" max="9728" width="8.08203125" style="35"/>
    <col min="9729" max="9785" width="1.5" style="35" customWidth="1"/>
    <col min="9786" max="9786" width="7.9140625" style="35" customWidth="1"/>
    <col min="9787" max="9787" width="8.5" style="35" customWidth="1"/>
    <col min="9788" max="9789" width="1.5" style="35" customWidth="1"/>
    <col min="9790" max="9790" width="7.9140625" style="35" customWidth="1"/>
    <col min="9791" max="9791" width="8.5" style="35" customWidth="1"/>
    <col min="9792" max="9792" width="1.33203125" style="35" customWidth="1"/>
    <col min="9793" max="9793" width="1.5" style="35" customWidth="1"/>
    <col min="9794" max="9794" width="7.9140625" style="35" customWidth="1"/>
    <col min="9795" max="9795" width="8.5" style="35" customWidth="1"/>
    <col min="9796" max="9797" width="1.5" style="35" customWidth="1"/>
    <col min="9798" max="9798" width="7.9140625" style="35" customWidth="1"/>
    <col min="9799" max="9799" width="8.5" style="35" customWidth="1"/>
    <col min="9800" max="9800" width="1.5" style="35" customWidth="1"/>
    <col min="9801" max="9984" width="8.08203125" style="35"/>
    <col min="9985" max="10041" width="1.5" style="35" customWidth="1"/>
    <col min="10042" max="10042" width="7.9140625" style="35" customWidth="1"/>
    <col min="10043" max="10043" width="8.5" style="35" customWidth="1"/>
    <col min="10044" max="10045" width="1.5" style="35" customWidth="1"/>
    <col min="10046" max="10046" width="7.9140625" style="35" customWidth="1"/>
    <col min="10047" max="10047" width="8.5" style="35" customWidth="1"/>
    <col min="10048" max="10048" width="1.33203125" style="35" customWidth="1"/>
    <col min="10049" max="10049" width="1.5" style="35" customWidth="1"/>
    <col min="10050" max="10050" width="7.9140625" style="35" customWidth="1"/>
    <col min="10051" max="10051" width="8.5" style="35" customWidth="1"/>
    <col min="10052" max="10053" width="1.5" style="35" customWidth="1"/>
    <col min="10054" max="10054" width="7.9140625" style="35" customWidth="1"/>
    <col min="10055" max="10055" width="8.5" style="35" customWidth="1"/>
    <col min="10056" max="10056" width="1.5" style="35" customWidth="1"/>
    <col min="10057" max="10240" width="8.08203125" style="35"/>
    <col min="10241" max="10297" width="1.5" style="35" customWidth="1"/>
    <col min="10298" max="10298" width="7.9140625" style="35" customWidth="1"/>
    <col min="10299" max="10299" width="8.5" style="35" customWidth="1"/>
    <col min="10300" max="10301" width="1.5" style="35" customWidth="1"/>
    <col min="10302" max="10302" width="7.9140625" style="35" customWidth="1"/>
    <col min="10303" max="10303" width="8.5" style="35" customWidth="1"/>
    <col min="10304" max="10304" width="1.33203125" style="35" customWidth="1"/>
    <col min="10305" max="10305" width="1.5" style="35" customWidth="1"/>
    <col min="10306" max="10306" width="7.9140625" style="35" customWidth="1"/>
    <col min="10307" max="10307" width="8.5" style="35" customWidth="1"/>
    <col min="10308" max="10309" width="1.5" style="35" customWidth="1"/>
    <col min="10310" max="10310" width="7.9140625" style="35" customWidth="1"/>
    <col min="10311" max="10311" width="8.5" style="35" customWidth="1"/>
    <col min="10312" max="10312" width="1.5" style="35" customWidth="1"/>
    <col min="10313" max="10496" width="8.08203125" style="35"/>
    <col min="10497" max="10553" width="1.5" style="35" customWidth="1"/>
    <col min="10554" max="10554" width="7.9140625" style="35" customWidth="1"/>
    <col min="10555" max="10555" width="8.5" style="35" customWidth="1"/>
    <col min="10556" max="10557" width="1.5" style="35" customWidth="1"/>
    <col min="10558" max="10558" width="7.9140625" style="35" customWidth="1"/>
    <col min="10559" max="10559" width="8.5" style="35" customWidth="1"/>
    <col min="10560" max="10560" width="1.33203125" style="35" customWidth="1"/>
    <col min="10561" max="10561" width="1.5" style="35" customWidth="1"/>
    <col min="10562" max="10562" width="7.9140625" style="35" customWidth="1"/>
    <col min="10563" max="10563" width="8.5" style="35" customWidth="1"/>
    <col min="10564" max="10565" width="1.5" style="35" customWidth="1"/>
    <col min="10566" max="10566" width="7.9140625" style="35" customWidth="1"/>
    <col min="10567" max="10567" width="8.5" style="35" customWidth="1"/>
    <col min="10568" max="10568" width="1.5" style="35" customWidth="1"/>
    <col min="10569" max="10752" width="8.08203125" style="35"/>
    <col min="10753" max="10809" width="1.5" style="35" customWidth="1"/>
    <col min="10810" max="10810" width="7.9140625" style="35" customWidth="1"/>
    <col min="10811" max="10811" width="8.5" style="35" customWidth="1"/>
    <col min="10812" max="10813" width="1.5" style="35" customWidth="1"/>
    <col min="10814" max="10814" width="7.9140625" style="35" customWidth="1"/>
    <col min="10815" max="10815" width="8.5" style="35" customWidth="1"/>
    <col min="10816" max="10816" width="1.33203125" style="35" customWidth="1"/>
    <col min="10817" max="10817" width="1.5" style="35" customWidth="1"/>
    <col min="10818" max="10818" width="7.9140625" style="35" customWidth="1"/>
    <col min="10819" max="10819" width="8.5" style="35" customWidth="1"/>
    <col min="10820" max="10821" width="1.5" style="35" customWidth="1"/>
    <col min="10822" max="10822" width="7.9140625" style="35" customWidth="1"/>
    <col min="10823" max="10823" width="8.5" style="35" customWidth="1"/>
    <col min="10824" max="10824" width="1.5" style="35" customWidth="1"/>
    <col min="10825" max="11008" width="8.08203125" style="35"/>
    <col min="11009" max="11065" width="1.5" style="35" customWidth="1"/>
    <col min="11066" max="11066" width="7.9140625" style="35" customWidth="1"/>
    <col min="11067" max="11067" width="8.5" style="35" customWidth="1"/>
    <col min="11068" max="11069" width="1.5" style="35" customWidth="1"/>
    <col min="11070" max="11070" width="7.9140625" style="35" customWidth="1"/>
    <col min="11071" max="11071" width="8.5" style="35" customWidth="1"/>
    <col min="11072" max="11072" width="1.33203125" style="35" customWidth="1"/>
    <col min="11073" max="11073" width="1.5" style="35" customWidth="1"/>
    <col min="11074" max="11074" width="7.9140625" style="35" customWidth="1"/>
    <col min="11075" max="11075" width="8.5" style="35" customWidth="1"/>
    <col min="11076" max="11077" width="1.5" style="35" customWidth="1"/>
    <col min="11078" max="11078" width="7.9140625" style="35" customWidth="1"/>
    <col min="11079" max="11079" width="8.5" style="35" customWidth="1"/>
    <col min="11080" max="11080" width="1.5" style="35" customWidth="1"/>
    <col min="11081" max="11264" width="8.08203125" style="35"/>
    <col min="11265" max="11321" width="1.5" style="35" customWidth="1"/>
    <col min="11322" max="11322" width="7.9140625" style="35" customWidth="1"/>
    <col min="11323" max="11323" width="8.5" style="35" customWidth="1"/>
    <col min="11324" max="11325" width="1.5" style="35" customWidth="1"/>
    <col min="11326" max="11326" width="7.9140625" style="35" customWidth="1"/>
    <col min="11327" max="11327" width="8.5" style="35" customWidth="1"/>
    <col min="11328" max="11328" width="1.33203125" style="35" customWidth="1"/>
    <col min="11329" max="11329" width="1.5" style="35" customWidth="1"/>
    <col min="11330" max="11330" width="7.9140625" style="35" customWidth="1"/>
    <col min="11331" max="11331" width="8.5" style="35" customWidth="1"/>
    <col min="11332" max="11333" width="1.5" style="35" customWidth="1"/>
    <col min="11334" max="11334" width="7.9140625" style="35" customWidth="1"/>
    <col min="11335" max="11335" width="8.5" style="35" customWidth="1"/>
    <col min="11336" max="11336" width="1.5" style="35" customWidth="1"/>
    <col min="11337" max="11520" width="8.08203125" style="35"/>
    <col min="11521" max="11577" width="1.5" style="35" customWidth="1"/>
    <col min="11578" max="11578" width="7.9140625" style="35" customWidth="1"/>
    <col min="11579" max="11579" width="8.5" style="35" customWidth="1"/>
    <col min="11580" max="11581" width="1.5" style="35" customWidth="1"/>
    <col min="11582" max="11582" width="7.9140625" style="35" customWidth="1"/>
    <col min="11583" max="11583" width="8.5" style="35" customWidth="1"/>
    <col min="11584" max="11584" width="1.33203125" style="35" customWidth="1"/>
    <col min="11585" max="11585" width="1.5" style="35" customWidth="1"/>
    <col min="11586" max="11586" width="7.9140625" style="35" customWidth="1"/>
    <col min="11587" max="11587" width="8.5" style="35" customWidth="1"/>
    <col min="11588" max="11589" width="1.5" style="35" customWidth="1"/>
    <col min="11590" max="11590" width="7.9140625" style="35" customWidth="1"/>
    <col min="11591" max="11591" width="8.5" style="35" customWidth="1"/>
    <col min="11592" max="11592" width="1.5" style="35" customWidth="1"/>
    <col min="11593" max="11776" width="8.08203125" style="35"/>
    <col min="11777" max="11833" width="1.5" style="35" customWidth="1"/>
    <col min="11834" max="11834" width="7.9140625" style="35" customWidth="1"/>
    <col min="11835" max="11835" width="8.5" style="35" customWidth="1"/>
    <col min="11836" max="11837" width="1.5" style="35" customWidth="1"/>
    <col min="11838" max="11838" width="7.9140625" style="35" customWidth="1"/>
    <col min="11839" max="11839" width="8.5" style="35" customWidth="1"/>
    <col min="11840" max="11840" width="1.33203125" style="35" customWidth="1"/>
    <col min="11841" max="11841" width="1.5" style="35" customWidth="1"/>
    <col min="11842" max="11842" width="7.9140625" style="35" customWidth="1"/>
    <col min="11843" max="11843" width="8.5" style="35" customWidth="1"/>
    <col min="11844" max="11845" width="1.5" style="35" customWidth="1"/>
    <col min="11846" max="11846" width="7.9140625" style="35" customWidth="1"/>
    <col min="11847" max="11847" width="8.5" style="35" customWidth="1"/>
    <col min="11848" max="11848" width="1.5" style="35" customWidth="1"/>
    <col min="11849" max="12032" width="8.08203125" style="35"/>
    <col min="12033" max="12089" width="1.5" style="35" customWidth="1"/>
    <col min="12090" max="12090" width="7.9140625" style="35" customWidth="1"/>
    <col min="12091" max="12091" width="8.5" style="35" customWidth="1"/>
    <col min="12092" max="12093" width="1.5" style="35" customWidth="1"/>
    <col min="12094" max="12094" width="7.9140625" style="35" customWidth="1"/>
    <col min="12095" max="12095" width="8.5" style="35" customWidth="1"/>
    <col min="12096" max="12096" width="1.33203125" style="35" customWidth="1"/>
    <col min="12097" max="12097" width="1.5" style="35" customWidth="1"/>
    <col min="12098" max="12098" width="7.9140625" style="35" customWidth="1"/>
    <col min="12099" max="12099" width="8.5" style="35" customWidth="1"/>
    <col min="12100" max="12101" width="1.5" style="35" customWidth="1"/>
    <col min="12102" max="12102" width="7.9140625" style="35" customWidth="1"/>
    <col min="12103" max="12103" width="8.5" style="35" customWidth="1"/>
    <col min="12104" max="12104" width="1.5" style="35" customWidth="1"/>
    <col min="12105" max="12288" width="8.08203125" style="35"/>
    <col min="12289" max="12345" width="1.5" style="35" customWidth="1"/>
    <col min="12346" max="12346" width="7.9140625" style="35" customWidth="1"/>
    <col min="12347" max="12347" width="8.5" style="35" customWidth="1"/>
    <col min="12348" max="12349" width="1.5" style="35" customWidth="1"/>
    <col min="12350" max="12350" width="7.9140625" style="35" customWidth="1"/>
    <col min="12351" max="12351" width="8.5" style="35" customWidth="1"/>
    <col min="12352" max="12352" width="1.33203125" style="35" customWidth="1"/>
    <col min="12353" max="12353" width="1.5" style="35" customWidth="1"/>
    <col min="12354" max="12354" width="7.9140625" style="35" customWidth="1"/>
    <col min="12355" max="12355" width="8.5" style="35" customWidth="1"/>
    <col min="12356" max="12357" width="1.5" style="35" customWidth="1"/>
    <col min="12358" max="12358" width="7.9140625" style="35" customWidth="1"/>
    <col min="12359" max="12359" width="8.5" style="35" customWidth="1"/>
    <col min="12360" max="12360" width="1.5" style="35" customWidth="1"/>
    <col min="12361" max="12544" width="8.08203125" style="35"/>
    <col min="12545" max="12601" width="1.5" style="35" customWidth="1"/>
    <col min="12602" max="12602" width="7.9140625" style="35" customWidth="1"/>
    <col min="12603" max="12603" width="8.5" style="35" customWidth="1"/>
    <col min="12604" max="12605" width="1.5" style="35" customWidth="1"/>
    <col min="12606" max="12606" width="7.9140625" style="35" customWidth="1"/>
    <col min="12607" max="12607" width="8.5" style="35" customWidth="1"/>
    <col min="12608" max="12608" width="1.33203125" style="35" customWidth="1"/>
    <col min="12609" max="12609" width="1.5" style="35" customWidth="1"/>
    <col min="12610" max="12610" width="7.9140625" style="35" customWidth="1"/>
    <col min="12611" max="12611" width="8.5" style="35" customWidth="1"/>
    <col min="12612" max="12613" width="1.5" style="35" customWidth="1"/>
    <col min="12614" max="12614" width="7.9140625" style="35" customWidth="1"/>
    <col min="12615" max="12615" width="8.5" style="35" customWidth="1"/>
    <col min="12616" max="12616" width="1.5" style="35" customWidth="1"/>
    <col min="12617" max="12800" width="8.08203125" style="35"/>
    <col min="12801" max="12857" width="1.5" style="35" customWidth="1"/>
    <col min="12858" max="12858" width="7.9140625" style="35" customWidth="1"/>
    <col min="12859" max="12859" width="8.5" style="35" customWidth="1"/>
    <col min="12860" max="12861" width="1.5" style="35" customWidth="1"/>
    <col min="12862" max="12862" width="7.9140625" style="35" customWidth="1"/>
    <col min="12863" max="12863" width="8.5" style="35" customWidth="1"/>
    <col min="12864" max="12864" width="1.33203125" style="35" customWidth="1"/>
    <col min="12865" max="12865" width="1.5" style="35" customWidth="1"/>
    <col min="12866" max="12866" width="7.9140625" style="35" customWidth="1"/>
    <col min="12867" max="12867" width="8.5" style="35" customWidth="1"/>
    <col min="12868" max="12869" width="1.5" style="35" customWidth="1"/>
    <col min="12870" max="12870" width="7.9140625" style="35" customWidth="1"/>
    <col min="12871" max="12871" width="8.5" style="35" customWidth="1"/>
    <col min="12872" max="12872" width="1.5" style="35" customWidth="1"/>
    <col min="12873" max="13056" width="8.08203125" style="35"/>
    <col min="13057" max="13113" width="1.5" style="35" customWidth="1"/>
    <col min="13114" max="13114" width="7.9140625" style="35" customWidth="1"/>
    <col min="13115" max="13115" width="8.5" style="35" customWidth="1"/>
    <col min="13116" max="13117" width="1.5" style="35" customWidth="1"/>
    <col min="13118" max="13118" width="7.9140625" style="35" customWidth="1"/>
    <col min="13119" max="13119" width="8.5" style="35" customWidth="1"/>
    <col min="13120" max="13120" width="1.33203125" style="35" customWidth="1"/>
    <col min="13121" max="13121" width="1.5" style="35" customWidth="1"/>
    <col min="13122" max="13122" width="7.9140625" style="35" customWidth="1"/>
    <col min="13123" max="13123" width="8.5" style="35" customWidth="1"/>
    <col min="13124" max="13125" width="1.5" style="35" customWidth="1"/>
    <col min="13126" max="13126" width="7.9140625" style="35" customWidth="1"/>
    <col min="13127" max="13127" width="8.5" style="35" customWidth="1"/>
    <col min="13128" max="13128" width="1.5" style="35" customWidth="1"/>
    <col min="13129" max="13312" width="8.08203125" style="35"/>
    <col min="13313" max="13369" width="1.5" style="35" customWidth="1"/>
    <col min="13370" max="13370" width="7.9140625" style="35" customWidth="1"/>
    <col min="13371" max="13371" width="8.5" style="35" customWidth="1"/>
    <col min="13372" max="13373" width="1.5" style="35" customWidth="1"/>
    <col min="13374" max="13374" width="7.9140625" style="35" customWidth="1"/>
    <col min="13375" max="13375" width="8.5" style="35" customWidth="1"/>
    <col min="13376" max="13376" width="1.33203125" style="35" customWidth="1"/>
    <col min="13377" max="13377" width="1.5" style="35" customWidth="1"/>
    <col min="13378" max="13378" width="7.9140625" style="35" customWidth="1"/>
    <col min="13379" max="13379" width="8.5" style="35" customWidth="1"/>
    <col min="13380" max="13381" width="1.5" style="35" customWidth="1"/>
    <col min="13382" max="13382" width="7.9140625" style="35" customWidth="1"/>
    <col min="13383" max="13383" width="8.5" style="35" customWidth="1"/>
    <col min="13384" max="13384" width="1.5" style="35" customWidth="1"/>
    <col min="13385" max="13568" width="8.08203125" style="35"/>
    <col min="13569" max="13625" width="1.5" style="35" customWidth="1"/>
    <col min="13626" max="13626" width="7.9140625" style="35" customWidth="1"/>
    <col min="13627" max="13627" width="8.5" style="35" customWidth="1"/>
    <col min="13628" max="13629" width="1.5" style="35" customWidth="1"/>
    <col min="13630" max="13630" width="7.9140625" style="35" customWidth="1"/>
    <col min="13631" max="13631" width="8.5" style="35" customWidth="1"/>
    <col min="13632" max="13632" width="1.33203125" style="35" customWidth="1"/>
    <col min="13633" max="13633" width="1.5" style="35" customWidth="1"/>
    <col min="13634" max="13634" width="7.9140625" style="35" customWidth="1"/>
    <col min="13635" max="13635" width="8.5" style="35" customWidth="1"/>
    <col min="13636" max="13637" width="1.5" style="35" customWidth="1"/>
    <col min="13638" max="13638" width="7.9140625" style="35" customWidth="1"/>
    <col min="13639" max="13639" width="8.5" style="35" customWidth="1"/>
    <col min="13640" max="13640" width="1.5" style="35" customWidth="1"/>
    <col min="13641" max="13824" width="8.08203125" style="35"/>
    <col min="13825" max="13881" width="1.5" style="35" customWidth="1"/>
    <col min="13882" max="13882" width="7.9140625" style="35" customWidth="1"/>
    <col min="13883" max="13883" width="8.5" style="35" customWidth="1"/>
    <col min="13884" max="13885" width="1.5" style="35" customWidth="1"/>
    <col min="13886" max="13886" width="7.9140625" style="35" customWidth="1"/>
    <col min="13887" max="13887" width="8.5" style="35" customWidth="1"/>
    <col min="13888" max="13888" width="1.33203125" style="35" customWidth="1"/>
    <col min="13889" max="13889" width="1.5" style="35" customWidth="1"/>
    <col min="13890" max="13890" width="7.9140625" style="35" customWidth="1"/>
    <col min="13891" max="13891" width="8.5" style="35" customWidth="1"/>
    <col min="13892" max="13893" width="1.5" style="35" customWidth="1"/>
    <col min="13894" max="13894" width="7.9140625" style="35" customWidth="1"/>
    <col min="13895" max="13895" width="8.5" style="35" customWidth="1"/>
    <col min="13896" max="13896" width="1.5" style="35" customWidth="1"/>
    <col min="13897" max="14080" width="8.08203125" style="35"/>
    <col min="14081" max="14137" width="1.5" style="35" customWidth="1"/>
    <col min="14138" max="14138" width="7.9140625" style="35" customWidth="1"/>
    <col min="14139" max="14139" width="8.5" style="35" customWidth="1"/>
    <col min="14140" max="14141" width="1.5" style="35" customWidth="1"/>
    <col min="14142" max="14142" width="7.9140625" style="35" customWidth="1"/>
    <col min="14143" max="14143" width="8.5" style="35" customWidth="1"/>
    <col min="14144" max="14144" width="1.33203125" style="35" customWidth="1"/>
    <col min="14145" max="14145" width="1.5" style="35" customWidth="1"/>
    <col min="14146" max="14146" width="7.9140625" style="35" customWidth="1"/>
    <col min="14147" max="14147" width="8.5" style="35" customWidth="1"/>
    <col min="14148" max="14149" width="1.5" style="35" customWidth="1"/>
    <col min="14150" max="14150" width="7.9140625" style="35" customWidth="1"/>
    <col min="14151" max="14151" width="8.5" style="35" customWidth="1"/>
    <col min="14152" max="14152" width="1.5" style="35" customWidth="1"/>
    <col min="14153" max="14336" width="8.08203125" style="35"/>
    <col min="14337" max="14393" width="1.5" style="35" customWidth="1"/>
    <col min="14394" max="14394" width="7.9140625" style="35" customWidth="1"/>
    <col min="14395" max="14395" width="8.5" style="35" customWidth="1"/>
    <col min="14396" max="14397" width="1.5" style="35" customWidth="1"/>
    <col min="14398" max="14398" width="7.9140625" style="35" customWidth="1"/>
    <col min="14399" max="14399" width="8.5" style="35" customWidth="1"/>
    <col min="14400" max="14400" width="1.33203125" style="35" customWidth="1"/>
    <col min="14401" max="14401" width="1.5" style="35" customWidth="1"/>
    <col min="14402" max="14402" width="7.9140625" style="35" customWidth="1"/>
    <col min="14403" max="14403" width="8.5" style="35" customWidth="1"/>
    <col min="14404" max="14405" width="1.5" style="35" customWidth="1"/>
    <col min="14406" max="14406" width="7.9140625" style="35" customWidth="1"/>
    <col min="14407" max="14407" width="8.5" style="35" customWidth="1"/>
    <col min="14408" max="14408" width="1.5" style="35" customWidth="1"/>
    <col min="14409" max="14592" width="8.08203125" style="35"/>
    <col min="14593" max="14649" width="1.5" style="35" customWidth="1"/>
    <col min="14650" max="14650" width="7.9140625" style="35" customWidth="1"/>
    <col min="14651" max="14651" width="8.5" style="35" customWidth="1"/>
    <col min="14652" max="14653" width="1.5" style="35" customWidth="1"/>
    <col min="14654" max="14654" width="7.9140625" style="35" customWidth="1"/>
    <col min="14655" max="14655" width="8.5" style="35" customWidth="1"/>
    <col min="14656" max="14656" width="1.33203125" style="35" customWidth="1"/>
    <col min="14657" max="14657" width="1.5" style="35" customWidth="1"/>
    <col min="14658" max="14658" width="7.9140625" style="35" customWidth="1"/>
    <col min="14659" max="14659" width="8.5" style="35" customWidth="1"/>
    <col min="14660" max="14661" width="1.5" style="35" customWidth="1"/>
    <col min="14662" max="14662" width="7.9140625" style="35" customWidth="1"/>
    <col min="14663" max="14663" width="8.5" style="35" customWidth="1"/>
    <col min="14664" max="14664" width="1.5" style="35" customWidth="1"/>
    <col min="14665" max="14848" width="8.08203125" style="35"/>
    <col min="14849" max="14905" width="1.5" style="35" customWidth="1"/>
    <col min="14906" max="14906" width="7.9140625" style="35" customWidth="1"/>
    <col min="14907" max="14907" width="8.5" style="35" customWidth="1"/>
    <col min="14908" max="14909" width="1.5" style="35" customWidth="1"/>
    <col min="14910" max="14910" width="7.9140625" style="35" customWidth="1"/>
    <col min="14911" max="14911" width="8.5" style="35" customWidth="1"/>
    <col min="14912" max="14912" width="1.33203125" style="35" customWidth="1"/>
    <col min="14913" max="14913" width="1.5" style="35" customWidth="1"/>
    <col min="14914" max="14914" width="7.9140625" style="35" customWidth="1"/>
    <col min="14915" max="14915" width="8.5" style="35" customWidth="1"/>
    <col min="14916" max="14917" width="1.5" style="35" customWidth="1"/>
    <col min="14918" max="14918" width="7.9140625" style="35" customWidth="1"/>
    <col min="14919" max="14919" width="8.5" style="35" customWidth="1"/>
    <col min="14920" max="14920" width="1.5" style="35" customWidth="1"/>
    <col min="14921" max="15104" width="8.08203125" style="35"/>
    <col min="15105" max="15161" width="1.5" style="35" customWidth="1"/>
    <col min="15162" max="15162" width="7.9140625" style="35" customWidth="1"/>
    <col min="15163" max="15163" width="8.5" style="35" customWidth="1"/>
    <col min="15164" max="15165" width="1.5" style="35" customWidth="1"/>
    <col min="15166" max="15166" width="7.9140625" style="35" customWidth="1"/>
    <col min="15167" max="15167" width="8.5" style="35" customWidth="1"/>
    <col min="15168" max="15168" width="1.33203125" style="35" customWidth="1"/>
    <col min="15169" max="15169" width="1.5" style="35" customWidth="1"/>
    <col min="15170" max="15170" width="7.9140625" style="35" customWidth="1"/>
    <col min="15171" max="15171" width="8.5" style="35" customWidth="1"/>
    <col min="15172" max="15173" width="1.5" style="35" customWidth="1"/>
    <col min="15174" max="15174" width="7.9140625" style="35" customWidth="1"/>
    <col min="15175" max="15175" width="8.5" style="35" customWidth="1"/>
    <col min="15176" max="15176" width="1.5" style="35" customWidth="1"/>
    <col min="15177" max="15360" width="8.08203125" style="35"/>
    <col min="15361" max="15417" width="1.5" style="35" customWidth="1"/>
    <col min="15418" max="15418" width="7.9140625" style="35" customWidth="1"/>
    <col min="15419" max="15419" width="8.5" style="35" customWidth="1"/>
    <col min="15420" max="15421" width="1.5" style="35" customWidth="1"/>
    <col min="15422" max="15422" width="7.9140625" style="35" customWidth="1"/>
    <col min="15423" max="15423" width="8.5" style="35" customWidth="1"/>
    <col min="15424" max="15424" width="1.33203125" style="35" customWidth="1"/>
    <col min="15425" max="15425" width="1.5" style="35" customWidth="1"/>
    <col min="15426" max="15426" width="7.9140625" style="35" customWidth="1"/>
    <col min="15427" max="15427" width="8.5" style="35" customWidth="1"/>
    <col min="15428" max="15429" width="1.5" style="35" customWidth="1"/>
    <col min="15430" max="15430" width="7.9140625" style="35" customWidth="1"/>
    <col min="15431" max="15431" width="8.5" style="35" customWidth="1"/>
    <col min="15432" max="15432" width="1.5" style="35" customWidth="1"/>
    <col min="15433" max="15616" width="8.08203125" style="35"/>
    <col min="15617" max="15673" width="1.5" style="35" customWidth="1"/>
    <col min="15674" max="15674" width="7.9140625" style="35" customWidth="1"/>
    <col min="15675" max="15675" width="8.5" style="35" customWidth="1"/>
    <col min="15676" max="15677" width="1.5" style="35" customWidth="1"/>
    <col min="15678" max="15678" width="7.9140625" style="35" customWidth="1"/>
    <col min="15679" max="15679" width="8.5" style="35" customWidth="1"/>
    <col min="15680" max="15680" width="1.33203125" style="35" customWidth="1"/>
    <col min="15681" max="15681" width="1.5" style="35" customWidth="1"/>
    <col min="15682" max="15682" width="7.9140625" style="35" customWidth="1"/>
    <col min="15683" max="15683" width="8.5" style="35" customWidth="1"/>
    <col min="15684" max="15685" width="1.5" style="35" customWidth="1"/>
    <col min="15686" max="15686" width="7.9140625" style="35" customWidth="1"/>
    <col min="15687" max="15687" width="8.5" style="35" customWidth="1"/>
    <col min="15688" max="15688" width="1.5" style="35" customWidth="1"/>
    <col min="15689" max="15872" width="8.08203125" style="35"/>
    <col min="15873" max="15929" width="1.5" style="35" customWidth="1"/>
    <col min="15930" max="15930" width="7.9140625" style="35" customWidth="1"/>
    <col min="15931" max="15931" width="8.5" style="35" customWidth="1"/>
    <col min="15932" max="15933" width="1.5" style="35" customWidth="1"/>
    <col min="15934" max="15934" width="7.9140625" style="35" customWidth="1"/>
    <col min="15935" max="15935" width="8.5" style="35" customWidth="1"/>
    <col min="15936" max="15936" width="1.33203125" style="35" customWidth="1"/>
    <col min="15937" max="15937" width="1.5" style="35" customWidth="1"/>
    <col min="15938" max="15938" width="7.9140625" style="35" customWidth="1"/>
    <col min="15939" max="15939" width="8.5" style="35" customWidth="1"/>
    <col min="15940" max="15941" width="1.5" style="35" customWidth="1"/>
    <col min="15942" max="15942" width="7.9140625" style="35" customWidth="1"/>
    <col min="15943" max="15943" width="8.5" style="35" customWidth="1"/>
    <col min="15944" max="15944" width="1.5" style="35" customWidth="1"/>
    <col min="15945" max="16128" width="8.08203125" style="35"/>
    <col min="16129" max="16185" width="1.5" style="35" customWidth="1"/>
    <col min="16186" max="16186" width="7.9140625" style="35" customWidth="1"/>
    <col min="16187" max="16187" width="8.5" style="35" customWidth="1"/>
    <col min="16188" max="16189" width="1.5" style="35" customWidth="1"/>
    <col min="16190" max="16190" width="7.9140625" style="35" customWidth="1"/>
    <col min="16191" max="16191" width="8.5" style="35" customWidth="1"/>
    <col min="16192" max="16192" width="1.33203125" style="35" customWidth="1"/>
    <col min="16193" max="16193" width="1.5" style="35" customWidth="1"/>
    <col min="16194" max="16194" width="7.9140625" style="35" customWidth="1"/>
    <col min="16195" max="16195" width="8.5" style="35" customWidth="1"/>
    <col min="16196" max="16197" width="1.5" style="35" customWidth="1"/>
    <col min="16198" max="16198" width="7.9140625" style="35" customWidth="1"/>
    <col min="16199" max="16199" width="8.5" style="35" customWidth="1"/>
    <col min="16200" max="16200" width="1.5" style="35" customWidth="1"/>
    <col min="16201" max="16384" width="8.08203125" style="35"/>
  </cols>
  <sheetData>
    <row r="1" spans="1:58" ht="20.149999999999999" customHeight="1">
      <c r="A1" s="61"/>
    </row>
    <row r="2" spans="1:58" ht="20.149999999999999" customHeight="1">
      <c r="A2" s="61"/>
    </row>
    <row r="3" spans="1:58" ht="20.149999999999999" customHeight="1">
      <c r="A3" s="43"/>
      <c r="B3" s="106" t="s">
        <v>287</v>
      </c>
      <c r="C3" s="106"/>
      <c r="D3" s="106"/>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Q3" s="43"/>
      <c r="AS3" s="43"/>
      <c r="AT3" s="43"/>
      <c r="AU3" s="43"/>
      <c r="AV3" s="43"/>
      <c r="AW3" s="43"/>
      <c r="AX3" s="43"/>
      <c r="AY3" s="43"/>
      <c r="BE3" s="71" t="s">
        <v>288</v>
      </c>
    </row>
    <row r="4" spans="1:58" ht="18" customHeight="1">
      <c r="B4" s="464" t="s">
        <v>289</v>
      </c>
      <c r="C4" s="464"/>
      <c r="D4" s="464"/>
      <c r="E4" s="464"/>
      <c r="F4" s="464"/>
      <c r="G4" s="464"/>
      <c r="H4" s="60"/>
      <c r="I4" s="528" t="s">
        <v>290</v>
      </c>
      <c r="J4" s="529"/>
      <c r="K4" s="529"/>
      <c r="L4" s="529"/>
      <c r="M4" s="529"/>
      <c r="N4" s="529"/>
      <c r="O4" s="529"/>
      <c r="P4" s="528" t="s">
        <v>291</v>
      </c>
      <c r="Q4" s="529"/>
      <c r="R4" s="529"/>
      <c r="S4" s="529"/>
      <c r="T4" s="529"/>
      <c r="U4" s="529"/>
      <c r="V4" s="529"/>
      <c r="W4" s="123"/>
      <c r="X4" s="123"/>
      <c r="Y4" s="123"/>
      <c r="Z4" s="123"/>
      <c r="AA4" s="123"/>
      <c r="AB4" s="123"/>
      <c r="AC4" s="123"/>
      <c r="AD4" s="124"/>
      <c r="AE4" s="124"/>
      <c r="AF4" s="124"/>
      <c r="AG4" s="125"/>
      <c r="AH4" s="125"/>
      <c r="AI4" s="125"/>
      <c r="AJ4" s="125"/>
      <c r="AK4" s="125"/>
      <c r="AL4" s="125"/>
      <c r="AM4" s="125"/>
      <c r="AN4" s="126"/>
      <c r="AO4" s="126"/>
      <c r="AP4" s="126"/>
      <c r="AQ4" s="126"/>
      <c r="AR4" s="126"/>
      <c r="AS4" s="126"/>
      <c r="AT4" s="126"/>
      <c r="AU4" s="126"/>
      <c r="AV4" s="126"/>
      <c r="AW4" s="126"/>
      <c r="AX4" s="126"/>
      <c r="AY4" s="125"/>
      <c r="AZ4" s="125"/>
      <c r="BA4" s="125"/>
      <c r="BB4" s="125"/>
      <c r="BC4" s="125"/>
      <c r="BD4" s="125"/>
      <c r="BE4" s="125"/>
    </row>
    <row r="5" spans="1:58" ht="18" customHeight="1">
      <c r="B5" s="469"/>
      <c r="C5" s="469"/>
      <c r="D5" s="469"/>
      <c r="E5" s="469"/>
      <c r="F5" s="469"/>
      <c r="G5" s="469"/>
      <c r="H5" s="53"/>
      <c r="I5" s="531"/>
      <c r="J5" s="532"/>
      <c r="K5" s="532"/>
      <c r="L5" s="532"/>
      <c r="M5" s="532"/>
      <c r="N5" s="532"/>
      <c r="O5" s="532"/>
      <c r="P5" s="531"/>
      <c r="Q5" s="532"/>
      <c r="R5" s="532"/>
      <c r="S5" s="532"/>
      <c r="T5" s="532"/>
      <c r="U5" s="532"/>
      <c r="V5" s="532"/>
      <c r="W5" s="655" t="s">
        <v>292</v>
      </c>
      <c r="X5" s="656"/>
      <c r="Y5" s="656"/>
      <c r="Z5" s="656"/>
      <c r="AA5" s="656"/>
      <c r="AB5" s="656"/>
      <c r="AC5" s="657"/>
      <c r="AD5" s="528" t="s">
        <v>293</v>
      </c>
      <c r="AE5" s="529"/>
      <c r="AF5" s="529"/>
      <c r="AG5" s="529"/>
      <c r="AH5" s="529"/>
      <c r="AI5" s="529"/>
      <c r="AJ5" s="530"/>
      <c r="AK5" s="461" t="s">
        <v>294</v>
      </c>
      <c r="AL5" s="461"/>
      <c r="AM5" s="461"/>
      <c r="AN5" s="461"/>
      <c r="AO5" s="461"/>
      <c r="AP5" s="461"/>
      <c r="AQ5" s="461"/>
      <c r="AR5" s="528" t="s">
        <v>295</v>
      </c>
      <c r="AS5" s="529"/>
      <c r="AT5" s="529"/>
      <c r="AU5" s="529"/>
      <c r="AV5" s="529"/>
      <c r="AW5" s="529"/>
      <c r="AX5" s="530"/>
      <c r="AY5" s="528" t="s">
        <v>296</v>
      </c>
      <c r="AZ5" s="529"/>
      <c r="BA5" s="529"/>
      <c r="BB5" s="529"/>
      <c r="BC5" s="529"/>
      <c r="BD5" s="529"/>
      <c r="BE5" s="529"/>
    </row>
    <row r="6" spans="1:58" ht="18" customHeight="1">
      <c r="B6" s="469"/>
      <c r="C6" s="469"/>
      <c r="D6" s="469"/>
      <c r="E6" s="469"/>
      <c r="F6" s="469"/>
      <c r="G6" s="469"/>
      <c r="H6" s="53"/>
      <c r="I6" s="531"/>
      <c r="J6" s="532"/>
      <c r="K6" s="532"/>
      <c r="L6" s="532"/>
      <c r="M6" s="532"/>
      <c r="N6" s="532"/>
      <c r="O6" s="532"/>
      <c r="P6" s="531"/>
      <c r="Q6" s="532"/>
      <c r="R6" s="532"/>
      <c r="S6" s="532"/>
      <c r="T6" s="532"/>
      <c r="U6" s="532"/>
      <c r="V6" s="532"/>
      <c r="W6" s="658"/>
      <c r="X6" s="659"/>
      <c r="Y6" s="659"/>
      <c r="Z6" s="659"/>
      <c r="AA6" s="659"/>
      <c r="AB6" s="659"/>
      <c r="AC6" s="660"/>
      <c r="AD6" s="531"/>
      <c r="AE6" s="532"/>
      <c r="AF6" s="532"/>
      <c r="AG6" s="532"/>
      <c r="AH6" s="532"/>
      <c r="AI6" s="532"/>
      <c r="AJ6" s="533"/>
      <c r="AK6" s="461"/>
      <c r="AL6" s="461"/>
      <c r="AM6" s="461"/>
      <c r="AN6" s="461"/>
      <c r="AO6" s="461"/>
      <c r="AP6" s="461"/>
      <c r="AQ6" s="461"/>
      <c r="AR6" s="531"/>
      <c r="AS6" s="532"/>
      <c r="AT6" s="532"/>
      <c r="AU6" s="532"/>
      <c r="AV6" s="532"/>
      <c r="AW6" s="532"/>
      <c r="AX6" s="533"/>
      <c r="AY6" s="531"/>
      <c r="AZ6" s="532"/>
      <c r="BA6" s="532"/>
      <c r="BB6" s="532"/>
      <c r="BC6" s="532"/>
      <c r="BD6" s="532"/>
      <c r="BE6" s="532"/>
    </row>
    <row r="7" spans="1:58" ht="18" customHeight="1">
      <c r="B7" s="468"/>
      <c r="C7" s="468"/>
      <c r="D7" s="468"/>
      <c r="E7" s="468"/>
      <c r="F7" s="468"/>
      <c r="G7" s="468"/>
      <c r="H7" s="59"/>
      <c r="I7" s="534"/>
      <c r="J7" s="535"/>
      <c r="K7" s="535"/>
      <c r="L7" s="535"/>
      <c r="M7" s="535"/>
      <c r="N7" s="535"/>
      <c r="O7" s="535"/>
      <c r="P7" s="534"/>
      <c r="Q7" s="535"/>
      <c r="R7" s="535"/>
      <c r="S7" s="535"/>
      <c r="T7" s="535"/>
      <c r="U7" s="535"/>
      <c r="V7" s="535"/>
      <c r="W7" s="661"/>
      <c r="X7" s="586"/>
      <c r="Y7" s="586"/>
      <c r="Z7" s="586"/>
      <c r="AA7" s="586"/>
      <c r="AB7" s="586"/>
      <c r="AC7" s="587"/>
      <c r="AD7" s="534"/>
      <c r="AE7" s="535"/>
      <c r="AF7" s="535"/>
      <c r="AG7" s="535"/>
      <c r="AH7" s="535"/>
      <c r="AI7" s="535"/>
      <c r="AJ7" s="536"/>
      <c r="AK7" s="461"/>
      <c r="AL7" s="461"/>
      <c r="AM7" s="461"/>
      <c r="AN7" s="461"/>
      <c r="AO7" s="461"/>
      <c r="AP7" s="461"/>
      <c r="AQ7" s="461"/>
      <c r="AR7" s="534"/>
      <c r="AS7" s="535"/>
      <c r="AT7" s="535"/>
      <c r="AU7" s="535"/>
      <c r="AV7" s="535"/>
      <c r="AW7" s="535"/>
      <c r="AX7" s="536"/>
      <c r="AY7" s="534"/>
      <c r="AZ7" s="535"/>
      <c r="BA7" s="535"/>
      <c r="BB7" s="535"/>
      <c r="BC7" s="535"/>
      <c r="BD7" s="535"/>
      <c r="BE7" s="535"/>
    </row>
    <row r="8" spans="1:58" ht="8.15" customHeight="1">
      <c r="B8" s="53"/>
      <c r="C8" s="53"/>
      <c r="D8" s="53"/>
      <c r="E8" s="53"/>
      <c r="F8" s="53"/>
      <c r="G8" s="53"/>
      <c r="H8" s="53"/>
      <c r="I8" s="85"/>
      <c r="J8" s="86"/>
      <c r="K8" s="86"/>
      <c r="L8" s="86"/>
      <c r="M8" s="86"/>
      <c r="N8" s="86"/>
      <c r="O8" s="86"/>
      <c r="P8" s="86"/>
      <c r="Q8" s="86"/>
      <c r="R8" s="53"/>
      <c r="S8" s="53"/>
      <c r="T8" s="53"/>
      <c r="U8" s="53"/>
      <c r="V8" s="53"/>
      <c r="W8" s="86"/>
      <c r="X8" s="86"/>
      <c r="Y8" s="86"/>
      <c r="Z8" s="86"/>
      <c r="AA8" s="86"/>
      <c r="AB8" s="86"/>
      <c r="AC8" s="86"/>
      <c r="AD8" s="86"/>
      <c r="AE8" s="86"/>
      <c r="AF8" s="86"/>
      <c r="AG8" s="86"/>
      <c r="AH8" s="86"/>
      <c r="AI8" s="86"/>
      <c r="AJ8" s="86"/>
      <c r="AK8" s="86"/>
      <c r="AL8" s="86"/>
      <c r="AM8" s="86"/>
      <c r="AN8" s="86"/>
      <c r="AO8" s="53"/>
      <c r="AP8" s="53"/>
      <c r="AQ8" s="53"/>
      <c r="AR8" s="53"/>
      <c r="AS8" s="53"/>
      <c r="AT8" s="86"/>
      <c r="AU8" s="86"/>
      <c r="AV8" s="86"/>
      <c r="AW8" s="86"/>
      <c r="AX8" s="86"/>
      <c r="AY8" s="86"/>
    </row>
    <row r="9" spans="1:58" ht="20.25" customHeight="1">
      <c r="A9" s="43"/>
      <c r="B9" s="641" t="s">
        <v>62</v>
      </c>
      <c r="C9" s="641"/>
      <c r="D9" s="641"/>
      <c r="E9" s="469">
        <v>2</v>
      </c>
      <c r="F9" s="469"/>
      <c r="G9" s="492" t="s">
        <v>41</v>
      </c>
      <c r="H9" s="642"/>
      <c r="I9" s="653">
        <v>100</v>
      </c>
      <c r="J9" s="654"/>
      <c r="K9" s="654"/>
      <c r="L9" s="654"/>
      <c r="M9" s="654"/>
      <c r="N9" s="654"/>
      <c r="O9" s="654"/>
      <c r="P9" s="654">
        <v>100</v>
      </c>
      <c r="Q9" s="654"/>
      <c r="R9" s="654"/>
      <c r="S9" s="654"/>
      <c r="T9" s="654"/>
      <c r="U9" s="654"/>
      <c r="V9" s="654"/>
      <c r="W9" s="654">
        <v>100</v>
      </c>
      <c r="X9" s="654"/>
      <c r="Y9" s="654"/>
      <c r="Z9" s="654"/>
      <c r="AA9" s="654"/>
      <c r="AB9" s="654"/>
      <c r="AC9" s="654"/>
      <c r="AD9" s="654">
        <v>100</v>
      </c>
      <c r="AE9" s="654"/>
      <c r="AF9" s="654"/>
      <c r="AG9" s="654"/>
      <c r="AH9" s="654"/>
      <c r="AI9" s="654"/>
      <c r="AJ9" s="654"/>
      <c r="AK9" s="654">
        <v>100</v>
      </c>
      <c r="AL9" s="654"/>
      <c r="AM9" s="654"/>
      <c r="AN9" s="654"/>
      <c r="AO9" s="654"/>
      <c r="AP9" s="654"/>
      <c r="AQ9" s="654"/>
      <c r="AR9" s="654">
        <v>100</v>
      </c>
      <c r="AS9" s="654"/>
      <c r="AT9" s="654"/>
      <c r="AU9" s="654"/>
      <c r="AV9" s="654"/>
      <c r="AW9" s="654"/>
      <c r="AX9" s="654"/>
      <c r="AY9" s="654">
        <v>100</v>
      </c>
      <c r="AZ9" s="654"/>
      <c r="BA9" s="654"/>
      <c r="BB9" s="654"/>
      <c r="BC9" s="654"/>
      <c r="BD9" s="654"/>
      <c r="BE9" s="654"/>
    </row>
    <row r="10" spans="1:58" ht="20.25" customHeight="1">
      <c r="A10" s="43"/>
      <c r="C10" s="37"/>
      <c r="D10" s="37"/>
      <c r="E10" s="469">
        <v>3</v>
      </c>
      <c r="F10" s="469"/>
      <c r="H10" s="127"/>
      <c r="I10" s="653">
        <v>103.2</v>
      </c>
      <c r="J10" s="654"/>
      <c r="K10" s="654"/>
      <c r="L10" s="654"/>
      <c r="M10" s="654"/>
      <c r="N10" s="654"/>
      <c r="O10" s="654"/>
      <c r="P10" s="654">
        <v>103.2</v>
      </c>
      <c r="Q10" s="654"/>
      <c r="R10" s="654"/>
      <c r="S10" s="654"/>
      <c r="T10" s="654"/>
      <c r="U10" s="654"/>
      <c r="V10" s="654"/>
      <c r="W10" s="654">
        <v>109.5</v>
      </c>
      <c r="X10" s="654"/>
      <c r="Y10" s="654"/>
      <c r="Z10" s="654"/>
      <c r="AA10" s="654"/>
      <c r="AB10" s="654"/>
      <c r="AC10" s="654"/>
      <c r="AD10" s="654">
        <v>105.6</v>
      </c>
      <c r="AE10" s="654"/>
      <c r="AF10" s="654"/>
      <c r="AG10" s="654"/>
      <c r="AH10" s="654"/>
      <c r="AI10" s="654"/>
      <c r="AJ10" s="654"/>
      <c r="AK10" s="654">
        <v>111</v>
      </c>
      <c r="AL10" s="654"/>
      <c r="AM10" s="654"/>
      <c r="AN10" s="654"/>
      <c r="AO10" s="654"/>
      <c r="AP10" s="654"/>
      <c r="AQ10" s="654"/>
      <c r="AR10" s="654">
        <v>111</v>
      </c>
      <c r="AS10" s="654"/>
      <c r="AT10" s="654"/>
      <c r="AU10" s="654"/>
      <c r="AV10" s="654"/>
      <c r="AW10" s="654"/>
      <c r="AX10" s="654"/>
      <c r="AY10" s="654">
        <v>89.1</v>
      </c>
      <c r="AZ10" s="654"/>
      <c r="BA10" s="654"/>
      <c r="BB10" s="654"/>
      <c r="BC10" s="654"/>
      <c r="BD10" s="654"/>
      <c r="BE10" s="654"/>
    </row>
    <row r="11" spans="1:58" ht="20.25" customHeight="1">
      <c r="A11" s="43"/>
      <c r="B11" s="641"/>
      <c r="C11" s="641"/>
      <c r="D11" s="641"/>
      <c r="E11" s="469">
        <v>4</v>
      </c>
      <c r="F11" s="469"/>
      <c r="G11" s="492"/>
      <c r="H11" s="642"/>
      <c r="I11" s="653">
        <v>102.3</v>
      </c>
      <c r="J11" s="654"/>
      <c r="K11" s="654"/>
      <c r="L11" s="654"/>
      <c r="M11" s="654"/>
      <c r="N11" s="654"/>
      <c r="O11" s="654"/>
      <c r="P11" s="654">
        <v>102.3</v>
      </c>
      <c r="Q11" s="654"/>
      <c r="R11" s="654"/>
      <c r="S11" s="654"/>
      <c r="T11" s="654"/>
      <c r="U11" s="654"/>
      <c r="V11" s="654"/>
      <c r="W11" s="654">
        <v>107.5</v>
      </c>
      <c r="X11" s="654"/>
      <c r="Y11" s="654"/>
      <c r="Z11" s="654"/>
      <c r="AA11" s="654"/>
      <c r="AB11" s="654"/>
      <c r="AC11" s="654"/>
      <c r="AD11" s="654">
        <v>99.9</v>
      </c>
      <c r="AE11" s="654"/>
      <c r="AF11" s="654"/>
      <c r="AG11" s="654"/>
      <c r="AH11" s="654"/>
      <c r="AI11" s="654"/>
      <c r="AJ11" s="654"/>
      <c r="AK11" s="654">
        <v>100.4</v>
      </c>
      <c r="AL11" s="654"/>
      <c r="AM11" s="654"/>
      <c r="AN11" s="654"/>
      <c r="AO11" s="654"/>
      <c r="AP11" s="654"/>
      <c r="AQ11" s="654"/>
      <c r="AR11" s="654">
        <v>124.6</v>
      </c>
      <c r="AS11" s="654"/>
      <c r="AT11" s="654"/>
      <c r="AU11" s="654"/>
      <c r="AV11" s="654"/>
      <c r="AW11" s="654"/>
      <c r="AX11" s="654"/>
      <c r="AY11" s="654">
        <v>75.8</v>
      </c>
      <c r="AZ11" s="654"/>
      <c r="BA11" s="654"/>
      <c r="BB11" s="654"/>
      <c r="BC11" s="654"/>
      <c r="BD11" s="654"/>
      <c r="BE11" s="654"/>
    </row>
    <row r="12" spans="1:58" ht="20.25" customHeight="1">
      <c r="A12" s="43"/>
      <c r="B12" s="641"/>
      <c r="C12" s="641"/>
      <c r="D12" s="641"/>
      <c r="E12" s="469">
        <v>5</v>
      </c>
      <c r="F12" s="469"/>
      <c r="G12" s="492"/>
      <c r="H12" s="642"/>
      <c r="I12" s="653">
        <v>107.8</v>
      </c>
      <c r="J12" s="654"/>
      <c r="K12" s="654"/>
      <c r="L12" s="654"/>
      <c r="M12" s="654"/>
      <c r="N12" s="654"/>
      <c r="O12" s="654"/>
      <c r="P12" s="654">
        <v>107.8</v>
      </c>
      <c r="Q12" s="654"/>
      <c r="R12" s="654"/>
      <c r="S12" s="654"/>
      <c r="T12" s="654"/>
      <c r="U12" s="654"/>
      <c r="V12" s="654"/>
      <c r="W12" s="654">
        <v>108.8</v>
      </c>
      <c r="X12" s="654"/>
      <c r="Y12" s="654"/>
      <c r="Z12" s="654"/>
      <c r="AA12" s="654"/>
      <c r="AB12" s="654"/>
      <c r="AC12" s="654"/>
      <c r="AD12" s="654">
        <v>101.3</v>
      </c>
      <c r="AE12" s="654"/>
      <c r="AF12" s="654"/>
      <c r="AG12" s="654"/>
      <c r="AH12" s="654"/>
      <c r="AI12" s="654"/>
      <c r="AJ12" s="654"/>
      <c r="AK12" s="654">
        <v>113</v>
      </c>
      <c r="AL12" s="654"/>
      <c r="AM12" s="654"/>
      <c r="AN12" s="654"/>
      <c r="AO12" s="654"/>
      <c r="AP12" s="654"/>
      <c r="AQ12" s="654"/>
      <c r="AR12" s="654">
        <v>113</v>
      </c>
      <c r="AS12" s="654"/>
      <c r="AT12" s="654"/>
      <c r="AU12" s="654"/>
      <c r="AV12" s="654"/>
      <c r="AW12" s="654"/>
      <c r="AX12" s="654"/>
      <c r="AY12" s="654">
        <v>73.400000000000006</v>
      </c>
      <c r="AZ12" s="654"/>
      <c r="BA12" s="654"/>
      <c r="BB12" s="654"/>
      <c r="BC12" s="654"/>
      <c r="BD12" s="654"/>
      <c r="BE12" s="654"/>
    </row>
    <row r="13" spans="1:58" ht="20.25" customHeight="1">
      <c r="A13" s="43"/>
      <c r="B13" s="56"/>
      <c r="C13" s="56"/>
      <c r="D13" s="56"/>
      <c r="E13" s="469">
        <v>6</v>
      </c>
      <c r="F13" s="469"/>
      <c r="G13" s="36"/>
      <c r="H13" s="127"/>
      <c r="I13" s="653">
        <v>101.9</v>
      </c>
      <c r="J13" s="654"/>
      <c r="K13" s="654"/>
      <c r="L13" s="654"/>
      <c r="M13" s="654"/>
      <c r="N13" s="654"/>
      <c r="O13" s="654"/>
      <c r="P13" s="654">
        <v>101.9</v>
      </c>
      <c r="Q13" s="654"/>
      <c r="R13" s="654"/>
      <c r="S13" s="654"/>
      <c r="T13" s="654"/>
      <c r="U13" s="654"/>
      <c r="V13" s="654"/>
      <c r="W13" s="654">
        <v>108.7</v>
      </c>
      <c r="X13" s="654"/>
      <c r="Y13" s="654"/>
      <c r="Z13" s="654"/>
      <c r="AA13" s="654"/>
      <c r="AB13" s="654"/>
      <c r="AC13" s="654"/>
      <c r="AD13" s="654">
        <v>89.3</v>
      </c>
      <c r="AE13" s="654"/>
      <c r="AF13" s="654"/>
      <c r="AG13" s="654"/>
      <c r="AH13" s="654"/>
      <c r="AI13" s="654"/>
      <c r="AJ13" s="654"/>
      <c r="AK13" s="654">
        <v>89.2</v>
      </c>
      <c r="AL13" s="654"/>
      <c r="AM13" s="654"/>
      <c r="AN13" s="654"/>
      <c r="AO13" s="654"/>
      <c r="AP13" s="654"/>
      <c r="AQ13" s="654"/>
      <c r="AR13" s="654">
        <v>105.1</v>
      </c>
      <c r="AS13" s="654"/>
      <c r="AT13" s="654"/>
      <c r="AU13" s="654"/>
      <c r="AV13" s="654"/>
      <c r="AW13" s="654"/>
      <c r="AX13" s="654"/>
      <c r="AY13" s="654">
        <v>61.2</v>
      </c>
      <c r="AZ13" s="654"/>
      <c r="BA13" s="654"/>
      <c r="BB13" s="654"/>
      <c r="BC13" s="654"/>
      <c r="BD13" s="654"/>
      <c r="BE13" s="654"/>
    </row>
    <row r="14" spans="1:58" ht="8.15" customHeight="1">
      <c r="B14" s="128"/>
      <c r="C14" s="128"/>
      <c r="D14" s="128"/>
      <c r="E14" s="129"/>
      <c r="F14" s="129"/>
      <c r="G14" s="128"/>
      <c r="H14" s="80"/>
      <c r="I14" s="81"/>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130"/>
      <c r="BA14" s="79"/>
      <c r="BB14" s="79"/>
      <c r="BC14" s="79"/>
      <c r="BD14" s="79"/>
      <c r="BE14" s="79"/>
    </row>
    <row r="15" spans="1:58" ht="15" customHeight="1">
      <c r="B15" s="131"/>
      <c r="C15" s="131"/>
      <c r="D15" s="43"/>
      <c r="E15" s="131"/>
      <c r="F15" s="131"/>
      <c r="G15" s="131"/>
    </row>
    <row r="16" spans="1:58" ht="18" customHeight="1">
      <c r="B16" s="464" t="s">
        <v>289</v>
      </c>
      <c r="C16" s="464"/>
      <c r="D16" s="464"/>
      <c r="E16" s="464"/>
      <c r="F16" s="464"/>
      <c r="G16" s="464"/>
      <c r="H16" s="555"/>
      <c r="I16" s="132" t="s">
        <v>297</v>
      </c>
      <c r="J16" s="123"/>
      <c r="K16" s="123"/>
      <c r="L16" s="123"/>
      <c r="M16" s="123"/>
      <c r="N16" s="123"/>
      <c r="O16" s="123"/>
      <c r="P16" s="123"/>
      <c r="Q16" s="123"/>
      <c r="R16" s="123"/>
      <c r="S16" s="123"/>
      <c r="T16" s="123"/>
      <c r="U16" s="123"/>
      <c r="V16" s="123"/>
      <c r="W16" s="123"/>
      <c r="X16" s="123"/>
      <c r="Y16" s="123"/>
      <c r="Z16" s="123"/>
      <c r="AA16" s="123"/>
      <c r="AB16" s="123"/>
      <c r="AC16" s="123"/>
      <c r="AD16" s="124"/>
      <c r="AE16" s="124"/>
      <c r="AF16" s="124"/>
      <c r="AG16" s="125"/>
      <c r="AH16" s="125"/>
      <c r="AI16" s="125"/>
      <c r="AJ16" s="125"/>
      <c r="AK16" s="125"/>
      <c r="AL16" s="125"/>
      <c r="AM16" s="125"/>
      <c r="AN16" s="126"/>
      <c r="AO16" s="126"/>
      <c r="AP16" s="126"/>
      <c r="AQ16" s="126"/>
      <c r="AR16" s="126"/>
      <c r="AS16" s="126"/>
      <c r="AT16" s="126"/>
      <c r="AU16" s="126"/>
      <c r="AV16" s="126"/>
      <c r="AW16" s="126"/>
      <c r="AX16" s="126"/>
      <c r="AY16" s="125"/>
      <c r="AZ16" s="125"/>
      <c r="BA16" s="125"/>
      <c r="BB16" s="125"/>
      <c r="BC16" s="125"/>
      <c r="BD16" s="125"/>
      <c r="BE16" s="125"/>
      <c r="BF16" s="133"/>
    </row>
    <row r="17" spans="1:57" ht="18" customHeight="1">
      <c r="B17" s="469"/>
      <c r="C17" s="469"/>
      <c r="D17" s="469"/>
      <c r="E17" s="469"/>
      <c r="F17" s="469"/>
      <c r="G17" s="469"/>
      <c r="H17" s="623"/>
      <c r="I17" s="528" t="s">
        <v>298</v>
      </c>
      <c r="J17" s="529"/>
      <c r="K17" s="529"/>
      <c r="L17" s="529"/>
      <c r="M17" s="529"/>
      <c r="N17" s="529"/>
      <c r="O17" s="529"/>
      <c r="P17" s="528" t="s">
        <v>299</v>
      </c>
      <c r="Q17" s="529"/>
      <c r="R17" s="529"/>
      <c r="S17" s="529"/>
      <c r="T17" s="529"/>
      <c r="U17" s="529"/>
      <c r="V17" s="530"/>
      <c r="W17" s="528" t="s">
        <v>300</v>
      </c>
      <c r="X17" s="529"/>
      <c r="Y17" s="529"/>
      <c r="Z17" s="529"/>
      <c r="AA17" s="529"/>
      <c r="AB17" s="529"/>
      <c r="AC17" s="530"/>
      <c r="AD17" s="528" t="s">
        <v>301</v>
      </c>
      <c r="AE17" s="529"/>
      <c r="AF17" s="529"/>
      <c r="AG17" s="529"/>
      <c r="AH17" s="529"/>
      <c r="AI17" s="529"/>
      <c r="AJ17" s="530"/>
      <c r="AK17" s="528" t="s">
        <v>302</v>
      </c>
      <c r="AL17" s="529"/>
      <c r="AM17" s="529"/>
      <c r="AN17" s="529"/>
      <c r="AO17" s="529"/>
      <c r="AP17" s="529"/>
      <c r="AQ17" s="530"/>
      <c r="AR17" s="528" t="s">
        <v>303</v>
      </c>
      <c r="AS17" s="529"/>
      <c r="AT17" s="529"/>
      <c r="AU17" s="529"/>
      <c r="AV17" s="529"/>
      <c r="AW17" s="529"/>
      <c r="AX17" s="529"/>
      <c r="AY17" s="528" t="s">
        <v>304</v>
      </c>
      <c r="AZ17" s="529"/>
      <c r="BA17" s="529"/>
      <c r="BB17" s="529"/>
      <c r="BC17" s="529"/>
      <c r="BD17" s="529"/>
      <c r="BE17" s="529"/>
    </row>
    <row r="18" spans="1:57" ht="18" customHeight="1">
      <c r="B18" s="469"/>
      <c r="C18" s="469"/>
      <c r="D18" s="469"/>
      <c r="E18" s="469"/>
      <c r="F18" s="469"/>
      <c r="G18" s="469"/>
      <c r="H18" s="623"/>
      <c r="I18" s="531"/>
      <c r="J18" s="532"/>
      <c r="K18" s="532"/>
      <c r="L18" s="532"/>
      <c r="M18" s="532"/>
      <c r="N18" s="532"/>
      <c r="O18" s="532"/>
      <c r="P18" s="531"/>
      <c r="Q18" s="532"/>
      <c r="R18" s="532"/>
      <c r="S18" s="532"/>
      <c r="T18" s="532"/>
      <c r="U18" s="532"/>
      <c r="V18" s="533"/>
      <c r="W18" s="531"/>
      <c r="X18" s="532"/>
      <c r="Y18" s="532"/>
      <c r="Z18" s="532"/>
      <c r="AA18" s="532"/>
      <c r="AB18" s="532"/>
      <c r="AC18" s="533"/>
      <c r="AD18" s="531"/>
      <c r="AE18" s="532"/>
      <c r="AF18" s="532"/>
      <c r="AG18" s="532"/>
      <c r="AH18" s="532"/>
      <c r="AI18" s="532"/>
      <c r="AJ18" s="533"/>
      <c r="AK18" s="531"/>
      <c r="AL18" s="532"/>
      <c r="AM18" s="532"/>
      <c r="AN18" s="532"/>
      <c r="AO18" s="532"/>
      <c r="AP18" s="532"/>
      <c r="AQ18" s="533"/>
      <c r="AR18" s="531"/>
      <c r="AS18" s="532"/>
      <c r="AT18" s="532"/>
      <c r="AU18" s="532"/>
      <c r="AV18" s="532"/>
      <c r="AW18" s="532"/>
      <c r="AX18" s="532"/>
      <c r="AY18" s="531"/>
      <c r="AZ18" s="532"/>
      <c r="BA18" s="532"/>
      <c r="BB18" s="532"/>
      <c r="BC18" s="532"/>
      <c r="BD18" s="532"/>
      <c r="BE18" s="532"/>
    </row>
    <row r="19" spans="1:57" ht="18" customHeight="1">
      <c r="B19" s="468"/>
      <c r="C19" s="468"/>
      <c r="D19" s="468"/>
      <c r="E19" s="468"/>
      <c r="F19" s="468"/>
      <c r="G19" s="468"/>
      <c r="H19" s="556"/>
      <c r="I19" s="534"/>
      <c r="J19" s="535"/>
      <c r="K19" s="535"/>
      <c r="L19" s="535"/>
      <c r="M19" s="535"/>
      <c r="N19" s="535"/>
      <c r="O19" s="535"/>
      <c r="P19" s="534"/>
      <c r="Q19" s="535"/>
      <c r="R19" s="535"/>
      <c r="S19" s="535"/>
      <c r="T19" s="535"/>
      <c r="U19" s="535"/>
      <c r="V19" s="536"/>
      <c r="W19" s="534"/>
      <c r="X19" s="535"/>
      <c r="Y19" s="535"/>
      <c r="Z19" s="535"/>
      <c r="AA19" s="535"/>
      <c r="AB19" s="535"/>
      <c r="AC19" s="536"/>
      <c r="AD19" s="534"/>
      <c r="AE19" s="535"/>
      <c r="AF19" s="535"/>
      <c r="AG19" s="535"/>
      <c r="AH19" s="535"/>
      <c r="AI19" s="535"/>
      <c r="AJ19" s="536"/>
      <c r="AK19" s="534"/>
      <c r="AL19" s="535"/>
      <c r="AM19" s="535"/>
      <c r="AN19" s="535"/>
      <c r="AO19" s="535"/>
      <c r="AP19" s="535"/>
      <c r="AQ19" s="536"/>
      <c r="AR19" s="534"/>
      <c r="AS19" s="535"/>
      <c r="AT19" s="535"/>
      <c r="AU19" s="535"/>
      <c r="AV19" s="535"/>
      <c r="AW19" s="535"/>
      <c r="AX19" s="535"/>
      <c r="AY19" s="534"/>
      <c r="AZ19" s="535"/>
      <c r="BA19" s="535"/>
      <c r="BB19" s="535"/>
      <c r="BC19" s="535"/>
      <c r="BD19" s="535"/>
      <c r="BE19" s="535"/>
    </row>
    <row r="20" spans="1:57" ht="8.15" customHeight="1">
      <c r="B20" s="53"/>
      <c r="C20" s="53"/>
      <c r="D20" s="53"/>
      <c r="E20" s="53"/>
      <c r="F20" s="53"/>
      <c r="G20" s="53"/>
      <c r="H20" s="53"/>
      <c r="I20" s="85"/>
      <c r="J20" s="86"/>
      <c r="K20" s="86"/>
      <c r="L20" s="86"/>
      <c r="M20" s="86"/>
      <c r="N20" s="86"/>
      <c r="O20" s="86"/>
      <c r="P20" s="86"/>
      <c r="Q20" s="86"/>
      <c r="R20" s="53"/>
      <c r="S20" s="53"/>
      <c r="T20" s="53"/>
      <c r="U20" s="53"/>
      <c r="V20" s="53"/>
      <c r="W20" s="86"/>
      <c r="X20" s="86"/>
      <c r="Y20" s="86"/>
      <c r="Z20" s="86"/>
      <c r="AA20" s="86"/>
      <c r="AB20" s="86"/>
      <c r="AC20" s="86"/>
      <c r="AD20" s="86"/>
      <c r="AE20" s="86"/>
      <c r="AF20" s="86"/>
      <c r="AG20" s="86"/>
      <c r="AH20" s="86"/>
      <c r="AI20" s="86"/>
      <c r="AJ20" s="86"/>
      <c r="AK20" s="86"/>
      <c r="AL20" s="86"/>
      <c r="AM20" s="86"/>
      <c r="AN20" s="86"/>
      <c r="AO20" s="53"/>
      <c r="AP20" s="53"/>
      <c r="AQ20" s="53"/>
      <c r="AR20" s="53"/>
      <c r="AS20" s="53"/>
      <c r="AT20" s="86"/>
      <c r="AU20" s="86"/>
      <c r="AV20" s="86"/>
      <c r="AW20" s="86"/>
      <c r="AX20" s="86"/>
      <c r="AY20" s="86"/>
    </row>
    <row r="21" spans="1:57" ht="20.25" customHeight="1">
      <c r="A21" s="43"/>
      <c r="B21" s="641" t="s">
        <v>62</v>
      </c>
      <c r="C21" s="641"/>
      <c r="D21" s="641"/>
      <c r="E21" s="469">
        <v>2</v>
      </c>
      <c r="F21" s="469"/>
      <c r="G21" s="492" t="s">
        <v>41</v>
      </c>
      <c r="H21" s="642"/>
      <c r="I21" s="654">
        <v>100</v>
      </c>
      <c r="J21" s="654"/>
      <c r="K21" s="654"/>
      <c r="L21" s="654"/>
      <c r="M21" s="654"/>
      <c r="N21" s="654"/>
      <c r="O21" s="654"/>
      <c r="P21" s="654">
        <v>100</v>
      </c>
      <c r="Q21" s="654"/>
      <c r="R21" s="654"/>
      <c r="S21" s="654"/>
      <c r="T21" s="654"/>
      <c r="U21" s="654"/>
      <c r="V21" s="654"/>
      <c r="W21" s="654">
        <v>100</v>
      </c>
      <c r="X21" s="654"/>
      <c r="Y21" s="654"/>
      <c r="Z21" s="654"/>
      <c r="AA21" s="654"/>
      <c r="AB21" s="654"/>
      <c r="AC21" s="654"/>
      <c r="AD21" s="654">
        <v>100</v>
      </c>
      <c r="AE21" s="654"/>
      <c r="AF21" s="654"/>
      <c r="AG21" s="654"/>
      <c r="AH21" s="654"/>
      <c r="AI21" s="654"/>
      <c r="AJ21" s="654"/>
      <c r="AK21" s="654">
        <v>100</v>
      </c>
      <c r="AL21" s="654"/>
      <c r="AM21" s="654"/>
      <c r="AN21" s="654"/>
      <c r="AO21" s="654"/>
      <c r="AP21" s="654"/>
      <c r="AQ21" s="654"/>
      <c r="AR21" s="654">
        <v>100</v>
      </c>
      <c r="AS21" s="654"/>
      <c r="AT21" s="654"/>
      <c r="AU21" s="654"/>
      <c r="AV21" s="654"/>
      <c r="AW21" s="654"/>
      <c r="AX21" s="654"/>
      <c r="AY21" s="654">
        <v>100</v>
      </c>
      <c r="AZ21" s="654"/>
      <c r="BA21" s="654"/>
      <c r="BB21" s="654"/>
      <c r="BC21" s="654"/>
      <c r="BD21" s="654"/>
      <c r="BE21" s="654"/>
    </row>
    <row r="22" spans="1:57" ht="20.25" customHeight="1">
      <c r="A22" s="43"/>
      <c r="C22" s="37"/>
      <c r="D22" s="37"/>
      <c r="E22" s="469">
        <v>3</v>
      </c>
      <c r="F22" s="469"/>
      <c r="H22" s="127"/>
      <c r="I22" s="653">
        <v>103.4</v>
      </c>
      <c r="J22" s="654"/>
      <c r="K22" s="654"/>
      <c r="L22" s="654"/>
      <c r="M22" s="654"/>
      <c r="N22" s="654"/>
      <c r="O22" s="654"/>
      <c r="P22" s="654">
        <v>100</v>
      </c>
      <c r="Q22" s="654"/>
      <c r="R22" s="654"/>
      <c r="S22" s="654"/>
      <c r="T22" s="654"/>
      <c r="U22" s="654"/>
      <c r="V22" s="654"/>
      <c r="W22" s="654">
        <v>102.3</v>
      </c>
      <c r="X22" s="654"/>
      <c r="Y22" s="654"/>
      <c r="Z22" s="654"/>
      <c r="AA22" s="654"/>
      <c r="AB22" s="654"/>
      <c r="AC22" s="654"/>
      <c r="AD22" s="654">
        <v>103.3</v>
      </c>
      <c r="AE22" s="654"/>
      <c r="AF22" s="654"/>
      <c r="AG22" s="654"/>
      <c r="AH22" s="654"/>
      <c r="AI22" s="654"/>
      <c r="AJ22" s="654"/>
      <c r="AK22" s="654">
        <v>103.5</v>
      </c>
      <c r="AL22" s="654"/>
      <c r="AM22" s="654"/>
      <c r="AN22" s="654"/>
      <c r="AO22" s="654"/>
      <c r="AP22" s="654"/>
      <c r="AQ22" s="654"/>
      <c r="AR22" s="654">
        <v>100.7</v>
      </c>
      <c r="AS22" s="654"/>
      <c r="AT22" s="654"/>
      <c r="AU22" s="654"/>
      <c r="AV22" s="654"/>
      <c r="AW22" s="654"/>
      <c r="AX22" s="654"/>
      <c r="AY22" s="654">
        <v>113.5</v>
      </c>
      <c r="AZ22" s="654"/>
      <c r="BA22" s="654"/>
      <c r="BB22" s="654"/>
      <c r="BC22" s="654"/>
      <c r="BD22" s="654"/>
      <c r="BE22" s="654"/>
    </row>
    <row r="23" spans="1:57" ht="20.25" customHeight="1">
      <c r="A23" s="43"/>
      <c r="B23" s="641"/>
      <c r="C23" s="641"/>
      <c r="D23" s="641"/>
      <c r="E23" s="469">
        <v>4</v>
      </c>
      <c r="F23" s="469"/>
      <c r="G23" s="492"/>
      <c r="H23" s="642"/>
      <c r="I23" s="653">
        <v>109.6</v>
      </c>
      <c r="J23" s="654"/>
      <c r="K23" s="654"/>
      <c r="L23" s="654"/>
      <c r="M23" s="654"/>
      <c r="N23" s="654"/>
      <c r="O23" s="654"/>
      <c r="P23" s="654">
        <v>90.5</v>
      </c>
      <c r="Q23" s="654"/>
      <c r="R23" s="654"/>
      <c r="S23" s="654"/>
      <c r="T23" s="654"/>
      <c r="U23" s="654"/>
      <c r="V23" s="654"/>
      <c r="W23" s="654">
        <v>102.8</v>
      </c>
      <c r="X23" s="654"/>
      <c r="Y23" s="654"/>
      <c r="Z23" s="654"/>
      <c r="AA23" s="654"/>
      <c r="AB23" s="654"/>
      <c r="AC23" s="654"/>
      <c r="AD23" s="654">
        <v>100.1</v>
      </c>
      <c r="AE23" s="654"/>
      <c r="AF23" s="654"/>
      <c r="AG23" s="654"/>
      <c r="AH23" s="654"/>
      <c r="AI23" s="654"/>
      <c r="AJ23" s="654"/>
      <c r="AK23" s="654">
        <v>111.1</v>
      </c>
      <c r="AL23" s="654"/>
      <c r="AM23" s="654"/>
      <c r="AN23" s="654"/>
      <c r="AO23" s="654"/>
      <c r="AP23" s="654"/>
      <c r="AQ23" s="654"/>
      <c r="AR23" s="654">
        <v>94.2</v>
      </c>
      <c r="AS23" s="654"/>
      <c r="AT23" s="654"/>
      <c r="AU23" s="654"/>
      <c r="AV23" s="654"/>
      <c r="AW23" s="654"/>
      <c r="AX23" s="654"/>
      <c r="AY23" s="654">
        <v>108.5</v>
      </c>
      <c r="AZ23" s="654"/>
      <c r="BA23" s="654"/>
      <c r="BB23" s="654"/>
      <c r="BC23" s="654"/>
      <c r="BD23" s="654"/>
      <c r="BE23" s="654"/>
    </row>
    <row r="24" spans="1:57" ht="20.25" customHeight="1">
      <c r="A24" s="43"/>
      <c r="B24" s="641"/>
      <c r="C24" s="641"/>
      <c r="D24" s="641"/>
      <c r="E24" s="469">
        <v>5</v>
      </c>
      <c r="F24" s="469"/>
      <c r="G24" s="492"/>
      <c r="H24" s="642"/>
      <c r="I24" s="653">
        <v>110.2</v>
      </c>
      <c r="J24" s="654"/>
      <c r="K24" s="654"/>
      <c r="L24" s="654"/>
      <c r="M24" s="654"/>
      <c r="N24" s="654"/>
      <c r="O24" s="654"/>
      <c r="P24" s="654">
        <v>125.3</v>
      </c>
      <c r="Q24" s="654"/>
      <c r="R24" s="654"/>
      <c r="S24" s="654"/>
      <c r="T24" s="654"/>
      <c r="U24" s="654"/>
      <c r="V24" s="654"/>
      <c r="W24" s="654">
        <v>97.8</v>
      </c>
      <c r="X24" s="654"/>
      <c r="Y24" s="654"/>
      <c r="Z24" s="654"/>
      <c r="AA24" s="654"/>
      <c r="AB24" s="654"/>
      <c r="AC24" s="654"/>
      <c r="AD24" s="654">
        <v>82.8</v>
      </c>
      <c r="AE24" s="654"/>
      <c r="AF24" s="654"/>
      <c r="AG24" s="654"/>
      <c r="AH24" s="654"/>
      <c r="AI24" s="654"/>
      <c r="AJ24" s="654"/>
      <c r="AK24" s="654">
        <v>149.1</v>
      </c>
      <c r="AL24" s="654"/>
      <c r="AM24" s="654"/>
      <c r="AN24" s="654"/>
      <c r="AO24" s="654"/>
      <c r="AP24" s="654"/>
      <c r="AQ24" s="654"/>
      <c r="AR24" s="654">
        <v>90.4</v>
      </c>
      <c r="AS24" s="654"/>
      <c r="AT24" s="654"/>
      <c r="AU24" s="654"/>
      <c r="AV24" s="654"/>
      <c r="AW24" s="654"/>
      <c r="AX24" s="654"/>
      <c r="AY24" s="654">
        <v>98.7</v>
      </c>
      <c r="AZ24" s="654"/>
      <c r="BA24" s="654"/>
      <c r="BB24" s="654"/>
      <c r="BC24" s="654"/>
      <c r="BD24" s="654"/>
      <c r="BE24" s="654"/>
    </row>
    <row r="25" spans="1:57" ht="20.25" customHeight="1">
      <c r="A25" s="43"/>
      <c r="B25" s="56"/>
      <c r="C25" s="56"/>
      <c r="D25" s="56"/>
      <c r="E25" s="469">
        <v>6</v>
      </c>
      <c r="F25" s="469"/>
      <c r="G25" s="36"/>
      <c r="H25" s="127"/>
      <c r="I25" s="653">
        <v>93.7</v>
      </c>
      <c r="J25" s="654"/>
      <c r="K25" s="654"/>
      <c r="L25" s="654"/>
      <c r="M25" s="654"/>
      <c r="N25" s="654"/>
      <c r="O25" s="654"/>
      <c r="P25" s="654">
        <v>116.2</v>
      </c>
      <c r="Q25" s="654"/>
      <c r="R25" s="654"/>
      <c r="S25" s="654"/>
      <c r="T25" s="654"/>
      <c r="U25" s="654"/>
      <c r="V25" s="654"/>
      <c r="W25" s="654">
        <v>91.6</v>
      </c>
      <c r="X25" s="654"/>
      <c r="Y25" s="654"/>
      <c r="Z25" s="654"/>
      <c r="AA25" s="654"/>
      <c r="AB25" s="654"/>
      <c r="AC25" s="654"/>
      <c r="AD25" s="654">
        <v>76.900000000000006</v>
      </c>
      <c r="AE25" s="654"/>
      <c r="AF25" s="654"/>
      <c r="AG25" s="654"/>
      <c r="AH25" s="654"/>
      <c r="AI25" s="654"/>
      <c r="AJ25" s="654"/>
      <c r="AK25" s="654">
        <v>154.5</v>
      </c>
      <c r="AL25" s="654"/>
      <c r="AM25" s="654"/>
      <c r="AN25" s="654"/>
      <c r="AO25" s="654"/>
      <c r="AP25" s="654"/>
      <c r="AQ25" s="654"/>
      <c r="AR25" s="654">
        <v>90.1</v>
      </c>
      <c r="AS25" s="654"/>
      <c r="AT25" s="654"/>
      <c r="AU25" s="654"/>
      <c r="AV25" s="654"/>
      <c r="AW25" s="654"/>
      <c r="AX25" s="654"/>
      <c r="AY25" s="654">
        <v>88.9</v>
      </c>
      <c r="AZ25" s="654"/>
      <c r="BA25" s="654"/>
      <c r="BB25" s="654"/>
      <c r="BC25" s="654"/>
      <c r="BD25" s="654"/>
      <c r="BE25" s="654"/>
    </row>
    <row r="26" spans="1:57" ht="8.15" customHeight="1">
      <c r="B26" s="128"/>
      <c r="C26" s="128"/>
      <c r="D26" s="128"/>
      <c r="E26" s="128"/>
      <c r="F26" s="128"/>
      <c r="G26" s="128"/>
      <c r="H26" s="80"/>
      <c r="I26" s="81"/>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130"/>
      <c r="BA26" s="79"/>
      <c r="BB26" s="79"/>
      <c r="BC26" s="79"/>
      <c r="BD26" s="79"/>
      <c r="BE26" s="79"/>
    </row>
    <row r="27" spans="1:57" ht="15" customHeight="1">
      <c r="AR27" s="134"/>
      <c r="AS27" s="134"/>
      <c r="AT27" s="134"/>
      <c r="AU27" s="134"/>
      <c r="AV27" s="134"/>
      <c r="AW27" s="134"/>
      <c r="AX27" s="134"/>
      <c r="AY27" s="82"/>
      <c r="AZ27" s="109"/>
      <c r="BA27" s="82"/>
      <c r="BB27" s="82"/>
      <c r="BC27" s="82"/>
      <c r="BD27" s="82"/>
      <c r="BE27" s="82"/>
    </row>
    <row r="28" spans="1:57" ht="18" customHeight="1">
      <c r="B28" s="464" t="s">
        <v>289</v>
      </c>
      <c r="C28" s="464"/>
      <c r="D28" s="464"/>
      <c r="E28" s="464"/>
      <c r="F28" s="464"/>
      <c r="G28" s="464"/>
      <c r="H28" s="555"/>
      <c r="I28" s="466" t="s">
        <v>305</v>
      </c>
      <c r="J28" s="510"/>
      <c r="K28" s="510"/>
      <c r="L28" s="510"/>
      <c r="M28" s="510"/>
      <c r="N28" s="510"/>
      <c r="O28" s="510"/>
      <c r="P28" s="510"/>
      <c r="Q28" s="510"/>
      <c r="R28" s="510"/>
      <c r="S28" s="510"/>
      <c r="T28" s="510"/>
      <c r="U28" s="510"/>
      <c r="V28" s="510"/>
      <c r="W28" s="510"/>
      <c r="X28" s="510"/>
      <c r="Y28" s="510"/>
      <c r="Z28" s="510"/>
      <c r="AA28" s="510"/>
      <c r="AB28" s="510"/>
      <c r="AC28" s="510"/>
      <c r="AD28" s="510"/>
      <c r="AE28" s="510"/>
      <c r="AF28" s="510"/>
      <c r="AG28" s="510"/>
      <c r="AH28" s="510"/>
      <c r="AI28" s="510"/>
      <c r="AJ28" s="510"/>
      <c r="AK28" s="510"/>
      <c r="AL28" s="510"/>
      <c r="AM28" s="510"/>
      <c r="AN28" s="510"/>
      <c r="AO28" s="510"/>
      <c r="AP28" s="510"/>
      <c r="AQ28" s="511"/>
      <c r="AR28" s="528" t="s">
        <v>306</v>
      </c>
      <c r="AS28" s="529"/>
      <c r="AT28" s="529"/>
      <c r="AU28" s="529"/>
      <c r="AV28" s="529"/>
      <c r="AW28" s="529"/>
      <c r="AX28" s="529"/>
      <c r="AY28" s="86"/>
      <c r="AZ28" s="86"/>
      <c r="BA28" s="86"/>
    </row>
    <row r="29" spans="1:57" ht="18" customHeight="1">
      <c r="B29" s="469"/>
      <c r="C29" s="469"/>
      <c r="D29" s="469"/>
      <c r="E29" s="469"/>
      <c r="F29" s="469"/>
      <c r="G29" s="469"/>
      <c r="H29" s="623"/>
      <c r="I29" s="528" t="s">
        <v>307</v>
      </c>
      <c r="J29" s="529"/>
      <c r="K29" s="529"/>
      <c r="L29" s="529"/>
      <c r="M29" s="529"/>
      <c r="N29" s="529"/>
      <c r="O29" s="530"/>
      <c r="P29" s="528" t="s">
        <v>308</v>
      </c>
      <c r="Q29" s="529"/>
      <c r="R29" s="529"/>
      <c r="S29" s="529"/>
      <c r="T29" s="529"/>
      <c r="U29" s="529"/>
      <c r="V29" s="530"/>
      <c r="W29" s="528" t="s">
        <v>309</v>
      </c>
      <c r="X29" s="529"/>
      <c r="Y29" s="529"/>
      <c r="Z29" s="529"/>
      <c r="AA29" s="529"/>
      <c r="AB29" s="529"/>
      <c r="AC29" s="530"/>
      <c r="AD29" s="528" t="s">
        <v>310</v>
      </c>
      <c r="AE29" s="529"/>
      <c r="AF29" s="529"/>
      <c r="AG29" s="529"/>
      <c r="AH29" s="529"/>
      <c r="AI29" s="529"/>
      <c r="AJ29" s="530"/>
      <c r="AK29" s="662" t="s">
        <v>311</v>
      </c>
      <c r="AL29" s="583"/>
      <c r="AM29" s="583"/>
      <c r="AN29" s="583"/>
      <c r="AO29" s="583"/>
      <c r="AP29" s="583"/>
      <c r="AQ29" s="663"/>
      <c r="AR29" s="531"/>
      <c r="AS29" s="532"/>
      <c r="AT29" s="532"/>
      <c r="AU29" s="532"/>
      <c r="AV29" s="532"/>
      <c r="AW29" s="532"/>
      <c r="AX29" s="532"/>
      <c r="AY29" s="86"/>
      <c r="AZ29" s="86"/>
      <c r="BA29" s="86"/>
      <c r="BB29" s="86"/>
      <c r="BC29" s="86"/>
      <c r="BD29" s="86"/>
      <c r="BE29" s="86"/>
    </row>
    <row r="30" spans="1:57" ht="18" customHeight="1">
      <c r="B30" s="469"/>
      <c r="C30" s="469"/>
      <c r="D30" s="469"/>
      <c r="E30" s="469"/>
      <c r="F30" s="469"/>
      <c r="G30" s="469"/>
      <c r="H30" s="623"/>
      <c r="I30" s="531"/>
      <c r="J30" s="532"/>
      <c r="K30" s="532"/>
      <c r="L30" s="532"/>
      <c r="M30" s="532"/>
      <c r="N30" s="532"/>
      <c r="O30" s="533"/>
      <c r="P30" s="531"/>
      <c r="Q30" s="532"/>
      <c r="R30" s="532"/>
      <c r="S30" s="532"/>
      <c r="T30" s="532"/>
      <c r="U30" s="532"/>
      <c r="V30" s="533"/>
      <c r="W30" s="531"/>
      <c r="X30" s="532"/>
      <c r="Y30" s="532"/>
      <c r="Z30" s="532"/>
      <c r="AA30" s="532"/>
      <c r="AB30" s="532"/>
      <c r="AC30" s="533"/>
      <c r="AD30" s="531"/>
      <c r="AE30" s="532"/>
      <c r="AF30" s="532"/>
      <c r="AG30" s="532"/>
      <c r="AH30" s="532"/>
      <c r="AI30" s="532"/>
      <c r="AJ30" s="533"/>
      <c r="AK30" s="658"/>
      <c r="AL30" s="659"/>
      <c r="AM30" s="659"/>
      <c r="AN30" s="659"/>
      <c r="AO30" s="659"/>
      <c r="AP30" s="659"/>
      <c r="AQ30" s="664"/>
      <c r="AR30" s="531"/>
      <c r="AS30" s="532"/>
      <c r="AT30" s="532"/>
      <c r="AU30" s="532"/>
      <c r="AV30" s="532"/>
      <c r="AW30" s="532"/>
      <c r="AX30" s="532"/>
      <c r="AY30" s="86"/>
      <c r="AZ30" s="86"/>
      <c r="BA30" s="86"/>
      <c r="BB30" s="86"/>
      <c r="BC30" s="86"/>
      <c r="BD30" s="86"/>
      <c r="BE30" s="86"/>
    </row>
    <row r="31" spans="1:57" ht="18" customHeight="1">
      <c r="B31" s="468"/>
      <c r="C31" s="468"/>
      <c r="D31" s="468"/>
      <c r="E31" s="468"/>
      <c r="F31" s="468"/>
      <c r="G31" s="468"/>
      <c r="H31" s="556"/>
      <c r="I31" s="534"/>
      <c r="J31" s="535"/>
      <c r="K31" s="535"/>
      <c r="L31" s="535"/>
      <c r="M31" s="535"/>
      <c r="N31" s="535"/>
      <c r="O31" s="536"/>
      <c r="P31" s="534"/>
      <c r="Q31" s="535"/>
      <c r="R31" s="535"/>
      <c r="S31" s="535"/>
      <c r="T31" s="535"/>
      <c r="U31" s="535"/>
      <c r="V31" s="536"/>
      <c r="W31" s="534"/>
      <c r="X31" s="535"/>
      <c r="Y31" s="535"/>
      <c r="Z31" s="535"/>
      <c r="AA31" s="535"/>
      <c r="AB31" s="535"/>
      <c r="AC31" s="536"/>
      <c r="AD31" s="534"/>
      <c r="AE31" s="535"/>
      <c r="AF31" s="535"/>
      <c r="AG31" s="535"/>
      <c r="AH31" s="535"/>
      <c r="AI31" s="535"/>
      <c r="AJ31" s="536"/>
      <c r="AK31" s="661"/>
      <c r="AL31" s="586"/>
      <c r="AM31" s="586"/>
      <c r="AN31" s="586"/>
      <c r="AO31" s="586"/>
      <c r="AP31" s="586"/>
      <c r="AQ31" s="665"/>
      <c r="AR31" s="534"/>
      <c r="AS31" s="535"/>
      <c r="AT31" s="535"/>
      <c r="AU31" s="535"/>
      <c r="AV31" s="535"/>
      <c r="AW31" s="535"/>
      <c r="AX31" s="535"/>
      <c r="AY31" s="86"/>
      <c r="AZ31" s="86"/>
      <c r="BA31" s="86"/>
      <c r="BB31" s="86"/>
      <c r="BC31" s="86"/>
      <c r="BD31" s="86"/>
      <c r="BE31" s="86"/>
    </row>
    <row r="32" spans="1:57" ht="8.15" customHeight="1">
      <c r="B32" s="53"/>
      <c r="C32" s="53"/>
      <c r="D32" s="53"/>
      <c r="E32" s="53"/>
      <c r="F32" s="53"/>
      <c r="G32" s="53"/>
      <c r="H32" s="53"/>
      <c r="I32" s="85"/>
      <c r="J32" s="86"/>
      <c r="K32" s="86"/>
      <c r="L32" s="86"/>
      <c r="M32" s="86"/>
      <c r="N32" s="86"/>
      <c r="O32" s="86"/>
      <c r="P32" s="86"/>
      <c r="Q32" s="86"/>
      <c r="R32" s="86"/>
      <c r="S32" s="86"/>
      <c r="T32" s="86"/>
      <c r="U32" s="86"/>
      <c r="V32" s="86"/>
      <c r="W32" s="86"/>
      <c r="X32" s="86"/>
      <c r="Y32" s="86"/>
      <c r="Z32" s="86"/>
      <c r="AA32" s="53"/>
      <c r="AB32" s="53"/>
      <c r="AC32" s="53"/>
      <c r="AD32" s="53"/>
      <c r="AE32" s="53"/>
      <c r="AF32" s="53"/>
      <c r="AG32" s="86"/>
      <c r="AH32" s="86"/>
      <c r="AI32" s="86"/>
      <c r="AJ32" s="86"/>
      <c r="AK32" s="86"/>
      <c r="AL32" s="86"/>
      <c r="AM32" s="86"/>
      <c r="AN32" s="86"/>
      <c r="AO32" s="86"/>
      <c r="AP32" s="86"/>
      <c r="AQ32" s="86"/>
      <c r="AR32" s="86"/>
      <c r="AS32" s="86"/>
      <c r="AT32" s="86"/>
      <c r="AU32" s="86"/>
      <c r="AV32" s="86"/>
      <c r="AW32" s="86"/>
      <c r="AX32" s="86"/>
      <c r="AY32" s="86"/>
    </row>
    <row r="33" spans="1:57" ht="20.25" customHeight="1">
      <c r="A33" s="43"/>
      <c r="B33" s="641" t="s">
        <v>62</v>
      </c>
      <c r="C33" s="641"/>
      <c r="D33" s="641"/>
      <c r="E33" s="469">
        <v>2</v>
      </c>
      <c r="F33" s="469"/>
      <c r="G33" s="492" t="s">
        <v>41</v>
      </c>
      <c r="H33" s="642"/>
      <c r="I33" s="654">
        <v>100</v>
      </c>
      <c r="J33" s="654"/>
      <c r="K33" s="654"/>
      <c r="L33" s="654"/>
      <c r="M33" s="654"/>
      <c r="N33" s="654"/>
      <c r="O33" s="654"/>
      <c r="P33" s="654">
        <v>100</v>
      </c>
      <c r="Q33" s="654"/>
      <c r="R33" s="654"/>
      <c r="S33" s="654"/>
      <c r="T33" s="654"/>
      <c r="U33" s="654"/>
      <c r="V33" s="654"/>
      <c r="W33" s="654">
        <v>100</v>
      </c>
      <c r="X33" s="654"/>
      <c r="Y33" s="654"/>
      <c r="Z33" s="654"/>
      <c r="AA33" s="654"/>
      <c r="AB33" s="654"/>
      <c r="AC33" s="654"/>
      <c r="AD33" s="654">
        <v>100</v>
      </c>
      <c r="AE33" s="654"/>
      <c r="AF33" s="654"/>
      <c r="AG33" s="654"/>
      <c r="AH33" s="654"/>
      <c r="AI33" s="654"/>
      <c r="AJ33" s="654"/>
      <c r="AK33" s="654">
        <v>100</v>
      </c>
      <c r="AL33" s="654"/>
      <c r="AM33" s="654"/>
      <c r="AN33" s="654"/>
      <c r="AO33" s="654"/>
      <c r="AP33" s="654"/>
      <c r="AQ33" s="654"/>
      <c r="AR33" s="654">
        <v>100</v>
      </c>
      <c r="AS33" s="654"/>
      <c r="AT33" s="654"/>
      <c r="AU33" s="654"/>
      <c r="AV33" s="654"/>
      <c r="AW33" s="654"/>
      <c r="AX33" s="654"/>
      <c r="AY33" s="666"/>
      <c r="AZ33" s="666"/>
      <c r="BA33" s="666"/>
      <c r="BB33" s="666"/>
      <c r="BC33" s="666"/>
      <c r="BD33" s="666"/>
      <c r="BE33" s="666"/>
    </row>
    <row r="34" spans="1:57" ht="20.25" customHeight="1">
      <c r="A34" s="43"/>
      <c r="C34" s="37"/>
      <c r="D34" s="37"/>
      <c r="E34" s="469">
        <v>3</v>
      </c>
      <c r="F34" s="469"/>
      <c r="H34" s="127"/>
      <c r="I34" s="653">
        <v>97.6</v>
      </c>
      <c r="J34" s="654"/>
      <c r="K34" s="654"/>
      <c r="L34" s="654"/>
      <c r="M34" s="654"/>
      <c r="N34" s="654"/>
      <c r="O34" s="654"/>
      <c r="P34" s="654">
        <v>116.6</v>
      </c>
      <c r="Q34" s="654"/>
      <c r="R34" s="654"/>
      <c r="S34" s="654"/>
      <c r="T34" s="654"/>
      <c r="U34" s="654"/>
      <c r="V34" s="654"/>
      <c r="W34" s="654">
        <v>99.4</v>
      </c>
      <c r="X34" s="654"/>
      <c r="Y34" s="654"/>
      <c r="Z34" s="654"/>
      <c r="AA34" s="654"/>
      <c r="AB34" s="654"/>
      <c r="AC34" s="654"/>
      <c r="AD34" s="654">
        <v>101.7</v>
      </c>
      <c r="AE34" s="654"/>
      <c r="AF34" s="654"/>
      <c r="AG34" s="654"/>
      <c r="AH34" s="654"/>
      <c r="AI34" s="654"/>
      <c r="AJ34" s="654"/>
      <c r="AK34" s="654">
        <v>114.1</v>
      </c>
      <c r="AL34" s="654"/>
      <c r="AM34" s="654"/>
      <c r="AN34" s="654"/>
      <c r="AO34" s="654"/>
      <c r="AP34" s="654"/>
      <c r="AQ34" s="654"/>
      <c r="AR34" s="654">
        <v>100.4</v>
      </c>
      <c r="AS34" s="654"/>
      <c r="AT34" s="654"/>
      <c r="AU34" s="654"/>
      <c r="AV34" s="654"/>
      <c r="AW34" s="654"/>
      <c r="AX34" s="654"/>
      <c r="AY34" s="666"/>
      <c r="AZ34" s="666"/>
      <c r="BA34" s="666"/>
      <c r="BB34" s="666"/>
      <c r="BC34" s="666"/>
      <c r="BD34" s="666"/>
      <c r="BE34" s="666"/>
    </row>
    <row r="35" spans="1:57" ht="20.25" customHeight="1">
      <c r="A35" s="43"/>
      <c r="B35" s="641"/>
      <c r="C35" s="641"/>
      <c r="D35" s="641"/>
      <c r="E35" s="469">
        <v>4</v>
      </c>
      <c r="F35" s="469"/>
      <c r="G35" s="492"/>
      <c r="H35" s="642"/>
      <c r="I35" s="653">
        <v>100.4</v>
      </c>
      <c r="J35" s="654"/>
      <c r="K35" s="654"/>
      <c r="L35" s="654"/>
      <c r="M35" s="654"/>
      <c r="N35" s="654"/>
      <c r="O35" s="654"/>
      <c r="P35" s="654">
        <v>121.3</v>
      </c>
      <c r="Q35" s="654"/>
      <c r="R35" s="654"/>
      <c r="S35" s="654"/>
      <c r="T35" s="654"/>
      <c r="U35" s="654"/>
      <c r="V35" s="654"/>
      <c r="W35" s="654">
        <v>92.5</v>
      </c>
      <c r="X35" s="654"/>
      <c r="Y35" s="654"/>
      <c r="Z35" s="654"/>
      <c r="AA35" s="654"/>
      <c r="AB35" s="654"/>
      <c r="AC35" s="654"/>
      <c r="AD35" s="654">
        <v>98.1</v>
      </c>
      <c r="AE35" s="654"/>
      <c r="AF35" s="654"/>
      <c r="AG35" s="654"/>
      <c r="AH35" s="654"/>
      <c r="AI35" s="654"/>
      <c r="AJ35" s="654"/>
      <c r="AK35" s="654">
        <v>96.1</v>
      </c>
      <c r="AL35" s="654"/>
      <c r="AM35" s="654"/>
      <c r="AN35" s="654"/>
      <c r="AO35" s="654"/>
      <c r="AP35" s="654"/>
      <c r="AQ35" s="654"/>
      <c r="AR35" s="654">
        <v>98.9</v>
      </c>
      <c r="AS35" s="654"/>
      <c r="AT35" s="654"/>
      <c r="AU35" s="654"/>
      <c r="AV35" s="654"/>
      <c r="AW35" s="654"/>
      <c r="AX35" s="654"/>
      <c r="AY35" s="666"/>
      <c r="AZ35" s="666"/>
      <c r="BA35" s="666"/>
      <c r="BB35" s="666"/>
      <c r="BC35" s="666"/>
      <c r="BD35" s="666"/>
      <c r="BE35" s="666"/>
    </row>
    <row r="36" spans="1:57" ht="20.25" customHeight="1">
      <c r="A36" s="43"/>
      <c r="B36" s="641"/>
      <c r="C36" s="641"/>
      <c r="D36" s="641"/>
      <c r="E36" s="469">
        <v>5</v>
      </c>
      <c r="F36" s="469"/>
      <c r="G36" s="492"/>
      <c r="H36" s="642"/>
      <c r="I36" s="653">
        <v>103.6</v>
      </c>
      <c r="J36" s="654"/>
      <c r="K36" s="654"/>
      <c r="L36" s="654"/>
      <c r="M36" s="654"/>
      <c r="N36" s="654"/>
      <c r="O36" s="654"/>
      <c r="P36" s="654">
        <v>109.3</v>
      </c>
      <c r="Q36" s="654"/>
      <c r="R36" s="654"/>
      <c r="S36" s="654"/>
      <c r="T36" s="654"/>
      <c r="U36" s="654"/>
      <c r="V36" s="654"/>
      <c r="W36" s="654">
        <v>76.2</v>
      </c>
      <c r="X36" s="654"/>
      <c r="Y36" s="654"/>
      <c r="Z36" s="654"/>
      <c r="AA36" s="654"/>
      <c r="AB36" s="654"/>
      <c r="AC36" s="654"/>
      <c r="AD36" s="654">
        <v>90.3</v>
      </c>
      <c r="AE36" s="654"/>
      <c r="AF36" s="654"/>
      <c r="AG36" s="654"/>
      <c r="AH36" s="654"/>
      <c r="AI36" s="654"/>
      <c r="AJ36" s="654"/>
      <c r="AK36" s="654">
        <v>71.7</v>
      </c>
      <c r="AL36" s="654"/>
      <c r="AM36" s="654"/>
      <c r="AN36" s="654"/>
      <c r="AO36" s="654"/>
      <c r="AP36" s="654"/>
      <c r="AQ36" s="654"/>
      <c r="AR36" s="654">
        <v>91.5</v>
      </c>
      <c r="AS36" s="654"/>
      <c r="AT36" s="654"/>
      <c r="AU36" s="654"/>
      <c r="AV36" s="654"/>
      <c r="AW36" s="654"/>
      <c r="AX36" s="654"/>
      <c r="AY36" s="666"/>
      <c r="AZ36" s="666"/>
      <c r="BA36" s="666"/>
      <c r="BB36" s="666"/>
      <c r="BC36" s="666"/>
      <c r="BD36" s="666"/>
      <c r="BE36" s="666"/>
    </row>
    <row r="37" spans="1:57" ht="20.25" customHeight="1">
      <c r="A37" s="43"/>
      <c r="B37" s="56"/>
      <c r="C37" s="56"/>
      <c r="D37" s="56"/>
      <c r="E37" s="469">
        <v>6</v>
      </c>
      <c r="F37" s="469"/>
      <c r="G37" s="36"/>
      <c r="H37" s="127"/>
      <c r="I37" s="653">
        <v>106.7</v>
      </c>
      <c r="J37" s="654"/>
      <c r="K37" s="654"/>
      <c r="L37" s="654"/>
      <c r="M37" s="654"/>
      <c r="N37" s="654"/>
      <c r="O37" s="654"/>
      <c r="P37" s="654">
        <v>103.6</v>
      </c>
      <c r="Q37" s="654"/>
      <c r="R37" s="654"/>
      <c r="S37" s="654"/>
      <c r="T37" s="654"/>
      <c r="U37" s="654"/>
      <c r="V37" s="654"/>
      <c r="W37" s="654">
        <v>73.7</v>
      </c>
      <c r="X37" s="654"/>
      <c r="Y37" s="654"/>
      <c r="Z37" s="654"/>
      <c r="AA37" s="654"/>
      <c r="AB37" s="654"/>
      <c r="AC37" s="654"/>
      <c r="AD37" s="654">
        <v>88.8</v>
      </c>
      <c r="AE37" s="654"/>
      <c r="AF37" s="654"/>
      <c r="AG37" s="654"/>
      <c r="AH37" s="654"/>
      <c r="AI37" s="654"/>
      <c r="AJ37" s="654"/>
      <c r="AK37" s="654">
        <v>61.6</v>
      </c>
      <c r="AL37" s="654"/>
      <c r="AM37" s="654"/>
      <c r="AN37" s="654"/>
      <c r="AO37" s="654"/>
      <c r="AP37" s="654"/>
      <c r="AQ37" s="654"/>
      <c r="AR37" s="654">
        <v>89</v>
      </c>
      <c r="AS37" s="654"/>
      <c r="AT37" s="654"/>
      <c r="AU37" s="654"/>
      <c r="AV37" s="654"/>
      <c r="AW37" s="654"/>
      <c r="AX37" s="654"/>
      <c r="AY37" s="666"/>
      <c r="AZ37" s="666"/>
      <c r="BA37" s="666"/>
      <c r="BB37" s="666"/>
      <c r="BC37" s="666"/>
      <c r="BD37" s="666"/>
      <c r="BE37" s="666"/>
    </row>
    <row r="38" spans="1:57" ht="8.15" customHeight="1">
      <c r="B38" s="128"/>
      <c r="C38" s="128"/>
      <c r="D38" s="128"/>
      <c r="E38" s="128"/>
      <c r="F38" s="128"/>
      <c r="G38" s="128"/>
      <c r="H38" s="80"/>
      <c r="I38" s="81"/>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row>
    <row r="39" spans="1:57" ht="12.75" customHeight="1">
      <c r="B39" s="39" t="s">
        <v>312</v>
      </c>
      <c r="C39" s="131"/>
      <c r="D39" s="131"/>
      <c r="E39" s="131"/>
      <c r="F39" s="131"/>
      <c r="G39" s="131"/>
    </row>
    <row r="40" spans="1:57" ht="12.75" customHeight="1">
      <c r="AZ40" s="35"/>
    </row>
    <row r="41" spans="1:57" ht="13.5" customHeight="1">
      <c r="AZ41" s="35"/>
    </row>
    <row r="42" spans="1:57" ht="12.9" customHeight="1">
      <c r="AZ42" s="35"/>
    </row>
    <row r="43" spans="1:57" ht="12.9" customHeight="1">
      <c r="AZ43" s="35"/>
    </row>
    <row r="44" spans="1:57" ht="12.9" customHeight="1">
      <c r="AZ44" s="35"/>
    </row>
    <row r="45" spans="1:57" ht="12.9" customHeight="1">
      <c r="AZ45" s="35"/>
    </row>
    <row r="46" spans="1:57" ht="12.9" customHeight="1">
      <c r="AZ46" s="35"/>
    </row>
    <row r="47" spans="1:57" ht="12.9" customHeight="1">
      <c r="AZ47" s="35"/>
    </row>
    <row r="48" spans="1:57" ht="12.9" customHeight="1">
      <c r="AZ48" s="35"/>
    </row>
    <row r="49" spans="52:52" ht="12.9" customHeight="1">
      <c r="AZ49" s="35"/>
    </row>
    <row r="50" spans="52:52" ht="12.9" customHeight="1">
      <c r="AZ50" s="35"/>
    </row>
    <row r="51" spans="52:52" ht="12.9" customHeight="1">
      <c r="AZ51" s="35"/>
    </row>
    <row r="52" spans="52:52" ht="12.9" customHeight="1">
      <c r="AZ52" s="35"/>
    </row>
    <row r="53" spans="52:52" ht="12.9" customHeight="1">
      <c r="AZ53" s="35"/>
    </row>
    <row r="54" spans="52:52" ht="12.9" customHeight="1">
      <c r="AZ54" s="35"/>
    </row>
    <row r="55" spans="52:52" ht="12.9" customHeight="1">
      <c r="AZ55" s="35"/>
    </row>
    <row r="56" spans="52:52" ht="12.9" customHeight="1">
      <c r="AZ56" s="35"/>
    </row>
    <row r="57" spans="52:52" ht="12.9" customHeight="1">
      <c r="AZ57" s="35"/>
    </row>
    <row r="58" spans="52:52" ht="12.9" customHeight="1">
      <c r="AZ58" s="35"/>
    </row>
    <row r="59" spans="52:52" ht="12.9" customHeight="1">
      <c r="AZ59" s="35"/>
    </row>
    <row r="60" spans="52:52" ht="12.9" customHeight="1">
      <c r="AZ60" s="35"/>
    </row>
    <row r="61" spans="52:52" ht="12.9" customHeight="1"/>
    <row r="62" spans="52:52" ht="12.9" customHeight="1"/>
    <row r="63" spans="52:52" ht="12.9" customHeight="1"/>
    <row r="64" spans="52:52" ht="12.9" customHeight="1"/>
    <row r="65" spans="4:10" ht="12.9" customHeight="1"/>
    <row r="66" spans="4:10" ht="12.9" customHeight="1"/>
    <row r="67" spans="4:10" ht="12.9" customHeight="1"/>
    <row r="68" spans="4:10" ht="12.9" customHeight="1"/>
    <row r="69" spans="4:10" ht="12.9" customHeight="1">
      <c r="D69" s="53"/>
      <c r="E69" s="53"/>
      <c r="F69" s="53"/>
      <c r="G69" s="53"/>
      <c r="H69" s="53"/>
      <c r="I69" s="53"/>
      <c r="J69" s="53"/>
    </row>
    <row r="70" spans="4:10" ht="12.9" customHeight="1"/>
    <row r="71" spans="4:10" ht="12.9" customHeight="1"/>
    <row r="72" spans="4:10" ht="12.9" customHeight="1"/>
    <row r="73" spans="4:10" ht="12.9" customHeight="1"/>
    <row r="74" spans="4:10" ht="12.9" customHeight="1"/>
    <row r="75" spans="4:10" ht="12.9" customHeight="1"/>
    <row r="76" spans="4:10" ht="12.9" customHeight="1"/>
    <row r="77" spans="4:10" ht="12.9" customHeight="1"/>
    <row r="78" spans="4:10" ht="12.9" customHeight="1"/>
    <row r="79" spans="4:10" ht="12.9" customHeight="1"/>
    <row r="80" spans="4:10" ht="12.9" customHeight="1"/>
    <row r="81" ht="12.9" customHeight="1"/>
    <row r="82" ht="12.9" customHeight="1"/>
    <row r="83" ht="12.9" customHeight="1"/>
    <row r="84" ht="12.9" customHeight="1"/>
    <row r="85" ht="12.9" customHeight="1"/>
    <row r="86" ht="12.9" customHeight="1"/>
    <row r="87" ht="12.9" customHeight="1"/>
  </sheetData>
  <mergeCells count="162">
    <mergeCell ref="E37:F37"/>
    <mergeCell ref="I37:O37"/>
    <mergeCell ref="P37:V37"/>
    <mergeCell ref="W37:AC37"/>
    <mergeCell ref="AD37:AJ37"/>
    <mergeCell ref="AK37:AQ37"/>
    <mergeCell ref="AR37:AX37"/>
    <mergeCell ref="AY37:BE37"/>
    <mergeCell ref="AY35:BE35"/>
    <mergeCell ref="AY36:BE36"/>
    <mergeCell ref="B36:D36"/>
    <mergeCell ref="E36:F36"/>
    <mergeCell ref="G36:H36"/>
    <mergeCell ref="I36:O36"/>
    <mergeCell ref="P36:V36"/>
    <mergeCell ref="W36:AC36"/>
    <mergeCell ref="AD36:AJ36"/>
    <mergeCell ref="AK36:AQ36"/>
    <mergeCell ref="AR36:AX36"/>
    <mergeCell ref="B35:D35"/>
    <mergeCell ref="E35:F35"/>
    <mergeCell ref="G35:H35"/>
    <mergeCell ref="I35:O35"/>
    <mergeCell ref="P35:V35"/>
    <mergeCell ref="W35:AC35"/>
    <mergeCell ref="AD35:AJ35"/>
    <mergeCell ref="AK35:AQ35"/>
    <mergeCell ref="AR35:AX35"/>
    <mergeCell ref="AY33:BE33"/>
    <mergeCell ref="E34:F34"/>
    <mergeCell ref="I34:O34"/>
    <mergeCell ref="P34:V34"/>
    <mergeCell ref="W34:AC34"/>
    <mergeCell ref="AD34:AJ34"/>
    <mergeCell ref="AK34:AQ34"/>
    <mergeCell ref="AR34:AX34"/>
    <mergeCell ref="AY34:BE34"/>
    <mergeCell ref="B33:D33"/>
    <mergeCell ref="E33:F33"/>
    <mergeCell ref="G33:H33"/>
    <mergeCell ref="I33:O33"/>
    <mergeCell ref="P33:V33"/>
    <mergeCell ref="W33:AC33"/>
    <mergeCell ref="B28:H31"/>
    <mergeCell ref="I28:AQ28"/>
    <mergeCell ref="AR28:AX31"/>
    <mergeCell ref="I29:O31"/>
    <mergeCell ref="P29:V31"/>
    <mergeCell ref="W29:AC31"/>
    <mergeCell ref="AD29:AJ31"/>
    <mergeCell ref="AK29:AQ31"/>
    <mergeCell ref="AD33:AJ33"/>
    <mergeCell ref="AK33:AQ33"/>
    <mergeCell ref="AR33:AX33"/>
    <mergeCell ref="AY24:BE24"/>
    <mergeCell ref="E25:F25"/>
    <mergeCell ref="I25:O25"/>
    <mergeCell ref="P25:V25"/>
    <mergeCell ref="W25:AC25"/>
    <mergeCell ref="AD25:AJ25"/>
    <mergeCell ref="AK25:AQ25"/>
    <mergeCell ref="AR25:AX25"/>
    <mergeCell ref="AY25:BE25"/>
    <mergeCell ref="B24:D24"/>
    <mergeCell ref="E24:F24"/>
    <mergeCell ref="G24:H24"/>
    <mergeCell ref="I24:O24"/>
    <mergeCell ref="P24:V24"/>
    <mergeCell ref="W24:AC24"/>
    <mergeCell ref="AD24:AJ24"/>
    <mergeCell ref="AK24:AQ24"/>
    <mergeCell ref="AR24:AX24"/>
    <mergeCell ref="E22:F22"/>
    <mergeCell ref="I22:O22"/>
    <mergeCell ref="P22:V22"/>
    <mergeCell ref="W22:AC22"/>
    <mergeCell ref="AD22:AJ22"/>
    <mergeCell ref="AK22:AQ22"/>
    <mergeCell ref="AR22:AX22"/>
    <mergeCell ref="AY22:BE22"/>
    <mergeCell ref="B23:D23"/>
    <mergeCell ref="E23:F23"/>
    <mergeCell ref="G23:H23"/>
    <mergeCell ref="I23:O23"/>
    <mergeCell ref="P23:V23"/>
    <mergeCell ref="W23:AC23"/>
    <mergeCell ref="AD23:AJ23"/>
    <mergeCell ref="AK23:AQ23"/>
    <mergeCell ref="AR23:AX23"/>
    <mergeCell ref="AY23:BE23"/>
    <mergeCell ref="B21:D21"/>
    <mergeCell ref="E21:F21"/>
    <mergeCell ref="G21:H21"/>
    <mergeCell ref="I21:O21"/>
    <mergeCell ref="P21:V21"/>
    <mergeCell ref="W21:AC21"/>
    <mergeCell ref="AR13:AX13"/>
    <mergeCell ref="AY13:BE13"/>
    <mergeCell ref="B16:H19"/>
    <mergeCell ref="I17:O19"/>
    <mergeCell ref="P17:V19"/>
    <mergeCell ref="W17:AC19"/>
    <mergeCell ref="AD17:AJ19"/>
    <mergeCell ref="AK17:AQ19"/>
    <mergeCell ref="AR17:AX19"/>
    <mergeCell ref="AY17:BE19"/>
    <mergeCell ref="AD21:AJ21"/>
    <mergeCell ref="AK21:AQ21"/>
    <mergeCell ref="AR21:AX21"/>
    <mergeCell ref="AY21:BE21"/>
    <mergeCell ref="AD12:AJ12"/>
    <mergeCell ref="AK12:AQ12"/>
    <mergeCell ref="AR12:AX12"/>
    <mergeCell ref="AY12:BE12"/>
    <mergeCell ref="E13:F13"/>
    <mergeCell ref="I13:O13"/>
    <mergeCell ref="P13:V13"/>
    <mergeCell ref="W13:AC13"/>
    <mergeCell ref="AD13:AJ13"/>
    <mergeCell ref="AK13:AQ13"/>
    <mergeCell ref="B12:D12"/>
    <mergeCell ref="E12:F12"/>
    <mergeCell ref="G12:H12"/>
    <mergeCell ref="I12:O12"/>
    <mergeCell ref="P12:V12"/>
    <mergeCell ref="W12:AC12"/>
    <mergeCell ref="B11:D11"/>
    <mergeCell ref="E11:F11"/>
    <mergeCell ref="G11:H11"/>
    <mergeCell ref="I11:O11"/>
    <mergeCell ref="P11:V11"/>
    <mergeCell ref="W11:AC11"/>
    <mergeCell ref="E10:F10"/>
    <mergeCell ref="I10:O10"/>
    <mergeCell ref="P10:V10"/>
    <mergeCell ref="W10:AC10"/>
    <mergeCell ref="AD10:AJ10"/>
    <mergeCell ref="AK10:AQ10"/>
    <mergeCell ref="AR10:AX10"/>
    <mergeCell ref="AY10:BE10"/>
    <mergeCell ref="AD11:AJ11"/>
    <mergeCell ref="AK11:AQ11"/>
    <mergeCell ref="AR11:AX11"/>
    <mergeCell ref="AY11:BE11"/>
    <mergeCell ref="AR5:AX7"/>
    <mergeCell ref="AY5:BE7"/>
    <mergeCell ref="B9:D9"/>
    <mergeCell ref="E9:F9"/>
    <mergeCell ref="G9:H9"/>
    <mergeCell ref="I9:O9"/>
    <mergeCell ref="P9:V9"/>
    <mergeCell ref="W9:AC9"/>
    <mergeCell ref="AD9:AJ9"/>
    <mergeCell ref="AK9:AQ9"/>
    <mergeCell ref="B4:G7"/>
    <mergeCell ref="I4:O7"/>
    <mergeCell ref="P4:V7"/>
    <mergeCell ref="W5:AC7"/>
    <mergeCell ref="AD5:AJ7"/>
    <mergeCell ref="AK5:AQ7"/>
    <mergeCell ref="AR9:AX9"/>
    <mergeCell ref="AY9:BE9"/>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86F37-5349-40E3-AF89-D0779FEDC407}">
  <sheetPr>
    <pageSetUpPr fitToPage="1"/>
  </sheetPr>
  <dimension ref="A1:BV52"/>
  <sheetViews>
    <sheetView view="pageBreakPreview" topLeftCell="A41" zoomScaleNormal="100" zoomScaleSheetLayoutView="100" workbookViewId="0">
      <selection activeCell="Q21" sqref="Q21:V21"/>
    </sheetView>
  </sheetViews>
  <sheetFormatPr defaultColWidth="8.08203125" defaultRowHeight="20.149999999999999" customHeight="1"/>
  <cols>
    <col min="1" max="53" width="1.33203125" style="35" customWidth="1"/>
    <col min="54" max="54" width="1.33203125" style="36" customWidth="1"/>
    <col min="55" max="64" width="1.33203125" style="35" customWidth="1"/>
    <col min="65" max="65" width="8.5" style="35" customWidth="1"/>
    <col min="66" max="66" width="1.33203125" style="35" customWidth="1"/>
    <col min="67" max="67" width="1.5" style="35" customWidth="1"/>
    <col min="68" max="68" width="7.9140625" style="35" customWidth="1"/>
    <col min="69" max="69" width="8.5" style="35" customWidth="1"/>
    <col min="70" max="71" width="1.5" style="35" customWidth="1"/>
    <col min="72" max="72" width="7.9140625" style="35" customWidth="1"/>
    <col min="73" max="73" width="8.5" style="35" customWidth="1"/>
    <col min="74" max="74" width="1.5" style="35" customWidth="1"/>
    <col min="75" max="256" width="8.08203125" style="35"/>
    <col min="257" max="320" width="1.33203125" style="35" customWidth="1"/>
    <col min="321" max="321" width="8.5" style="35" customWidth="1"/>
    <col min="322" max="322" width="1.33203125" style="35" customWidth="1"/>
    <col min="323" max="323" width="1.5" style="35" customWidth="1"/>
    <col min="324" max="324" width="7.9140625" style="35" customWidth="1"/>
    <col min="325" max="325" width="8.5" style="35" customWidth="1"/>
    <col min="326" max="327" width="1.5" style="35" customWidth="1"/>
    <col min="328" max="328" width="7.9140625" style="35" customWidth="1"/>
    <col min="329" max="329" width="8.5" style="35" customWidth="1"/>
    <col min="330" max="330" width="1.5" style="35" customWidth="1"/>
    <col min="331" max="512" width="8.08203125" style="35"/>
    <col min="513" max="576" width="1.33203125" style="35" customWidth="1"/>
    <col min="577" max="577" width="8.5" style="35" customWidth="1"/>
    <col min="578" max="578" width="1.33203125" style="35" customWidth="1"/>
    <col min="579" max="579" width="1.5" style="35" customWidth="1"/>
    <col min="580" max="580" width="7.9140625" style="35" customWidth="1"/>
    <col min="581" max="581" width="8.5" style="35" customWidth="1"/>
    <col min="582" max="583" width="1.5" style="35" customWidth="1"/>
    <col min="584" max="584" width="7.9140625" style="35" customWidth="1"/>
    <col min="585" max="585" width="8.5" style="35" customWidth="1"/>
    <col min="586" max="586" width="1.5" style="35" customWidth="1"/>
    <col min="587" max="768" width="8.08203125" style="35"/>
    <col min="769" max="832" width="1.33203125" style="35" customWidth="1"/>
    <col min="833" max="833" width="8.5" style="35" customWidth="1"/>
    <col min="834" max="834" width="1.33203125" style="35" customWidth="1"/>
    <col min="835" max="835" width="1.5" style="35" customWidth="1"/>
    <col min="836" max="836" width="7.9140625" style="35" customWidth="1"/>
    <col min="837" max="837" width="8.5" style="35" customWidth="1"/>
    <col min="838" max="839" width="1.5" style="35" customWidth="1"/>
    <col min="840" max="840" width="7.9140625" style="35" customWidth="1"/>
    <col min="841" max="841" width="8.5" style="35" customWidth="1"/>
    <col min="842" max="842" width="1.5" style="35" customWidth="1"/>
    <col min="843" max="1024" width="8.08203125" style="35"/>
    <col min="1025" max="1088" width="1.33203125" style="35" customWidth="1"/>
    <col min="1089" max="1089" width="8.5" style="35" customWidth="1"/>
    <col min="1090" max="1090" width="1.33203125" style="35" customWidth="1"/>
    <col min="1091" max="1091" width="1.5" style="35" customWidth="1"/>
    <col min="1092" max="1092" width="7.9140625" style="35" customWidth="1"/>
    <col min="1093" max="1093" width="8.5" style="35" customWidth="1"/>
    <col min="1094" max="1095" width="1.5" style="35" customWidth="1"/>
    <col min="1096" max="1096" width="7.9140625" style="35" customWidth="1"/>
    <col min="1097" max="1097" width="8.5" style="35" customWidth="1"/>
    <col min="1098" max="1098" width="1.5" style="35" customWidth="1"/>
    <col min="1099" max="1280" width="8.08203125" style="35"/>
    <col min="1281" max="1344" width="1.33203125" style="35" customWidth="1"/>
    <col min="1345" max="1345" width="8.5" style="35" customWidth="1"/>
    <col min="1346" max="1346" width="1.33203125" style="35" customWidth="1"/>
    <col min="1347" max="1347" width="1.5" style="35" customWidth="1"/>
    <col min="1348" max="1348" width="7.9140625" style="35" customWidth="1"/>
    <col min="1349" max="1349" width="8.5" style="35" customWidth="1"/>
    <col min="1350" max="1351" width="1.5" style="35" customWidth="1"/>
    <col min="1352" max="1352" width="7.9140625" style="35" customWidth="1"/>
    <col min="1353" max="1353" width="8.5" style="35" customWidth="1"/>
    <col min="1354" max="1354" width="1.5" style="35" customWidth="1"/>
    <col min="1355" max="1536" width="8.08203125" style="35"/>
    <col min="1537" max="1600" width="1.33203125" style="35" customWidth="1"/>
    <col min="1601" max="1601" width="8.5" style="35" customWidth="1"/>
    <col min="1602" max="1602" width="1.33203125" style="35" customWidth="1"/>
    <col min="1603" max="1603" width="1.5" style="35" customWidth="1"/>
    <col min="1604" max="1604" width="7.9140625" style="35" customWidth="1"/>
    <col min="1605" max="1605" width="8.5" style="35" customWidth="1"/>
    <col min="1606" max="1607" width="1.5" style="35" customWidth="1"/>
    <col min="1608" max="1608" width="7.9140625" style="35" customWidth="1"/>
    <col min="1609" max="1609" width="8.5" style="35" customWidth="1"/>
    <col min="1610" max="1610" width="1.5" style="35" customWidth="1"/>
    <col min="1611" max="1792" width="8.08203125" style="35"/>
    <col min="1793" max="1856" width="1.33203125" style="35" customWidth="1"/>
    <col min="1857" max="1857" width="8.5" style="35" customWidth="1"/>
    <col min="1858" max="1858" width="1.33203125" style="35" customWidth="1"/>
    <col min="1859" max="1859" width="1.5" style="35" customWidth="1"/>
    <col min="1860" max="1860" width="7.9140625" style="35" customWidth="1"/>
    <col min="1861" max="1861" width="8.5" style="35" customWidth="1"/>
    <col min="1862" max="1863" width="1.5" style="35" customWidth="1"/>
    <col min="1864" max="1864" width="7.9140625" style="35" customWidth="1"/>
    <col min="1865" max="1865" width="8.5" style="35" customWidth="1"/>
    <col min="1866" max="1866" width="1.5" style="35" customWidth="1"/>
    <col min="1867" max="2048" width="8.08203125" style="35"/>
    <col min="2049" max="2112" width="1.33203125" style="35" customWidth="1"/>
    <col min="2113" max="2113" width="8.5" style="35" customWidth="1"/>
    <col min="2114" max="2114" width="1.33203125" style="35" customWidth="1"/>
    <col min="2115" max="2115" width="1.5" style="35" customWidth="1"/>
    <col min="2116" max="2116" width="7.9140625" style="35" customWidth="1"/>
    <col min="2117" max="2117" width="8.5" style="35" customWidth="1"/>
    <col min="2118" max="2119" width="1.5" style="35" customWidth="1"/>
    <col min="2120" max="2120" width="7.9140625" style="35" customWidth="1"/>
    <col min="2121" max="2121" width="8.5" style="35" customWidth="1"/>
    <col min="2122" max="2122" width="1.5" style="35" customWidth="1"/>
    <col min="2123" max="2304" width="8.08203125" style="35"/>
    <col min="2305" max="2368" width="1.33203125" style="35" customWidth="1"/>
    <col min="2369" max="2369" width="8.5" style="35" customWidth="1"/>
    <col min="2370" max="2370" width="1.33203125" style="35" customWidth="1"/>
    <col min="2371" max="2371" width="1.5" style="35" customWidth="1"/>
    <col min="2372" max="2372" width="7.9140625" style="35" customWidth="1"/>
    <col min="2373" max="2373" width="8.5" style="35" customWidth="1"/>
    <col min="2374" max="2375" width="1.5" style="35" customWidth="1"/>
    <col min="2376" max="2376" width="7.9140625" style="35" customWidth="1"/>
    <col min="2377" max="2377" width="8.5" style="35" customWidth="1"/>
    <col min="2378" max="2378" width="1.5" style="35" customWidth="1"/>
    <col min="2379" max="2560" width="8.08203125" style="35"/>
    <col min="2561" max="2624" width="1.33203125" style="35" customWidth="1"/>
    <col min="2625" max="2625" width="8.5" style="35" customWidth="1"/>
    <col min="2626" max="2626" width="1.33203125" style="35" customWidth="1"/>
    <col min="2627" max="2627" width="1.5" style="35" customWidth="1"/>
    <col min="2628" max="2628" width="7.9140625" style="35" customWidth="1"/>
    <col min="2629" max="2629" width="8.5" style="35" customWidth="1"/>
    <col min="2630" max="2631" width="1.5" style="35" customWidth="1"/>
    <col min="2632" max="2632" width="7.9140625" style="35" customWidth="1"/>
    <col min="2633" max="2633" width="8.5" style="35" customWidth="1"/>
    <col min="2634" max="2634" width="1.5" style="35" customWidth="1"/>
    <col min="2635" max="2816" width="8.08203125" style="35"/>
    <col min="2817" max="2880" width="1.33203125" style="35" customWidth="1"/>
    <col min="2881" max="2881" width="8.5" style="35" customWidth="1"/>
    <col min="2882" max="2882" width="1.33203125" style="35" customWidth="1"/>
    <col min="2883" max="2883" width="1.5" style="35" customWidth="1"/>
    <col min="2884" max="2884" width="7.9140625" style="35" customWidth="1"/>
    <col min="2885" max="2885" width="8.5" style="35" customWidth="1"/>
    <col min="2886" max="2887" width="1.5" style="35" customWidth="1"/>
    <col min="2888" max="2888" width="7.9140625" style="35" customWidth="1"/>
    <col min="2889" max="2889" width="8.5" style="35" customWidth="1"/>
    <col min="2890" max="2890" width="1.5" style="35" customWidth="1"/>
    <col min="2891" max="3072" width="8.08203125" style="35"/>
    <col min="3073" max="3136" width="1.33203125" style="35" customWidth="1"/>
    <col min="3137" max="3137" width="8.5" style="35" customWidth="1"/>
    <col min="3138" max="3138" width="1.33203125" style="35" customWidth="1"/>
    <col min="3139" max="3139" width="1.5" style="35" customWidth="1"/>
    <col min="3140" max="3140" width="7.9140625" style="35" customWidth="1"/>
    <col min="3141" max="3141" width="8.5" style="35" customWidth="1"/>
    <col min="3142" max="3143" width="1.5" style="35" customWidth="1"/>
    <col min="3144" max="3144" width="7.9140625" style="35" customWidth="1"/>
    <col min="3145" max="3145" width="8.5" style="35" customWidth="1"/>
    <col min="3146" max="3146" width="1.5" style="35" customWidth="1"/>
    <col min="3147" max="3328" width="8.08203125" style="35"/>
    <col min="3329" max="3392" width="1.33203125" style="35" customWidth="1"/>
    <col min="3393" max="3393" width="8.5" style="35" customWidth="1"/>
    <col min="3394" max="3394" width="1.33203125" style="35" customWidth="1"/>
    <col min="3395" max="3395" width="1.5" style="35" customWidth="1"/>
    <col min="3396" max="3396" width="7.9140625" style="35" customWidth="1"/>
    <col min="3397" max="3397" width="8.5" style="35" customWidth="1"/>
    <col min="3398" max="3399" width="1.5" style="35" customWidth="1"/>
    <col min="3400" max="3400" width="7.9140625" style="35" customWidth="1"/>
    <col min="3401" max="3401" width="8.5" style="35" customWidth="1"/>
    <col min="3402" max="3402" width="1.5" style="35" customWidth="1"/>
    <col min="3403" max="3584" width="8.08203125" style="35"/>
    <col min="3585" max="3648" width="1.33203125" style="35" customWidth="1"/>
    <col min="3649" max="3649" width="8.5" style="35" customWidth="1"/>
    <col min="3650" max="3650" width="1.33203125" style="35" customWidth="1"/>
    <col min="3651" max="3651" width="1.5" style="35" customWidth="1"/>
    <col min="3652" max="3652" width="7.9140625" style="35" customWidth="1"/>
    <col min="3653" max="3653" width="8.5" style="35" customWidth="1"/>
    <col min="3654" max="3655" width="1.5" style="35" customWidth="1"/>
    <col min="3656" max="3656" width="7.9140625" style="35" customWidth="1"/>
    <col min="3657" max="3657" width="8.5" style="35" customWidth="1"/>
    <col min="3658" max="3658" width="1.5" style="35" customWidth="1"/>
    <col min="3659" max="3840" width="8.08203125" style="35"/>
    <col min="3841" max="3904" width="1.33203125" style="35" customWidth="1"/>
    <col min="3905" max="3905" width="8.5" style="35" customWidth="1"/>
    <col min="3906" max="3906" width="1.33203125" style="35" customWidth="1"/>
    <col min="3907" max="3907" width="1.5" style="35" customWidth="1"/>
    <col min="3908" max="3908" width="7.9140625" style="35" customWidth="1"/>
    <col min="3909" max="3909" width="8.5" style="35" customWidth="1"/>
    <col min="3910" max="3911" width="1.5" style="35" customWidth="1"/>
    <col min="3912" max="3912" width="7.9140625" style="35" customWidth="1"/>
    <col min="3913" max="3913" width="8.5" style="35" customWidth="1"/>
    <col min="3914" max="3914" width="1.5" style="35" customWidth="1"/>
    <col min="3915" max="4096" width="8.08203125" style="35"/>
    <col min="4097" max="4160" width="1.33203125" style="35" customWidth="1"/>
    <col min="4161" max="4161" width="8.5" style="35" customWidth="1"/>
    <col min="4162" max="4162" width="1.33203125" style="35" customWidth="1"/>
    <col min="4163" max="4163" width="1.5" style="35" customWidth="1"/>
    <col min="4164" max="4164" width="7.9140625" style="35" customWidth="1"/>
    <col min="4165" max="4165" width="8.5" style="35" customWidth="1"/>
    <col min="4166" max="4167" width="1.5" style="35" customWidth="1"/>
    <col min="4168" max="4168" width="7.9140625" style="35" customWidth="1"/>
    <col min="4169" max="4169" width="8.5" style="35" customWidth="1"/>
    <col min="4170" max="4170" width="1.5" style="35" customWidth="1"/>
    <col min="4171" max="4352" width="8.08203125" style="35"/>
    <col min="4353" max="4416" width="1.33203125" style="35" customWidth="1"/>
    <col min="4417" max="4417" width="8.5" style="35" customWidth="1"/>
    <col min="4418" max="4418" width="1.33203125" style="35" customWidth="1"/>
    <col min="4419" max="4419" width="1.5" style="35" customWidth="1"/>
    <col min="4420" max="4420" width="7.9140625" style="35" customWidth="1"/>
    <col min="4421" max="4421" width="8.5" style="35" customWidth="1"/>
    <col min="4422" max="4423" width="1.5" style="35" customWidth="1"/>
    <col min="4424" max="4424" width="7.9140625" style="35" customWidth="1"/>
    <col min="4425" max="4425" width="8.5" style="35" customWidth="1"/>
    <col min="4426" max="4426" width="1.5" style="35" customWidth="1"/>
    <col min="4427" max="4608" width="8.08203125" style="35"/>
    <col min="4609" max="4672" width="1.33203125" style="35" customWidth="1"/>
    <col min="4673" max="4673" width="8.5" style="35" customWidth="1"/>
    <col min="4674" max="4674" width="1.33203125" style="35" customWidth="1"/>
    <col min="4675" max="4675" width="1.5" style="35" customWidth="1"/>
    <col min="4676" max="4676" width="7.9140625" style="35" customWidth="1"/>
    <col min="4677" max="4677" width="8.5" style="35" customWidth="1"/>
    <col min="4678" max="4679" width="1.5" style="35" customWidth="1"/>
    <col min="4680" max="4680" width="7.9140625" style="35" customWidth="1"/>
    <col min="4681" max="4681" width="8.5" style="35" customWidth="1"/>
    <col min="4682" max="4682" width="1.5" style="35" customWidth="1"/>
    <col min="4683" max="4864" width="8.08203125" style="35"/>
    <col min="4865" max="4928" width="1.33203125" style="35" customWidth="1"/>
    <col min="4929" max="4929" width="8.5" style="35" customWidth="1"/>
    <col min="4930" max="4930" width="1.33203125" style="35" customWidth="1"/>
    <col min="4931" max="4931" width="1.5" style="35" customWidth="1"/>
    <col min="4932" max="4932" width="7.9140625" style="35" customWidth="1"/>
    <col min="4933" max="4933" width="8.5" style="35" customWidth="1"/>
    <col min="4934" max="4935" width="1.5" style="35" customWidth="1"/>
    <col min="4936" max="4936" width="7.9140625" style="35" customWidth="1"/>
    <col min="4937" max="4937" width="8.5" style="35" customWidth="1"/>
    <col min="4938" max="4938" width="1.5" style="35" customWidth="1"/>
    <col min="4939" max="5120" width="8.08203125" style="35"/>
    <col min="5121" max="5184" width="1.33203125" style="35" customWidth="1"/>
    <col min="5185" max="5185" width="8.5" style="35" customWidth="1"/>
    <col min="5186" max="5186" width="1.33203125" style="35" customWidth="1"/>
    <col min="5187" max="5187" width="1.5" style="35" customWidth="1"/>
    <col min="5188" max="5188" width="7.9140625" style="35" customWidth="1"/>
    <col min="5189" max="5189" width="8.5" style="35" customWidth="1"/>
    <col min="5190" max="5191" width="1.5" style="35" customWidth="1"/>
    <col min="5192" max="5192" width="7.9140625" style="35" customWidth="1"/>
    <col min="5193" max="5193" width="8.5" style="35" customWidth="1"/>
    <col min="5194" max="5194" width="1.5" style="35" customWidth="1"/>
    <col min="5195" max="5376" width="8.08203125" style="35"/>
    <col min="5377" max="5440" width="1.33203125" style="35" customWidth="1"/>
    <col min="5441" max="5441" width="8.5" style="35" customWidth="1"/>
    <col min="5442" max="5442" width="1.33203125" style="35" customWidth="1"/>
    <col min="5443" max="5443" width="1.5" style="35" customWidth="1"/>
    <col min="5444" max="5444" width="7.9140625" style="35" customWidth="1"/>
    <col min="5445" max="5445" width="8.5" style="35" customWidth="1"/>
    <col min="5446" max="5447" width="1.5" style="35" customWidth="1"/>
    <col min="5448" max="5448" width="7.9140625" style="35" customWidth="1"/>
    <col min="5449" max="5449" width="8.5" style="35" customWidth="1"/>
    <col min="5450" max="5450" width="1.5" style="35" customWidth="1"/>
    <col min="5451" max="5632" width="8.08203125" style="35"/>
    <col min="5633" max="5696" width="1.33203125" style="35" customWidth="1"/>
    <col min="5697" max="5697" width="8.5" style="35" customWidth="1"/>
    <col min="5698" max="5698" width="1.33203125" style="35" customWidth="1"/>
    <col min="5699" max="5699" width="1.5" style="35" customWidth="1"/>
    <col min="5700" max="5700" width="7.9140625" style="35" customWidth="1"/>
    <col min="5701" max="5701" width="8.5" style="35" customWidth="1"/>
    <col min="5702" max="5703" width="1.5" style="35" customWidth="1"/>
    <col min="5704" max="5704" width="7.9140625" style="35" customWidth="1"/>
    <col min="5705" max="5705" width="8.5" style="35" customWidth="1"/>
    <col min="5706" max="5706" width="1.5" style="35" customWidth="1"/>
    <col min="5707" max="5888" width="8.08203125" style="35"/>
    <col min="5889" max="5952" width="1.33203125" style="35" customWidth="1"/>
    <col min="5953" max="5953" width="8.5" style="35" customWidth="1"/>
    <col min="5954" max="5954" width="1.33203125" style="35" customWidth="1"/>
    <col min="5955" max="5955" width="1.5" style="35" customWidth="1"/>
    <col min="5956" max="5956" width="7.9140625" style="35" customWidth="1"/>
    <col min="5957" max="5957" width="8.5" style="35" customWidth="1"/>
    <col min="5958" max="5959" width="1.5" style="35" customWidth="1"/>
    <col min="5960" max="5960" width="7.9140625" style="35" customWidth="1"/>
    <col min="5961" max="5961" width="8.5" style="35" customWidth="1"/>
    <col min="5962" max="5962" width="1.5" style="35" customWidth="1"/>
    <col min="5963" max="6144" width="8.08203125" style="35"/>
    <col min="6145" max="6208" width="1.33203125" style="35" customWidth="1"/>
    <col min="6209" max="6209" width="8.5" style="35" customWidth="1"/>
    <col min="6210" max="6210" width="1.33203125" style="35" customWidth="1"/>
    <col min="6211" max="6211" width="1.5" style="35" customWidth="1"/>
    <col min="6212" max="6212" width="7.9140625" style="35" customWidth="1"/>
    <col min="6213" max="6213" width="8.5" style="35" customWidth="1"/>
    <col min="6214" max="6215" width="1.5" style="35" customWidth="1"/>
    <col min="6216" max="6216" width="7.9140625" style="35" customWidth="1"/>
    <col min="6217" max="6217" width="8.5" style="35" customWidth="1"/>
    <col min="6218" max="6218" width="1.5" style="35" customWidth="1"/>
    <col min="6219" max="6400" width="8.08203125" style="35"/>
    <col min="6401" max="6464" width="1.33203125" style="35" customWidth="1"/>
    <col min="6465" max="6465" width="8.5" style="35" customWidth="1"/>
    <col min="6466" max="6466" width="1.33203125" style="35" customWidth="1"/>
    <col min="6467" max="6467" width="1.5" style="35" customWidth="1"/>
    <col min="6468" max="6468" width="7.9140625" style="35" customWidth="1"/>
    <col min="6469" max="6469" width="8.5" style="35" customWidth="1"/>
    <col min="6470" max="6471" width="1.5" style="35" customWidth="1"/>
    <col min="6472" max="6472" width="7.9140625" style="35" customWidth="1"/>
    <col min="6473" max="6473" width="8.5" style="35" customWidth="1"/>
    <col min="6474" max="6474" width="1.5" style="35" customWidth="1"/>
    <col min="6475" max="6656" width="8.08203125" style="35"/>
    <col min="6657" max="6720" width="1.33203125" style="35" customWidth="1"/>
    <col min="6721" max="6721" width="8.5" style="35" customWidth="1"/>
    <col min="6722" max="6722" width="1.33203125" style="35" customWidth="1"/>
    <col min="6723" max="6723" width="1.5" style="35" customWidth="1"/>
    <col min="6724" max="6724" width="7.9140625" style="35" customWidth="1"/>
    <col min="6725" max="6725" width="8.5" style="35" customWidth="1"/>
    <col min="6726" max="6727" width="1.5" style="35" customWidth="1"/>
    <col min="6728" max="6728" width="7.9140625" style="35" customWidth="1"/>
    <col min="6729" max="6729" width="8.5" style="35" customWidth="1"/>
    <col min="6730" max="6730" width="1.5" style="35" customWidth="1"/>
    <col min="6731" max="6912" width="8.08203125" style="35"/>
    <col min="6913" max="6976" width="1.33203125" style="35" customWidth="1"/>
    <col min="6977" max="6977" width="8.5" style="35" customWidth="1"/>
    <col min="6978" max="6978" width="1.33203125" style="35" customWidth="1"/>
    <col min="6979" max="6979" width="1.5" style="35" customWidth="1"/>
    <col min="6980" max="6980" width="7.9140625" style="35" customWidth="1"/>
    <col min="6981" max="6981" width="8.5" style="35" customWidth="1"/>
    <col min="6982" max="6983" width="1.5" style="35" customWidth="1"/>
    <col min="6984" max="6984" width="7.9140625" style="35" customWidth="1"/>
    <col min="6985" max="6985" width="8.5" style="35" customWidth="1"/>
    <col min="6986" max="6986" width="1.5" style="35" customWidth="1"/>
    <col min="6987" max="7168" width="8.08203125" style="35"/>
    <col min="7169" max="7232" width="1.33203125" style="35" customWidth="1"/>
    <col min="7233" max="7233" width="8.5" style="35" customWidth="1"/>
    <col min="7234" max="7234" width="1.33203125" style="35" customWidth="1"/>
    <col min="7235" max="7235" width="1.5" style="35" customWidth="1"/>
    <col min="7236" max="7236" width="7.9140625" style="35" customWidth="1"/>
    <col min="7237" max="7237" width="8.5" style="35" customWidth="1"/>
    <col min="7238" max="7239" width="1.5" style="35" customWidth="1"/>
    <col min="7240" max="7240" width="7.9140625" style="35" customWidth="1"/>
    <col min="7241" max="7241" width="8.5" style="35" customWidth="1"/>
    <col min="7242" max="7242" width="1.5" style="35" customWidth="1"/>
    <col min="7243" max="7424" width="8.08203125" style="35"/>
    <col min="7425" max="7488" width="1.33203125" style="35" customWidth="1"/>
    <col min="7489" max="7489" width="8.5" style="35" customWidth="1"/>
    <col min="7490" max="7490" width="1.33203125" style="35" customWidth="1"/>
    <col min="7491" max="7491" width="1.5" style="35" customWidth="1"/>
    <col min="7492" max="7492" width="7.9140625" style="35" customWidth="1"/>
    <col min="7493" max="7493" width="8.5" style="35" customWidth="1"/>
    <col min="7494" max="7495" width="1.5" style="35" customWidth="1"/>
    <col min="7496" max="7496" width="7.9140625" style="35" customWidth="1"/>
    <col min="7497" max="7497" width="8.5" style="35" customWidth="1"/>
    <col min="7498" max="7498" width="1.5" style="35" customWidth="1"/>
    <col min="7499" max="7680" width="8.08203125" style="35"/>
    <col min="7681" max="7744" width="1.33203125" style="35" customWidth="1"/>
    <col min="7745" max="7745" width="8.5" style="35" customWidth="1"/>
    <col min="7746" max="7746" width="1.33203125" style="35" customWidth="1"/>
    <col min="7747" max="7747" width="1.5" style="35" customWidth="1"/>
    <col min="7748" max="7748" width="7.9140625" style="35" customWidth="1"/>
    <col min="7749" max="7749" width="8.5" style="35" customWidth="1"/>
    <col min="7750" max="7751" width="1.5" style="35" customWidth="1"/>
    <col min="7752" max="7752" width="7.9140625" style="35" customWidth="1"/>
    <col min="7753" max="7753" width="8.5" style="35" customWidth="1"/>
    <col min="7754" max="7754" width="1.5" style="35" customWidth="1"/>
    <col min="7755" max="7936" width="8.08203125" style="35"/>
    <col min="7937" max="8000" width="1.33203125" style="35" customWidth="1"/>
    <col min="8001" max="8001" width="8.5" style="35" customWidth="1"/>
    <col min="8002" max="8002" width="1.33203125" style="35" customWidth="1"/>
    <col min="8003" max="8003" width="1.5" style="35" customWidth="1"/>
    <col min="8004" max="8004" width="7.9140625" style="35" customWidth="1"/>
    <col min="8005" max="8005" width="8.5" style="35" customWidth="1"/>
    <col min="8006" max="8007" width="1.5" style="35" customWidth="1"/>
    <col min="8008" max="8008" width="7.9140625" style="35" customWidth="1"/>
    <col min="8009" max="8009" width="8.5" style="35" customWidth="1"/>
    <col min="8010" max="8010" width="1.5" style="35" customWidth="1"/>
    <col min="8011" max="8192" width="8.08203125" style="35"/>
    <col min="8193" max="8256" width="1.33203125" style="35" customWidth="1"/>
    <col min="8257" max="8257" width="8.5" style="35" customWidth="1"/>
    <col min="8258" max="8258" width="1.33203125" style="35" customWidth="1"/>
    <col min="8259" max="8259" width="1.5" style="35" customWidth="1"/>
    <col min="8260" max="8260" width="7.9140625" style="35" customWidth="1"/>
    <col min="8261" max="8261" width="8.5" style="35" customWidth="1"/>
    <col min="8262" max="8263" width="1.5" style="35" customWidth="1"/>
    <col min="8264" max="8264" width="7.9140625" style="35" customWidth="1"/>
    <col min="8265" max="8265" width="8.5" style="35" customWidth="1"/>
    <col min="8266" max="8266" width="1.5" style="35" customWidth="1"/>
    <col min="8267" max="8448" width="8.08203125" style="35"/>
    <col min="8449" max="8512" width="1.33203125" style="35" customWidth="1"/>
    <col min="8513" max="8513" width="8.5" style="35" customWidth="1"/>
    <col min="8514" max="8514" width="1.33203125" style="35" customWidth="1"/>
    <col min="8515" max="8515" width="1.5" style="35" customWidth="1"/>
    <col min="8516" max="8516" width="7.9140625" style="35" customWidth="1"/>
    <col min="8517" max="8517" width="8.5" style="35" customWidth="1"/>
    <col min="8518" max="8519" width="1.5" style="35" customWidth="1"/>
    <col min="8520" max="8520" width="7.9140625" style="35" customWidth="1"/>
    <col min="8521" max="8521" width="8.5" style="35" customWidth="1"/>
    <col min="8522" max="8522" width="1.5" style="35" customWidth="1"/>
    <col min="8523" max="8704" width="8.08203125" style="35"/>
    <col min="8705" max="8768" width="1.33203125" style="35" customWidth="1"/>
    <col min="8769" max="8769" width="8.5" style="35" customWidth="1"/>
    <col min="8770" max="8770" width="1.33203125" style="35" customWidth="1"/>
    <col min="8771" max="8771" width="1.5" style="35" customWidth="1"/>
    <col min="8772" max="8772" width="7.9140625" style="35" customWidth="1"/>
    <col min="8773" max="8773" width="8.5" style="35" customWidth="1"/>
    <col min="8774" max="8775" width="1.5" style="35" customWidth="1"/>
    <col min="8776" max="8776" width="7.9140625" style="35" customWidth="1"/>
    <col min="8777" max="8777" width="8.5" style="35" customWidth="1"/>
    <col min="8778" max="8778" width="1.5" style="35" customWidth="1"/>
    <col min="8779" max="8960" width="8.08203125" style="35"/>
    <col min="8961" max="9024" width="1.33203125" style="35" customWidth="1"/>
    <col min="9025" max="9025" width="8.5" style="35" customWidth="1"/>
    <col min="9026" max="9026" width="1.33203125" style="35" customWidth="1"/>
    <col min="9027" max="9027" width="1.5" style="35" customWidth="1"/>
    <col min="9028" max="9028" width="7.9140625" style="35" customWidth="1"/>
    <col min="9029" max="9029" width="8.5" style="35" customWidth="1"/>
    <col min="9030" max="9031" width="1.5" style="35" customWidth="1"/>
    <col min="9032" max="9032" width="7.9140625" style="35" customWidth="1"/>
    <col min="9033" max="9033" width="8.5" style="35" customWidth="1"/>
    <col min="9034" max="9034" width="1.5" style="35" customWidth="1"/>
    <col min="9035" max="9216" width="8.08203125" style="35"/>
    <col min="9217" max="9280" width="1.33203125" style="35" customWidth="1"/>
    <col min="9281" max="9281" width="8.5" style="35" customWidth="1"/>
    <col min="9282" max="9282" width="1.33203125" style="35" customWidth="1"/>
    <col min="9283" max="9283" width="1.5" style="35" customWidth="1"/>
    <col min="9284" max="9284" width="7.9140625" style="35" customWidth="1"/>
    <col min="9285" max="9285" width="8.5" style="35" customWidth="1"/>
    <col min="9286" max="9287" width="1.5" style="35" customWidth="1"/>
    <col min="9288" max="9288" width="7.9140625" style="35" customWidth="1"/>
    <col min="9289" max="9289" width="8.5" style="35" customWidth="1"/>
    <col min="9290" max="9290" width="1.5" style="35" customWidth="1"/>
    <col min="9291" max="9472" width="8.08203125" style="35"/>
    <col min="9473" max="9536" width="1.33203125" style="35" customWidth="1"/>
    <col min="9537" max="9537" width="8.5" style="35" customWidth="1"/>
    <col min="9538" max="9538" width="1.33203125" style="35" customWidth="1"/>
    <col min="9539" max="9539" width="1.5" style="35" customWidth="1"/>
    <col min="9540" max="9540" width="7.9140625" style="35" customWidth="1"/>
    <col min="9541" max="9541" width="8.5" style="35" customWidth="1"/>
    <col min="9542" max="9543" width="1.5" style="35" customWidth="1"/>
    <col min="9544" max="9544" width="7.9140625" style="35" customWidth="1"/>
    <col min="9545" max="9545" width="8.5" style="35" customWidth="1"/>
    <col min="9546" max="9546" width="1.5" style="35" customWidth="1"/>
    <col min="9547" max="9728" width="8.08203125" style="35"/>
    <col min="9729" max="9792" width="1.33203125" style="35" customWidth="1"/>
    <col min="9793" max="9793" width="8.5" style="35" customWidth="1"/>
    <col min="9794" max="9794" width="1.33203125" style="35" customWidth="1"/>
    <col min="9795" max="9795" width="1.5" style="35" customWidth="1"/>
    <col min="9796" max="9796" width="7.9140625" style="35" customWidth="1"/>
    <col min="9797" max="9797" width="8.5" style="35" customWidth="1"/>
    <col min="9798" max="9799" width="1.5" style="35" customWidth="1"/>
    <col min="9800" max="9800" width="7.9140625" style="35" customWidth="1"/>
    <col min="9801" max="9801" width="8.5" style="35" customWidth="1"/>
    <col min="9802" max="9802" width="1.5" style="35" customWidth="1"/>
    <col min="9803" max="9984" width="8.08203125" style="35"/>
    <col min="9985" max="10048" width="1.33203125" style="35" customWidth="1"/>
    <col min="10049" max="10049" width="8.5" style="35" customWidth="1"/>
    <col min="10050" max="10050" width="1.33203125" style="35" customWidth="1"/>
    <col min="10051" max="10051" width="1.5" style="35" customWidth="1"/>
    <col min="10052" max="10052" width="7.9140625" style="35" customWidth="1"/>
    <col min="10053" max="10053" width="8.5" style="35" customWidth="1"/>
    <col min="10054" max="10055" width="1.5" style="35" customWidth="1"/>
    <col min="10056" max="10056" width="7.9140625" style="35" customWidth="1"/>
    <col min="10057" max="10057" width="8.5" style="35" customWidth="1"/>
    <col min="10058" max="10058" width="1.5" style="35" customWidth="1"/>
    <col min="10059" max="10240" width="8.08203125" style="35"/>
    <col min="10241" max="10304" width="1.33203125" style="35" customWidth="1"/>
    <col min="10305" max="10305" width="8.5" style="35" customWidth="1"/>
    <col min="10306" max="10306" width="1.33203125" style="35" customWidth="1"/>
    <col min="10307" max="10307" width="1.5" style="35" customWidth="1"/>
    <col min="10308" max="10308" width="7.9140625" style="35" customWidth="1"/>
    <col min="10309" max="10309" width="8.5" style="35" customWidth="1"/>
    <col min="10310" max="10311" width="1.5" style="35" customWidth="1"/>
    <col min="10312" max="10312" width="7.9140625" style="35" customWidth="1"/>
    <col min="10313" max="10313" width="8.5" style="35" customWidth="1"/>
    <col min="10314" max="10314" width="1.5" style="35" customWidth="1"/>
    <col min="10315" max="10496" width="8.08203125" style="35"/>
    <col min="10497" max="10560" width="1.33203125" style="35" customWidth="1"/>
    <col min="10561" max="10561" width="8.5" style="35" customWidth="1"/>
    <col min="10562" max="10562" width="1.33203125" style="35" customWidth="1"/>
    <col min="10563" max="10563" width="1.5" style="35" customWidth="1"/>
    <col min="10564" max="10564" width="7.9140625" style="35" customWidth="1"/>
    <col min="10565" max="10565" width="8.5" style="35" customWidth="1"/>
    <col min="10566" max="10567" width="1.5" style="35" customWidth="1"/>
    <col min="10568" max="10568" width="7.9140625" style="35" customWidth="1"/>
    <col min="10569" max="10569" width="8.5" style="35" customWidth="1"/>
    <col min="10570" max="10570" width="1.5" style="35" customWidth="1"/>
    <col min="10571" max="10752" width="8.08203125" style="35"/>
    <col min="10753" max="10816" width="1.33203125" style="35" customWidth="1"/>
    <col min="10817" max="10817" width="8.5" style="35" customWidth="1"/>
    <col min="10818" max="10818" width="1.33203125" style="35" customWidth="1"/>
    <col min="10819" max="10819" width="1.5" style="35" customWidth="1"/>
    <col min="10820" max="10820" width="7.9140625" style="35" customWidth="1"/>
    <col min="10821" max="10821" width="8.5" style="35" customWidth="1"/>
    <col min="10822" max="10823" width="1.5" style="35" customWidth="1"/>
    <col min="10824" max="10824" width="7.9140625" style="35" customWidth="1"/>
    <col min="10825" max="10825" width="8.5" style="35" customWidth="1"/>
    <col min="10826" max="10826" width="1.5" style="35" customWidth="1"/>
    <col min="10827" max="11008" width="8.08203125" style="35"/>
    <col min="11009" max="11072" width="1.33203125" style="35" customWidth="1"/>
    <col min="11073" max="11073" width="8.5" style="35" customWidth="1"/>
    <col min="11074" max="11074" width="1.33203125" style="35" customWidth="1"/>
    <col min="11075" max="11075" width="1.5" style="35" customWidth="1"/>
    <col min="11076" max="11076" width="7.9140625" style="35" customWidth="1"/>
    <col min="11077" max="11077" width="8.5" style="35" customWidth="1"/>
    <col min="11078" max="11079" width="1.5" style="35" customWidth="1"/>
    <col min="11080" max="11080" width="7.9140625" style="35" customWidth="1"/>
    <col min="11081" max="11081" width="8.5" style="35" customWidth="1"/>
    <col min="11082" max="11082" width="1.5" style="35" customWidth="1"/>
    <col min="11083" max="11264" width="8.08203125" style="35"/>
    <col min="11265" max="11328" width="1.33203125" style="35" customWidth="1"/>
    <col min="11329" max="11329" width="8.5" style="35" customWidth="1"/>
    <col min="11330" max="11330" width="1.33203125" style="35" customWidth="1"/>
    <col min="11331" max="11331" width="1.5" style="35" customWidth="1"/>
    <col min="11332" max="11332" width="7.9140625" style="35" customWidth="1"/>
    <col min="11333" max="11333" width="8.5" style="35" customWidth="1"/>
    <col min="11334" max="11335" width="1.5" style="35" customWidth="1"/>
    <col min="11336" max="11336" width="7.9140625" style="35" customWidth="1"/>
    <col min="11337" max="11337" width="8.5" style="35" customWidth="1"/>
    <col min="11338" max="11338" width="1.5" style="35" customWidth="1"/>
    <col min="11339" max="11520" width="8.08203125" style="35"/>
    <col min="11521" max="11584" width="1.33203125" style="35" customWidth="1"/>
    <col min="11585" max="11585" width="8.5" style="35" customWidth="1"/>
    <col min="11586" max="11586" width="1.33203125" style="35" customWidth="1"/>
    <col min="11587" max="11587" width="1.5" style="35" customWidth="1"/>
    <col min="11588" max="11588" width="7.9140625" style="35" customWidth="1"/>
    <col min="11589" max="11589" width="8.5" style="35" customWidth="1"/>
    <col min="11590" max="11591" width="1.5" style="35" customWidth="1"/>
    <col min="11592" max="11592" width="7.9140625" style="35" customWidth="1"/>
    <col min="11593" max="11593" width="8.5" style="35" customWidth="1"/>
    <col min="11594" max="11594" width="1.5" style="35" customWidth="1"/>
    <col min="11595" max="11776" width="8.08203125" style="35"/>
    <col min="11777" max="11840" width="1.33203125" style="35" customWidth="1"/>
    <col min="11841" max="11841" width="8.5" style="35" customWidth="1"/>
    <col min="11842" max="11842" width="1.33203125" style="35" customWidth="1"/>
    <col min="11843" max="11843" width="1.5" style="35" customWidth="1"/>
    <col min="11844" max="11844" width="7.9140625" style="35" customWidth="1"/>
    <col min="11845" max="11845" width="8.5" style="35" customWidth="1"/>
    <col min="11846" max="11847" width="1.5" style="35" customWidth="1"/>
    <col min="11848" max="11848" width="7.9140625" style="35" customWidth="1"/>
    <col min="11849" max="11849" width="8.5" style="35" customWidth="1"/>
    <col min="11850" max="11850" width="1.5" style="35" customWidth="1"/>
    <col min="11851" max="12032" width="8.08203125" style="35"/>
    <col min="12033" max="12096" width="1.33203125" style="35" customWidth="1"/>
    <col min="12097" max="12097" width="8.5" style="35" customWidth="1"/>
    <col min="12098" max="12098" width="1.33203125" style="35" customWidth="1"/>
    <col min="12099" max="12099" width="1.5" style="35" customWidth="1"/>
    <col min="12100" max="12100" width="7.9140625" style="35" customWidth="1"/>
    <col min="12101" max="12101" width="8.5" style="35" customWidth="1"/>
    <col min="12102" max="12103" width="1.5" style="35" customWidth="1"/>
    <col min="12104" max="12104" width="7.9140625" style="35" customWidth="1"/>
    <col min="12105" max="12105" width="8.5" style="35" customWidth="1"/>
    <col min="12106" max="12106" width="1.5" style="35" customWidth="1"/>
    <col min="12107" max="12288" width="8.08203125" style="35"/>
    <col min="12289" max="12352" width="1.33203125" style="35" customWidth="1"/>
    <col min="12353" max="12353" width="8.5" style="35" customWidth="1"/>
    <col min="12354" max="12354" width="1.33203125" style="35" customWidth="1"/>
    <col min="12355" max="12355" width="1.5" style="35" customWidth="1"/>
    <col min="12356" max="12356" width="7.9140625" style="35" customWidth="1"/>
    <col min="12357" max="12357" width="8.5" style="35" customWidth="1"/>
    <col min="12358" max="12359" width="1.5" style="35" customWidth="1"/>
    <col min="12360" max="12360" width="7.9140625" style="35" customWidth="1"/>
    <col min="12361" max="12361" width="8.5" style="35" customWidth="1"/>
    <col min="12362" max="12362" width="1.5" style="35" customWidth="1"/>
    <col min="12363" max="12544" width="8.08203125" style="35"/>
    <col min="12545" max="12608" width="1.33203125" style="35" customWidth="1"/>
    <col min="12609" max="12609" width="8.5" style="35" customWidth="1"/>
    <col min="12610" max="12610" width="1.33203125" style="35" customWidth="1"/>
    <col min="12611" max="12611" width="1.5" style="35" customWidth="1"/>
    <col min="12612" max="12612" width="7.9140625" style="35" customWidth="1"/>
    <col min="12613" max="12613" width="8.5" style="35" customWidth="1"/>
    <col min="12614" max="12615" width="1.5" style="35" customWidth="1"/>
    <col min="12616" max="12616" width="7.9140625" style="35" customWidth="1"/>
    <col min="12617" max="12617" width="8.5" style="35" customWidth="1"/>
    <col min="12618" max="12618" width="1.5" style="35" customWidth="1"/>
    <col min="12619" max="12800" width="8.08203125" style="35"/>
    <col min="12801" max="12864" width="1.33203125" style="35" customWidth="1"/>
    <col min="12865" max="12865" width="8.5" style="35" customWidth="1"/>
    <col min="12866" max="12866" width="1.33203125" style="35" customWidth="1"/>
    <col min="12867" max="12867" width="1.5" style="35" customWidth="1"/>
    <col min="12868" max="12868" width="7.9140625" style="35" customWidth="1"/>
    <col min="12869" max="12869" width="8.5" style="35" customWidth="1"/>
    <col min="12870" max="12871" width="1.5" style="35" customWidth="1"/>
    <col min="12872" max="12872" width="7.9140625" style="35" customWidth="1"/>
    <col min="12873" max="12873" width="8.5" style="35" customWidth="1"/>
    <col min="12874" max="12874" width="1.5" style="35" customWidth="1"/>
    <col min="12875" max="13056" width="8.08203125" style="35"/>
    <col min="13057" max="13120" width="1.33203125" style="35" customWidth="1"/>
    <col min="13121" max="13121" width="8.5" style="35" customWidth="1"/>
    <col min="13122" max="13122" width="1.33203125" style="35" customWidth="1"/>
    <col min="13123" max="13123" width="1.5" style="35" customWidth="1"/>
    <col min="13124" max="13124" width="7.9140625" style="35" customWidth="1"/>
    <col min="13125" max="13125" width="8.5" style="35" customWidth="1"/>
    <col min="13126" max="13127" width="1.5" style="35" customWidth="1"/>
    <col min="13128" max="13128" width="7.9140625" style="35" customWidth="1"/>
    <col min="13129" max="13129" width="8.5" style="35" customWidth="1"/>
    <col min="13130" max="13130" width="1.5" style="35" customWidth="1"/>
    <col min="13131" max="13312" width="8.08203125" style="35"/>
    <col min="13313" max="13376" width="1.33203125" style="35" customWidth="1"/>
    <col min="13377" max="13377" width="8.5" style="35" customWidth="1"/>
    <col min="13378" max="13378" width="1.33203125" style="35" customWidth="1"/>
    <col min="13379" max="13379" width="1.5" style="35" customWidth="1"/>
    <col min="13380" max="13380" width="7.9140625" style="35" customWidth="1"/>
    <col min="13381" max="13381" width="8.5" style="35" customWidth="1"/>
    <col min="13382" max="13383" width="1.5" style="35" customWidth="1"/>
    <col min="13384" max="13384" width="7.9140625" style="35" customWidth="1"/>
    <col min="13385" max="13385" width="8.5" style="35" customWidth="1"/>
    <col min="13386" max="13386" width="1.5" style="35" customWidth="1"/>
    <col min="13387" max="13568" width="8.08203125" style="35"/>
    <col min="13569" max="13632" width="1.33203125" style="35" customWidth="1"/>
    <col min="13633" max="13633" width="8.5" style="35" customWidth="1"/>
    <col min="13634" max="13634" width="1.33203125" style="35" customWidth="1"/>
    <col min="13635" max="13635" width="1.5" style="35" customWidth="1"/>
    <col min="13636" max="13636" width="7.9140625" style="35" customWidth="1"/>
    <col min="13637" max="13637" width="8.5" style="35" customWidth="1"/>
    <col min="13638" max="13639" width="1.5" style="35" customWidth="1"/>
    <col min="13640" max="13640" width="7.9140625" style="35" customWidth="1"/>
    <col min="13641" max="13641" width="8.5" style="35" customWidth="1"/>
    <col min="13642" max="13642" width="1.5" style="35" customWidth="1"/>
    <col min="13643" max="13824" width="8.08203125" style="35"/>
    <col min="13825" max="13888" width="1.33203125" style="35" customWidth="1"/>
    <col min="13889" max="13889" width="8.5" style="35" customWidth="1"/>
    <col min="13890" max="13890" width="1.33203125" style="35" customWidth="1"/>
    <col min="13891" max="13891" width="1.5" style="35" customWidth="1"/>
    <col min="13892" max="13892" width="7.9140625" style="35" customWidth="1"/>
    <col min="13893" max="13893" width="8.5" style="35" customWidth="1"/>
    <col min="13894" max="13895" width="1.5" style="35" customWidth="1"/>
    <col min="13896" max="13896" width="7.9140625" style="35" customWidth="1"/>
    <col min="13897" max="13897" width="8.5" style="35" customWidth="1"/>
    <col min="13898" max="13898" width="1.5" style="35" customWidth="1"/>
    <col min="13899" max="14080" width="8.08203125" style="35"/>
    <col min="14081" max="14144" width="1.33203125" style="35" customWidth="1"/>
    <col min="14145" max="14145" width="8.5" style="35" customWidth="1"/>
    <col min="14146" max="14146" width="1.33203125" style="35" customWidth="1"/>
    <col min="14147" max="14147" width="1.5" style="35" customWidth="1"/>
    <col min="14148" max="14148" width="7.9140625" style="35" customWidth="1"/>
    <col min="14149" max="14149" width="8.5" style="35" customWidth="1"/>
    <col min="14150" max="14151" width="1.5" style="35" customWidth="1"/>
    <col min="14152" max="14152" width="7.9140625" style="35" customWidth="1"/>
    <col min="14153" max="14153" width="8.5" style="35" customWidth="1"/>
    <col min="14154" max="14154" width="1.5" style="35" customWidth="1"/>
    <col min="14155" max="14336" width="8.08203125" style="35"/>
    <col min="14337" max="14400" width="1.33203125" style="35" customWidth="1"/>
    <col min="14401" max="14401" width="8.5" style="35" customWidth="1"/>
    <col min="14402" max="14402" width="1.33203125" style="35" customWidth="1"/>
    <col min="14403" max="14403" width="1.5" style="35" customWidth="1"/>
    <col min="14404" max="14404" width="7.9140625" style="35" customWidth="1"/>
    <col min="14405" max="14405" width="8.5" style="35" customWidth="1"/>
    <col min="14406" max="14407" width="1.5" style="35" customWidth="1"/>
    <col min="14408" max="14408" width="7.9140625" style="35" customWidth="1"/>
    <col min="14409" max="14409" width="8.5" style="35" customWidth="1"/>
    <col min="14410" max="14410" width="1.5" style="35" customWidth="1"/>
    <col min="14411" max="14592" width="8.08203125" style="35"/>
    <col min="14593" max="14656" width="1.33203125" style="35" customWidth="1"/>
    <col min="14657" max="14657" width="8.5" style="35" customWidth="1"/>
    <col min="14658" max="14658" width="1.33203125" style="35" customWidth="1"/>
    <col min="14659" max="14659" width="1.5" style="35" customWidth="1"/>
    <col min="14660" max="14660" width="7.9140625" style="35" customWidth="1"/>
    <col min="14661" max="14661" width="8.5" style="35" customWidth="1"/>
    <col min="14662" max="14663" width="1.5" style="35" customWidth="1"/>
    <col min="14664" max="14664" width="7.9140625" style="35" customWidth="1"/>
    <col min="14665" max="14665" width="8.5" style="35" customWidth="1"/>
    <col min="14666" max="14666" width="1.5" style="35" customWidth="1"/>
    <col min="14667" max="14848" width="8.08203125" style="35"/>
    <col min="14849" max="14912" width="1.33203125" style="35" customWidth="1"/>
    <col min="14913" max="14913" width="8.5" style="35" customWidth="1"/>
    <col min="14914" max="14914" width="1.33203125" style="35" customWidth="1"/>
    <col min="14915" max="14915" width="1.5" style="35" customWidth="1"/>
    <col min="14916" max="14916" width="7.9140625" style="35" customWidth="1"/>
    <col min="14917" max="14917" width="8.5" style="35" customWidth="1"/>
    <col min="14918" max="14919" width="1.5" style="35" customWidth="1"/>
    <col min="14920" max="14920" width="7.9140625" style="35" customWidth="1"/>
    <col min="14921" max="14921" width="8.5" style="35" customWidth="1"/>
    <col min="14922" max="14922" width="1.5" style="35" customWidth="1"/>
    <col min="14923" max="15104" width="8.08203125" style="35"/>
    <col min="15105" max="15168" width="1.33203125" style="35" customWidth="1"/>
    <col min="15169" max="15169" width="8.5" style="35" customWidth="1"/>
    <col min="15170" max="15170" width="1.33203125" style="35" customWidth="1"/>
    <col min="15171" max="15171" width="1.5" style="35" customWidth="1"/>
    <col min="15172" max="15172" width="7.9140625" style="35" customWidth="1"/>
    <col min="15173" max="15173" width="8.5" style="35" customWidth="1"/>
    <col min="15174" max="15175" width="1.5" style="35" customWidth="1"/>
    <col min="15176" max="15176" width="7.9140625" style="35" customWidth="1"/>
    <col min="15177" max="15177" width="8.5" style="35" customWidth="1"/>
    <col min="15178" max="15178" width="1.5" style="35" customWidth="1"/>
    <col min="15179" max="15360" width="8.08203125" style="35"/>
    <col min="15361" max="15424" width="1.33203125" style="35" customWidth="1"/>
    <col min="15425" max="15425" width="8.5" style="35" customWidth="1"/>
    <col min="15426" max="15426" width="1.33203125" style="35" customWidth="1"/>
    <col min="15427" max="15427" width="1.5" style="35" customWidth="1"/>
    <col min="15428" max="15428" width="7.9140625" style="35" customWidth="1"/>
    <col min="15429" max="15429" width="8.5" style="35" customWidth="1"/>
    <col min="15430" max="15431" width="1.5" style="35" customWidth="1"/>
    <col min="15432" max="15432" width="7.9140625" style="35" customWidth="1"/>
    <col min="15433" max="15433" width="8.5" style="35" customWidth="1"/>
    <col min="15434" max="15434" width="1.5" style="35" customWidth="1"/>
    <col min="15435" max="15616" width="8.08203125" style="35"/>
    <col min="15617" max="15680" width="1.33203125" style="35" customWidth="1"/>
    <col min="15681" max="15681" width="8.5" style="35" customWidth="1"/>
    <col min="15682" max="15682" width="1.33203125" style="35" customWidth="1"/>
    <col min="15683" max="15683" width="1.5" style="35" customWidth="1"/>
    <col min="15684" max="15684" width="7.9140625" style="35" customWidth="1"/>
    <col min="15685" max="15685" width="8.5" style="35" customWidth="1"/>
    <col min="15686" max="15687" width="1.5" style="35" customWidth="1"/>
    <col min="15688" max="15688" width="7.9140625" style="35" customWidth="1"/>
    <col min="15689" max="15689" width="8.5" style="35" customWidth="1"/>
    <col min="15690" max="15690" width="1.5" style="35" customWidth="1"/>
    <col min="15691" max="15872" width="8.08203125" style="35"/>
    <col min="15873" max="15936" width="1.33203125" style="35" customWidth="1"/>
    <col min="15937" max="15937" width="8.5" style="35" customWidth="1"/>
    <col min="15938" max="15938" width="1.33203125" style="35" customWidth="1"/>
    <col min="15939" max="15939" width="1.5" style="35" customWidth="1"/>
    <col min="15940" max="15940" width="7.9140625" style="35" customWidth="1"/>
    <col min="15941" max="15941" width="8.5" style="35" customWidth="1"/>
    <col min="15942" max="15943" width="1.5" style="35" customWidth="1"/>
    <col min="15944" max="15944" width="7.9140625" style="35" customWidth="1"/>
    <col min="15945" max="15945" width="8.5" style="35" customWidth="1"/>
    <col min="15946" max="15946" width="1.5" style="35" customWidth="1"/>
    <col min="15947" max="16128" width="8.08203125" style="35"/>
    <col min="16129" max="16192" width="1.33203125" style="35" customWidth="1"/>
    <col min="16193" max="16193" width="8.5" style="35" customWidth="1"/>
    <col min="16194" max="16194" width="1.33203125" style="35" customWidth="1"/>
    <col min="16195" max="16195" width="1.5" style="35" customWidth="1"/>
    <col min="16196" max="16196" width="7.9140625" style="35" customWidth="1"/>
    <col min="16197" max="16197" width="8.5" style="35" customWidth="1"/>
    <col min="16198" max="16199" width="1.5" style="35" customWidth="1"/>
    <col min="16200" max="16200" width="7.9140625" style="35" customWidth="1"/>
    <col min="16201" max="16201" width="8.5" style="35" customWidth="1"/>
    <col min="16202" max="16202" width="1.5" style="35" customWidth="1"/>
    <col min="16203" max="16384" width="8.08203125" style="35"/>
  </cols>
  <sheetData>
    <row r="1" spans="1:65" s="43" customFormat="1" ht="20.149999999999999" customHeight="1">
      <c r="A1" s="61"/>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107"/>
    </row>
    <row r="2" spans="1:65" ht="22.75" customHeight="1">
      <c r="B2" s="61" t="s">
        <v>313</v>
      </c>
      <c r="C2" s="61"/>
      <c r="D2" s="61"/>
      <c r="E2" s="61"/>
      <c r="AR2" s="43"/>
      <c r="BL2" s="71" t="s">
        <v>314</v>
      </c>
    </row>
    <row r="3" spans="1:65" ht="31.25" customHeight="1">
      <c r="B3" s="510" t="s">
        <v>289</v>
      </c>
      <c r="C3" s="510"/>
      <c r="D3" s="510"/>
      <c r="E3" s="510"/>
      <c r="F3" s="510"/>
      <c r="G3" s="510"/>
      <c r="H3" s="511"/>
      <c r="I3" s="132" t="s">
        <v>315</v>
      </c>
      <c r="J3" s="123"/>
      <c r="K3" s="123"/>
      <c r="L3" s="123"/>
      <c r="M3" s="123"/>
      <c r="N3" s="123"/>
      <c r="O3" s="123"/>
      <c r="P3" s="135"/>
      <c r="Q3" s="132" t="s">
        <v>316</v>
      </c>
      <c r="R3" s="123"/>
      <c r="S3" s="123"/>
      <c r="T3" s="123"/>
      <c r="U3" s="123"/>
      <c r="V3" s="123"/>
      <c r="W3" s="123"/>
      <c r="X3" s="135"/>
      <c r="Y3" s="136" t="s">
        <v>317</v>
      </c>
      <c r="Z3" s="123"/>
      <c r="AA3" s="123"/>
      <c r="AB3" s="123"/>
      <c r="AC3" s="123"/>
      <c r="AD3" s="123"/>
      <c r="AE3" s="123"/>
      <c r="AF3" s="135"/>
      <c r="AG3" s="136" t="s">
        <v>318</v>
      </c>
      <c r="AH3" s="123"/>
      <c r="AI3" s="123"/>
      <c r="AJ3" s="123"/>
      <c r="AK3" s="123"/>
      <c r="AL3" s="123"/>
      <c r="AM3" s="123"/>
      <c r="AN3" s="135"/>
      <c r="AO3" s="132" t="s">
        <v>319</v>
      </c>
      <c r="AP3" s="123"/>
      <c r="AQ3" s="123"/>
      <c r="AR3" s="123"/>
      <c r="AS3" s="123"/>
      <c r="AT3" s="123"/>
      <c r="AU3" s="123"/>
      <c r="AV3" s="135"/>
      <c r="AW3" s="136" t="s">
        <v>320</v>
      </c>
      <c r="AX3" s="123"/>
      <c r="AY3" s="123"/>
      <c r="AZ3" s="123"/>
      <c r="BA3" s="123"/>
      <c r="BB3" s="123"/>
      <c r="BC3" s="123"/>
      <c r="BD3" s="135"/>
      <c r="BE3" s="132" t="s">
        <v>321</v>
      </c>
      <c r="BF3" s="123"/>
      <c r="BG3" s="123"/>
      <c r="BH3" s="123"/>
      <c r="BI3" s="123"/>
      <c r="BJ3" s="123"/>
      <c r="BK3" s="123"/>
      <c r="BL3" s="123"/>
    </row>
    <row r="4" spans="1:65" ht="6" customHeight="1">
      <c r="H4" s="137"/>
    </row>
    <row r="5" spans="1:65" ht="16.25" customHeight="1">
      <c r="B5" s="667" t="s">
        <v>62</v>
      </c>
      <c r="C5" s="667"/>
      <c r="D5" s="667"/>
      <c r="E5" s="668">
        <v>3</v>
      </c>
      <c r="F5" s="469"/>
      <c r="G5" s="492" t="s">
        <v>41</v>
      </c>
      <c r="H5" s="642"/>
      <c r="I5" s="669">
        <v>5359126</v>
      </c>
      <c r="J5" s="670"/>
      <c r="K5" s="670"/>
      <c r="L5" s="670"/>
      <c r="M5" s="670"/>
      <c r="N5" s="670"/>
      <c r="O5" s="670"/>
      <c r="P5" s="670"/>
      <c r="Q5" s="670">
        <v>2024342</v>
      </c>
      <c r="R5" s="670"/>
      <c r="S5" s="670"/>
      <c r="T5" s="670"/>
      <c r="U5" s="670"/>
      <c r="V5" s="670"/>
      <c r="W5" s="670"/>
      <c r="X5" s="670"/>
      <c r="Y5" s="670">
        <v>55833</v>
      </c>
      <c r="Z5" s="670"/>
      <c r="AA5" s="670"/>
      <c r="AB5" s="670"/>
      <c r="AC5" s="670"/>
      <c r="AD5" s="670"/>
      <c r="AE5" s="670"/>
      <c r="AF5" s="670"/>
      <c r="AG5" s="671">
        <v>1402605</v>
      </c>
      <c r="AH5" s="671"/>
      <c r="AI5" s="671"/>
      <c r="AJ5" s="671"/>
      <c r="AK5" s="671"/>
      <c r="AL5" s="671"/>
      <c r="AM5" s="671"/>
      <c r="AN5" s="671"/>
      <c r="AO5" s="670">
        <v>1849164</v>
      </c>
      <c r="AP5" s="670"/>
      <c r="AQ5" s="670"/>
      <c r="AR5" s="670"/>
      <c r="AS5" s="670"/>
      <c r="AT5" s="670"/>
      <c r="AU5" s="670"/>
      <c r="AV5" s="670"/>
      <c r="AW5" s="670">
        <v>501</v>
      </c>
      <c r="AX5" s="670"/>
      <c r="AY5" s="670"/>
      <c r="AZ5" s="670"/>
      <c r="BA5" s="670"/>
      <c r="BB5" s="670"/>
      <c r="BC5" s="670"/>
      <c r="BD5" s="670"/>
      <c r="BE5" s="670">
        <v>26681</v>
      </c>
      <c r="BF5" s="670"/>
      <c r="BG5" s="670"/>
      <c r="BH5" s="670"/>
      <c r="BI5" s="670"/>
      <c r="BJ5" s="670"/>
      <c r="BK5" s="670"/>
      <c r="BL5" s="670"/>
    </row>
    <row r="6" spans="1:65" ht="16.25" customHeight="1">
      <c r="B6" s="667"/>
      <c r="C6" s="667"/>
      <c r="D6" s="667"/>
      <c r="E6" s="668">
        <v>4</v>
      </c>
      <c r="F6" s="469"/>
      <c r="G6" s="492"/>
      <c r="H6" s="642"/>
      <c r="I6" s="669">
        <v>5584974</v>
      </c>
      <c r="J6" s="670"/>
      <c r="K6" s="670"/>
      <c r="L6" s="670"/>
      <c r="M6" s="670"/>
      <c r="N6" s="670"/>
      <c r="O6" s="670"/>
      <c r="P6" s="670"/>
      <c r="Q6" s="670">
        <v>1998945</v>
      </c>
      <c r="R6" s="670"/>
      <c r="S6" s="670"/>
      <c r="T6" s="670"/>
      <c r="U6" s="670"/>
      <c r="V6" s="670"/>
      <c r="W6" s="670"/>
      <c r="X6" s="670"/>
      <c r="Y6" s="670">
        <v>87828</v>
      </c>
      <c r="Z6" s="670"/>
      <c r="AA6" s="670"/>
      <c r="AB6" s="670"/>
      <c r="AC6" s="670"/>
      <c r="AD6" s="670"/>
      <c r="AE6" s="670"/>
      <c r="AF6" s="670"/>
      <c r="AG6" s="670">
        <v>1629280</v>
      </c>
      <c r="AH6" s="670"/>
      <c r="AI6" s="670"/>
      <c r="AJ6" s="670"/>
      <c r="AK6" s="670"/>
      <c r="AL6" s="670"/>
      <c r="AM6" s="670"/>
      <c r="AN6" s="670"/>
      <c r="AO6" s="670">
        <v>1847694</v>
      </c>
      <c r="AP6" s="670"/>
      <c r="AQ6" s="670"/>
      <c r="AR6" s="670"/>
      <c r="AS6" s="670"/>
      <c r="AT6" s="670"/>
      <c r="AU6" s="670"/>
      <c r="AV6" s="670"/>
      <c r="AW6" s="670">
        <v>902</v>
      </c>
      <c r="AX6" s="670"/>
      <c r="AY6" s="670"/>
      <c r="AZ6" s="670"/>
      <c r="BA6" s="670"/>
      <c r="BB6" s="670"/>
      <c r="BC6" s="670"/>
      <c r="BD6" s="670"/>
      <c r="BE6" s="670">
        <v>20325</v>
      </c>
      <c r="BF6" s="670"/>
      <c r="BG6" s="670"/>
      <c r="BH6" s="670"/>
      <c r="BI6" s="670"/>
      <c r="BJ6" s="670"/>
      <c r="BK6" s="670"/>
      <c r="BL6" s="670"/>
    </row>
    <row r="7" spans="1:65" ht="16.25" customHeight="1">
      <c r="E7" s="668">
        <v>5</v>
      </c>
      <c r="F7" s="469"/>
      <c r="G7" s="492"/>
      <c r="H7" s="642"/>
      <c r="I7" s="669">
        <v>5131794</v>
      </c>
      <c r="J7" s="670"/>
      <c r="K7" s="670"/>
      <c r="L7" s="670"/>
      <c r="M7" s="670"/>
      <c r="N7" s="670"/>
      <c r="O7" s="670"/>
      <c r="P7" s="670"/>
      <c r="Q7" s="670">
        <v>1878638</v>
      </c>
      <c r="R7" s="670"/>
      <c r="S7" s="670"/>
      <c r="T7" s="670"/>
      <c r="U7" s="670"/>
      <c r="V7" s="670"/>
      <c r="W7" s="670"/>
      <c r="X7" s="670"/>
      <c r="Y7" s="670">
        <v>141553</v>
      </c>
      <c r="Z7" s="670"/>
      <c r="AA7" s="670"/>
      <c r="AB7" s="670"/>
      <c r="AC7" s="670"/>
      <c r="AD7" s="670"/>
      <c r="AE7" s="670"/>
      <c r="AF7" s="670"/>
      <c r="AG7" s="671">
        <v>1244661</v>
      </c>
      <c r="AH7" s="671"/>
      <c r="AI7" s="671"/>
      <c r="AJ7" s="671"/>
      <c r="AK7" s="671"/>
      <c r="AL7" s="671"/>
      <c r="AM7" s="671"/>
      <c r="AN7" s="671"/>
      <c r="AO7" s="670">
        <v>1846874</v>
      </c>
      <c r="AP7" s="670"/>
      <c r="AQ7" s="670"/>
      <c r="AR7" s="670"/>
      <c r="AS7" s="670"/>
      <c r="AT7" s="670"/>
      <c r="AU7" s="670"/>
      <c r="AV7" s="670"/>
      <c r="AW7" s="670">
        <v>827</v>
      </c>
      <c r="AX7" s="670"/>
      <c r="AY7" s="670"/>
      <c r="AZ7" s="670"/>
      <c r="BA7" s="670"/>
      <c r="BB7" s="670"/>
      <c r="BC7" s="670"/>
      <c r="BD7" s="670"/>
      <c r="BE7" s="670">
        <v>19241</v>
      </c>
      <c r="BF7" s="670"/>
      <c r="BG7" s="670"/>
      <c r="BH7" s="670"/>
      <c r="BI7" s="670"/>
      <c r="BJ7" s="670"/>
      <c r="BK7" s="670"/>
      <c r="BL7" s="670"/>
    </row>
    <row r="8" spans="1:65" ht="16.25" customHeight="1">
      <c r="B8" s="667"/>
      <c r="C8" s="667"/>
      <c r="D8" s="667"/>
      <c r="E8" s="668">
        <v>6</v>
      </c>
      <c r="F8" s="668"/>
      <c r="G8" s="492"/>
      <c r="H8" s="642"/>
      <c r="I8" s="669">
        <v>4444805</v>
      </c>
      <c r="J8" s="670"/>
      <c r="K8" s="670"/>
      <c r="L8" s="670"/>
      <c r="M8" s="670"/>
      <c r="N8" s="670"/>
      <c r="O8" s="670"/>
      <c r="P8" s="670"/>
      <c r="Q8" s="671">
        <v>1753412</v>
      </c>
      <c r="R8" s="671"/>
      <c r="S8" s="671"/>
      <c r="T8" s="671"/>
      <c r="U8" s="671"/>
      <c r="V8" s="671"/>
      <c r="W8" s="671"/>
      <c r="X8" s="671"/>
      <c r="Y8" s="670">
        <v>38966</v>
      </c>
      <c r="Z8" s="670"/>
      <c r="AA8" s="670"/>
      <c r="AB8" s="670"/>
      <c r="AC8" s="670"/>
      <c r="AD8" s="670"/>
      <c r="AE8" s="670"/>
      <c r="AF8" s="670"/>
      <c r="AG8" s="670">
        <v>1054518</v>
      </c>
      <c r="AH8" s="670"/>
      <c r="AI8" s="670"/>
      <c r="AJ8" s="670"/>
      <c r="AK8" s="670"/>
      <c r="AL8" s="670"/>
      <c r="AM8" s="670"/>
      <c r="AN8" s="670"/>
      <c r="AO8" s="670">
        <v>1578383</v>
      </c>
      <c r="AP8" s="670"/>
      <c r="AQ8" s="670"/>
      <c r="AR8" s="670"/>
      <c r="AS8" s="670"/>
      <c r="AT8" s="670"/>
      <c r="AU8" s="670"/>
      <c r="AV8" s="670"/>
      <c r="AW8" s="670">
        <v>305</v>
      </c>
      <c r="AX8" s="670"/>
      <c r="AY8" s="670"/>
      <c r="AZ8" s="670"/>
      <c r="BA8" s="670"/>
      <c r="BB8" s="670"/>
      <c r="BC8" s="670"/>
      <c r="BD8" s="670"/>
      <c r="BE8" s="670">
        <v>19221</v>
      </c>
      <c r="BF8" s="670"/>
      <c r="BG8" s="670"/>
      <c r="BH8" s="670"/>
      <c r="BI8" s="670"/>
      <c r="BJ8" s="670"/>
      <c r="BK8" s="670"/>
      <c r="BL8" s="670"/>
    </row>
    <row r="9" spans="1:65" ht="16.25" customHeight="1">
      <c r="B9" s="381"/>
      <c r="C9" s="381"/>
      <c r="D9" s="381"/>
      <c r="E9" s="672">
        <v>7</v>
      </c>
      <c r="F9" s="672"/>
      <c r="G9" s="130"/>
      <c r="H9" s="379"/>
      <c r="I9" s="673">
        <v>5092561</v>
      </c>
      <c r="J9" s="674"/>
      <c r="K9" s="674"/>
      <c r="L9" s="674"/>
      <c r="M9" s="674"/>
      <c r="N9" s="674"/>
      <c r="O9" s="674"/>
      <c r="P9" s="674"/>
      <c r="Q9" s="675">
        <v>1701781</v>
      </c>
      <c r="R9" s="675"/>
      <c r="S9" s="675"/>
      <c r="T9" s="675"/>
      <c r="U9" s="675"/>
      <c r="V9" s="675"/>
      <c r="W9" s="675"/>
      <c r="X9" s="675"/>
      <c r="Y9" s="674">
        <v>10613</v>
      </c>
      <c r="Z9" s="674"/>
      <c r="AA9" s="674"/>
      <c r="AB9" s="674"/>
      <c r="AC9" s="674"/>
      <c r="AD9" s="674"/>
      <c r="AE9" s="674"/>
      <c r="AF9" s="674"/>
      <c r="AG9" s="674">
        <v>1272076</v>
      </c>
      <c r="AH9" s="674"/>
      <c r="AI9" s="674"/>
      <c r="AJ9" s="674"/>
      <c r="AK9" s="674"/>
      <c r="AL9" s="674"/>
      <c r="AM9" s="674"/>
      <c r="AN9" s="674"/>
      <c r="AO9" s="674">
        <v>2090194</v>
      </c>
      <c r="AP9" s="674"/>
      <c r="AQ9" s="674"/>
      <c r="AR9" s="674"/>
      <c r="AS9" s="674"/>
      <c r="AT9" s="674"/>
      <c r="AU9" s="674"/>
      <c r="AV9" s="674"/>
      <c r="AW9" s="674">
        <v>264</v>
      </c>
      <c r="AX9" s="674"/>
      <c r="AY9" s="674"/>
      <c r="AZ9" s="674"/>
      <c r="BA9" s="674"/>
      <c r="BB9" s="674"/>
      <c r="BC9" s="674"/>
      <c r="BD9" s="674"/>
      <c r="BE9" s="674">
        <v>17633</v>
      </c>
      <c r="BF9" s="674"/>
      <c r="BG9" s="674"/>
      <c r="BH9" s="674"/>
      <c r="BI9" s="674"/>
      <c r="BJ9" s="674"/>
      <c r="BK9" s="674"/>
      <c r="BL9" s="674"/>
    </row>
    <row r="10" spans="1:65" ht="12.9" customHeight="1">
      <c r="B10" s="39" t="s">
        <v>322</v>
      </c>
      <c r="BB10" s="35"/>
    </row>
    <row r="11" spans="1:65" ht="11.25" customHeight="1"/>
    <row r="12" spans="1:65" ht="19.25" customHeight="1">
      <c r="B12" s="61" t="s">
        <v>323</v>
      </c>
      <c r="C12" s="61"/>
      <c r="D12" s="61"/>
      <c r="E12" s="61"/>
      <c r="AT12" s="43"/>
      <c r="BL12" s="71" t="s">
        <v>324</v>
      </c>
    </row>
    <row r="13" spans="1:65" ht="15.65" customHeight="1">
      <c r="B13" s="464" t="s">
        <v>289</v>
      </c>
      <c r="C13" s="464"/>
      <c r="D13" s="464"/>
      <c r="E13" s="464"/>
      <c r="F13" s="464"/>
      <c r="G13" s="464"/>
      <c r="H13" s="555"/>
      <c r="I13" s="463" t="s">
        <v>315</v>
      </c>
      <c r="J13" s="464"/>
      <c r="K13" s="464"/>
      <c r="L13" s="464"/>
      <c r="M13" s="464"/>
      <c r="N13" s="464"/>
      <c r="O13" s="555"/>
      <c r="P13" s="132" t="s">
        <v>325</v>
      </c>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35"/>
      <c r="AR13" s="132" t="s">
        <v>326</v>
      </c>
      <c r="AS13" s="123"/>
      <c r="AT13" s="123"/>
      <c r="AU13" s="123"/>
      <c r="AV13" s="123"/>
      <c r="AW13" s="123"/>
      <c r="AX13" s="123"/>
      <c r="AY13" s="123"/>
      <c r="AZ13" s="123"/>
      <c r="BA13" s="123"/>
      <c r="BB13" s="123"/>
      <c r="BC13" s="123"/>
      <c r="BD13" s="123"/>
      <c r="BE13" s="123"/>
      <c r="BF13" s="123"/>
      <c r="BG13" s="123"/>
      <c r="BH13" s="123"/>
      <c r="BI13" s="123"/>
      <c r="BJ13" s="123"/>
      <c r="BK13" s="123"/>
      <c r="BL13" s="123"/>
    </row>
    <row r="14" spans="1:65" ht="15.65" customHeight="1">
      <c r="B14" s="468"/>
      <c r="C14" s="468"/>
      <c r="D14" s="468"/>
      <c r="E14" s="468"/>
      <c r="F14" s="468"/>
      <c r="G14" s="468"/>
      <c r="H14" s="556"/>
      <c r="I14" s="467"/>
      <c r="J14" s="468"/>
      <c r="K14" s="468"/>
      <c r="L14" s="468"/>
      <c r="M14" s="468"/>
      <c r="N14" s="468"/>
      <c r="O14" s="556"/>
      <c r="P14" s="132" t="s">
        <v>327</v>
      </c>
      <c r="Q14" s="123"/>
      <c r="R14" s="123"/>
      <c r="S14" s="123"/>
      <c r="T14" s="123"/>
      <c r="U14" s="123"/>
      <c r="V14" s="135"/>
      <c r="W14" s="132" t="s">
        <v>328</v>
      </c>
      <c r="X14" s="123"/>
      <c r="Y14" s="123"/>
      <c r="Z14" s="123"/>
      <c r="AA14" s="123"/>
      <c r="AB14" s="123"/>
      <c r="AC14" s="135"/>
      <c r="AD14" s="132" t="s">
        <v>329</v>
      </c>
      <c r="AE14" s="123"/>
      <c r="AF14" s="123"/>
      <c r="AG14" s="123"/>
      <c r="AH14" s="123"/>
      <c r="AI14" s="123"/>
      <c r="AJ14" s="135"/>
      <c r="AK14" s="132" t="s">
        <v>330</v>
      </c>
      <c r="AL14" s="123"/>
      <c r="AM14" s="123"/>
      <c r="AN14" s="123"/>
      <c r="AO14" s="123"/>
      <c r="AP14" s="123"/>
      <c r="AQ14" s="135"/>
      <c r="AR14" s="132" t="s">
        <v>331</v>
      </c>
      <c r="AS14" s="123"/>
      <c r="AT14" s="123"/>
      <c r="AU14" s="123"/>
      <c r="AV14" s="123"/>
      <c r="AW14" s="123"/>
      <c r="AX14" s="135"/>
      <c r="AY14" s="132" t="s">
        <v>332</v>
      </c>
      <c r="AZ14" s="123"/>
      <c r="BA14" s="123"/>
      <c r="BB14" s="123"/>
      <c r="BC14" s="123"/>
      <c r="BD14" s="123"/>
      <c r="BE14" s="135"/>
      <c r="BF14" s="132" t="s">
        <v>321</v>
      </c>
      <c r="BG14" s="123"/>
      <c r="BH14" s="123"/>
      <c r="BI14" s="123"/>
      <c r="BJ14" s="123"/>
      <c r="BK14" s="123"/>
      <c r="BL14" s="123"/>
    </row>
    <row r="15" spans="1:65" s="56" customFormat="1" ht="6" customHeight="1">
      <c r="I15" s="87"/>
    </row>
    <row r="16" spans="1:65" ht="16.25" customHeight="1">
      <c r="A16" s="43"/>
      <c r="B16" s="667" t="s">
        <v>62</v>
      </c>
      <c r="C16" s="667"/>
      <c r="D16" s="667"/>
      <c r="E16" s="668">
        <v>3</v>
      </c>
      <c r="F16" s="469"/>
      <c r="G16" s="492" t="s">
        <v>41</v>
      </c>
      <c r="H16" s="642"/>
      <c r="I16" s="676">
        <v>40298</v>
      </c>
      <c r="J16" s="640"/>
      <c r="K16" s="640"/>
      <c r="L16" s="640"/>
      <c r="M16" s="640"/>
      <c r="N16" s="640"/>
      <c r="O16" s="640"/>
      <c r="P16" s="640">
        <v>9994</v>
      </c>
      <c r="Q16" s="640"/>
      <c r="R16" s="640"/>
      <c r="S16" s="640"/>
      <c r="T16" s="640"/>
      <c r="U16" s="640"/>
      <c r="V16" s="640"/>
      <c r="W16" s="640">
        <v>18038</v>
      </c>
      <c r="X16" s="640"/>
      <c r="Y16" s="640"/>
      <c r="Z16" s="640"/>
      <c r="AA16" s="640"/>
      <c r="AB16" s="640"/>
      <c r="AC16" s="640"/>
      <c r="AD16" s="640">
        <v>142</v>
      </c>
      <c r="AE16" s="640"/>
      <c r="AF16" s="640"/>
      <c r="AG16" s="640"/>
      <c r="AH16" s="640"/>
      <c r="AI16" s="640"/>
      <c r="AJ16" s="640"/>
      <c r="AK16" s="640">
        <v>12124</v>
      </c>
      <c r="AL16" s="640"/>
      <c r="AM16" s="640"/>
      <c r="AN16" s="640"/>
      <c r="AO16" s="640"/>
      <c r="AP16" s="640"/>
      <c r="AQ16" s="640"/>
      <c r="AR16" s="640">
        <v>39247</v>
      </c>
      <c r="AS16" s="640"/>
      <c r="AT16" s="640"/>
      <c r="AU16" s="640"/>
      <c r="AV16" s="640"/>
      <c r="AW16" s="640"/>
      <c r="AX16" s="640"/>
      <c r="AY16" s="640">
        <v>1051</v>
      </c>
      <c r="AZ16" s="640"/>
      <c r="BA16" s="640"/>
      <c r="BB16" s="640"/>
      <c r="BC16" s="640"/>
      <c r="BD16" s="640"/>
      <c r="BE16" s="640"/>
      <c r="BF16" s="677">
        <v>0</v>
      </c>
      <c r="BG16" s="677"/>
      <c r="BH16" s="677"/>
      <c r="BI16" s="677"/>
      <c r="BJ16" s="677"/>
      <c r="BK16" s="677"/>
      <c r="BL16" s="677"/>
      <c r="BM16" s="287"/>
    </row>
    <row r="17" spans="1:74" ht="16.25" customHeight="1">
      <c r="A17" s="43"/>
      <c r="B17" s="667"/>
      <c r="C17" s="667"/>
      <c r="D17" s="667"/>
      <c r="E17" s="668">
        <v>4</v>
      </c>
      <c r="F17" s="469"/>
      <c r="G17" s="492"/>
      <c r="H17" s="642"/>
      <c r="I17" s="676">
        <v>41458</v>
      </c>
      <c r="J17" s="640"/>
      <c r="K17" s="640"/>
      <c r="L17" s="640"/>
      <c r="M17" s="640"/>
      <c r="N17" s="640"/>
      <c r="O17" s="640"/>
      <c r="P17" s="640">
        <v>8767</v>
      </c>
      <c r="Q17" s="640"/>
      <c r="R17" s="640"/>
      <c r="S17" s="640"/>
      <c r="T17" s="640"/>
      <c r="U17" s="640"/>
      <c r="V17" s="640"/>
      <c r="W17" s="640">
        <v>20644</v>
      </c>
      <c r="X17" s="640"/>
      <c r="Y17" s="640"/>
      <c r="Z17" s="640"/>
      <c r="AA17" s="640"/>
      <c r="AB17" s="640"/>
      <c r="AC17" s="640"/>
      <c r="AD17" s="640">
        <v>304</v>
      </c>
      <c r="AE17" s="640"/>
      <c r="AF17" s="640"/>
      <c r="AG17" s="640"/>
      <c r="AH17" s="640"/>
      <c r="AI17" s="640"/>
      <c r="AJ17" s="640"/>
      <c r="AK17" s="640">
        <v>11743</v>
      </c>
      <c r="AL17" s="640"/>
      <c r="AM17" s="640"/>
      <c r="AN17" s="640"/>
      <c r="AO17" s="640"/>
      <c r="AP17" s="640"/>
      <c r="AQ17" s="640"/>
      <c r="AR17" s="640">
        <v>39299</v>
      </c>
      <c r="AS17" s="640"/>
      <c r="AT17" s="640"/>
      <c r="AU17" s="640"/>
      <c r="AV17" s="640"/>
      <c r="AW17" s="640"/>
      <c r="AX17" s="640"/>
      <c r="AY17" s="640">
        <v>2159</v>
      </c>
      <c r="AZ17" s="640"/>
      <c r="BA17" s="640"/>
      <c r="BB17" s="640"/>
      <c r="BC17" s="640"/>
      <c r="BD17" s="640"/>
      <c r="BE17" s="640"/>
      <c r="BF17" s="677">
        <v>0</v>
      </c>
      <c r="BG17" s="677"/>
      <c r="BH17" s="677"/>
      <c r="BI17" s="677"/>
      <c r="BJ17" s="677"/>
      <c r="BK17" s="677"/>
      <c r="BL17" s="677"/>
      <c r="BM17" s="287"/>
    </row>
    <row r="18" spans="1:74" ht="16.25" customHeight="1">
      <c r="A18" s="43"/>
      <c r="E18" s="668">
        <v>5</v>
      </c>
      <c r="F18" s="469"/>
      <c r="G18" s="492"/>
      <c r="H18" s="642"/>
      <c r="I18" s="676">
        <v>37752</v>
      </c>
      <c r="J18" s="640"/>
      <c r="K18" s="640"/>
      <c r="L18" s="640"/>
      <c r="M18" s="640"/>
      <c r="N18" s="640"/>
      <c r="O18" s="640"/>
      <c r="P18" s="640">
        <v>8089</v>
      </c>
      <c r="Q18" s="640"/>
      <c r="R18" s="640"/>
      <c r="S18" s="640"/>
      <c r="T18" s="640"/>
      <c r="U18" s="640"/>
      <c r="V18" s="640"/>
      <c r="W18" s="640">
        <v>18386</v>
      </c>
      <c r="X18" s="640"/>
      <c r="Y18" s="640"/>
      <c r="Z18" s="640"/>
      <c r="AA18" s="640"/>
      <c r="AB18" s="640"/>
      <c r="AC18" s="640"/>
      <c r="AD18" s="640">
        <v>91</v>
      </c>
      <c r="AE18" s="640"/>
      <c r="AF18" s="640"/>
      <c r="AG18" s="640"/>
      <c r="AH18" s="640"/>
      <c r="AI18" s="640"/>
      <c r="AJ18" s="640"/>
      <c r="AK18" s="640">
        <v>11186</v>
      </c>
      <c r="AL18" s="640"/>
      <c r="AM18" s="640"/>
      <c r="AN18" s="640"/>
      <c r="AO18" s="640"/>
      <c r="AP18" s="640"/>
      <c r="AQ18" s="640"/>
      <c r="AR18" s="640">
        <v>35451</v>
      </c>
      <c r="AS18" s="640"/>
      <c r="AT18" s="640"/>
      <c r="AU18" s="640"/>
      <c r="AV18" s="640"/>
      <c r="AW18" s="640"/>
      <c r="AX18" s="640"/>
      <c r="AY18" s="640">
        <v>2299</v>
      </c>
      <c r="AZ18" s="640"/>
      <c r="BA18" s="640"/>
      <c r="BB18" s="640"/>
      <c r="BC18" s="640"/>
      <c r="BD18" s="640"/>
      <c r="BE18" s="640"/>
      <c r="BF18" s="677">
        <v>2</v>
      </c>
      <c r="BG18" s="677"/>
      <c r="BH18" s="677"/>
      <c r="BI18" s="677"/>
      <c r="BJ18" s="677"/>
      <c r="BK18" s="677"/>
      <c r="BL18" s="677"/>
      <c r="BM18" s="287"/>
      <c r="BQ18" s="112"/>
      <c r="BR18" s="112"/>
      <c r="BS18" s="112"/>
      <c r="BT18" s="112"/>
      <c r="BU18" s="112"/>
      <c r="BV18" s="112"/>
    </row>
    <row r="19" spans="1:74" ht="16.25" customHeight="1">
      <c r="A19" s="43"/>
      <c r="B19" s="667"/>
      <c r="C19" s="667"/>
      <c r="D19" s="667"/>
      <c r="E19" s="668">
        <v>6</v>
      </c>
      <c r="F19" s="668"/>
      <c r="G19" s="492"/>
      <c r="H19" s="642"/>
      <c r="I19" s="676">
        <v>35207</v>
      </c>
      <c r="J19" s="640"/>
      <c r="K19" s="640"/>
      <c r="L19" s="640"/>
      <c r="M19" s="640"/>
      <c r="N19" s="640"/>
      <c r="O19" s="640"/>
      <c r="P19" s="640">
        <v>7624</v>
      </c>
      <c r="Q19" s="640"/>
      <c r="R19" s="640"/>
      <c r="S19" s="640"/>
      <c r="T19" s="640"/>
      <c r="U19" s="640"/>
      <c r="V19" s="640"/>
      <c r="W19" s="640">
        <v>17497</v>
      </c>
      <c r="X19" s="640"/>
      <c r="Y19" s="640"/>
      <c r="Z19" s="640"/>
      <c r="AA19" s="640"/>
      <c r="AB19" s="640"/>
      <c r="AC19" s="640"/>
      <c r="AD19" s="640">
        <v>934</v>
      </c>
      <c r="AE19" s="640"/>
      <c r="AF19" s="640"/>
      <c r="AG19" s="640"/>
      <c r="AH19" s="640"/>
      <c r="AI19" s="640"/>
      <c r="AJ19" s="640"/>
      <c r="AK19" s="640">
        <v>9152</v>
      </c>
      <c r="AL19" s="640"/>
      <c r="AM19" s="640"/>
      <c r="AN19" s="640"/>
      <c r="AO19" s="640"/>
      <c r="AP19" s="640"/>
      <c r="AQ19" s="640"/>
      <c r="AR19" s="640">
        <v>33615</v>
      </c>
      <c r="AS19" s="640"/>
      <c r="AT19" s="640"/>
      <c r="AU19" s="640"/>
      <c r="AV19" s="640"/>
      <c r="AW19" s="640"/>
      <c r="AX19" s="640"/>
      <c r="AY19" s="640">
        <v>1592</v>
      </c>
      <c r="AZ19" s="640"/>
      <c r="BA19" s="640"/>
      <c r="BB19" s="640"/>
      <c r="BC19" s="640"/>
      <c r="BD19" s="640"/>
      <c r="BE19" s="640"/>
      <c r="BF19" s="677">
        <v>0</v>
      </c>
      <c r="BG19" s="677"/>
      <c r="BH19" s="677"/>
      <c r="BI19" s="677"/>
      <c r="BJ19" s="677"/>
      <c r="BK19" s="677"/>
      <c r="BL19" s="677"/>
      <c r="BM19" s="287"/>
    </row>
    <row r="20" spans="1:74" ht="16.25" customHeight="1">
      <c r="A20" s="43"/>
      <c r="B20" s="381"/>
      <c r="C20" s="381"/>
      <c r="D20" s="381"/>
      <c r="E20" s="672">
        <v>7</v>
      </c>
      <c r="F20" s="672"/>
      <c r="G20" s="130"/>
      <c r="H20" s="379"/>
      <c r="I20" s="678">
        <v>35014</v>
      </c>
      <c r="J20" s="643"/>
      <c r="K20" s="643"/>
      <c r="L20" s="643"/>
      <c r="M20" s="643"/>
      <c r="N20" s="643"/>
      <c r="O20" s="643"/>
      <c r="P20" s="643">
        <v>7100</v>
      </c>
      <c r="Q20" s="643"/>
      <c r="R20" s="643"/>
      <c r="S20" s="643"/>
      <c r="T20" s="643"/>
      <c r="U20" s="643"/>
      <c r="V20" s="643"/>
      <c r="W20" s="643">
        <v>18030</v>
      </c>
      <c r="X20" s="643"/>
      <c r="Y20" s="643"/>
      <c r="Z20" s="643"/>
      <c r="AA20" s="643"/>
      <c r="AB20" s="643"/>
      <c r="AC20" s="643"/>
      <c r="AD20" s="643">
        <v>87</v>
      </c>
      <c r="AE20" s="643"/>
      <c r="AF20" s="643"/>
      <c r="AG20" s="643"/>
      <c r="AH20" s="643"/>
      <c r="AI20" s="643"/>
      <c r="AJ20" s="643"/>
      <c r="AK20" s="643">
        <v>9797</v>
      </c>
      <c r="AL20" s="643"/>
      <c r="AM20" s="643"/>
      <c r="AN20" s="643"/>
      <c r="AO20" s="643"/>
      <c r="AP20" s="643"/>
      <c r="AQ20" s="643"/>
      <c r="AR20" s="643">
        <v>34322</v>
      </c>
      <c r="AS20" s="643"/>
      <c r="AT20" s="643"/>
      <c r="AU20" s="643"/>
      <c r="AV20" s="643"/>
      <c r="AW20" s="643"/>
      <c r="AX20" s="643"/>
      <c r="AY20" s="643">
        <v>680</v>
      </c>
      <c r="AZ20" s="643"/>
      <c r="BA20" s="643"/>
      <c r="BB20" s="643"/>
      <c r="BC20" s="643"/>
      <c r="BD20" s="643"/>
      <c r="BE20" s="643"/>
      <c r="BF20" s="679">
        <v>12</v>
      </c>
      <c r="BG20" s="679"/>
      <c r="BH20" s="679"/>
      <c r="BI20" s="679"/>
      <c r="BJ20" s="679"/>
      <c r="BK20" s="679"/>
      <c r="BL20" s="679"/>
      <c r="BM20" s="287"/>
    </row>
    <row r="21" spans="1:74" ht="12.9" customHeight="1">
      <c r="B21" s="39" t="s">
        <v>333</v>
      </c>
      <c r="BB21" s="35"/>
    </row>
    <row r="22" spans="1:74" s="43" customFormat="1" ht="10.5" customHeight="1">
      <c r="A22" s="35"/>
      <c r="B22" s="487"/>
      <c r="C22" s="487"/>
      <c r="D22" s="61"/>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S22" s="35"/>
      <c r="AU22" s="35"/>
      <c r="AV22" s="35"/>
      <c r="AW22" s="35"/>
      <c r="AX22" s="35"/>
      <c r="AY22" s="35"/>
      <c r="AZ22" s="35"/>
      <c r="BA22" s="35"/>
      <c r="BB22" s="107"/>
    </row>
    <row r="23" spans="1:74" ht="19.5" customHeight="1">
      <c r="BB23" s="107"/>
      <c r="BC23" s="43"/>
    </row>
    <row r="24" spans="1:74" ht="19.25" customHeight="1">
      <c r="B24" s="61" t="s">
        <v>334</v>
      </c>
      <c r="C24" s="61"/>
      <c r="D24" s="61"/>
      <c r="E24" s="61"/>
    </row>
    <row r="25" spans="1:74" s="43" customFormat="1" ht="15.65" customHeight="1">
      <c r="A25" s="35"/>
      <c r="B25" s="510" t="s">
        <v>289</v>
      </c>
      <c r="C25" s="510"/>
      <c r="D25" s="510"/>
      <c r="E25" s="510"/>
      <c r="F25" s="510"/>
      <c r="G25" s="510"/>
      <c r="H25" s="511"/>
      <c r="I25" s="466" t="s">
        <v>335</v>
      </c>
      <c r="J25" s="510"/>
      <c r="K25" s="510"/>
      <c r="L25" s="510"/>
      <c r="M25" s="510"/>
      <c r="N25" s="510"/>
      <c r="O25" s="510"/>
      <c r="P25" s="510"/>
      <c r="Q25" s="510"/>
      <c r="R25" s="510"/>
      <c r="S25" s="510"/>
      <c r="T25" s="510"/>
      <c r="U25" s="510"/>
      <c r="V25" s="511"/>
      <c r="W25" s="466" t="s">
        <v>336</v>
      </c>
      <c r="X25" s="510"/>
      <c r="Y25" s="510"/>
      <c r="Z25" s="510"/>
      <c r="AA25" s="510"/>
      <c r="AB25" s="510"/>
      <c r="AC25" s="510"/>
      <c r="AD25" s="510"/>
      <c r="AE25" s="510"/>
      <c r="AF25" s="510"/>
      <c r="AG25" s="510"/>
      <c r="AH25" s="510"/>
      <c r="AI25" s="510"/>
      <c r="AJ25" s="511"/>
      <c r="AK25" s="466" t="s">
        <v>337</v>
      </c>
      <c r="AL25" s="510"/>
      <c r="AM25" s="510"/>
      <c r="AN25" s="510"/>
      <c r="AO25" s="510"/>
      <c r="AP25" s="510"/>
      <c r="AQ25" s="510"/>
      <c r="AR25" s="510"/>
      <c r="AS25" s="510"/>
      <c r="AT25" s="510"/>
      <c r="AU25" s="510"/>
      <c r="AV25" s="510"/>
      <c r="AW25" s="510"/>
      <c r="AX25" s="511"/>
      <c r="AY25" s="466" t="s">
        <v>338</v>
      </c>
      <c r="AZ25" s="510"/>
      <c r="BA25" s="510"/>
      <c r="BB25" s="510"/>
      <c r="BC25" s="510"/>
      <c r="BD25" s="510"/>
      <c r="BE25" s="510"/>
      <c r="BF25" s="510"/>
      <c r="BG25" s="510"/>
      <c r="BH25" s="510"/>
      <c r="BI25" s="510"/>
      <c r="BJ25" s="510"/>
      <c r="BK25" s="510"/>
      <c r="BL25" s="510"/>
    </row>
    <row r="26" spans="1:74" s="56" customFormat="1" ht="12.9" customHeight="1">
      <c r="H26" s="138"/>
      <c r="V26" s="56" t="s">
        <v>218</v>
      </c>
      <c r="AC26" s="57"/>
      <c r="AJ26" s="57" t="s">
        <v>123</v>
      </c>
      <c r="AV26" s="57"/>
      <c r="AX26" s="57" t="s">
        <v>339</v>
      </c>
      <c r="BJ26" s="57"/>
      <c r="BL26" s="57" t="s">
        <v>339</v>
      </c>
    </row>
    <row r="27" spans="1:74" s="43" customFormat="1" ht="17.399999999999999" customHeight="1">
      <c r="B27" s="680" t="s">
        <v>70</v>
      </c>
      <c r="C27" s="680"/>
      <c r="D27" s="680"/>
      <c r="E27" s="450">
        <v>50</v>
      </c>
      <c r="F27" s="450"/>
      <c r="G27" s="681" t="s">
        <v>41</v>
      </c>
      <c r="H27" s="682"/>
      <c r="I27" s="683">
        <v>10512</v>
      </c>
      <c r="J27" s="451"/>
      <c r="K27" s="451"/>
      <c r="L27" s="451"/>
      <c r="M27" s="451"/>
      <c r="N27" s="451"/>
      <c r="O27" s="451"/>
      <c r="P27" s="451"/>
      <c r="Q27" s="451"/>
      <c r="R27" s="451"/>
      <c r="S27" s="451"/>
      <c r="T27" s="451"/>
      <c r="U27" s="451"/>
      <c r="V27" s="451"/>
      <c r="W27" s="451">
        <v>324078</v>
      </c>
      <c r="X27" s="451"/>
      <c r="Y27" s="451"/>
      <c r="Z27" s="451"/>
      <c r="AA27" s="451"/>
      <c r="AB27" s="451"/>
      <c r="AC27" s="451"/>
      <c r="AD27" s="451"/>
      <c r="AE27" s="451"/>
      <c r="AF27" s="451"/>
      <c r="AG27" s="451"/>
      <c r="AH27" s="451"/>
      <c r="AI27" s="451"/>
      <c r="AJ27" s="451"/>
      <c r="AK27" s="451">
        <v>3521288</v>
      </c>
      <c r="AL27" s="451"/>
      <c r="AM27" s="451"/>
      <c r="AN27" s="451"/>
      <c r="AO27" s="451"/>
      <c r="AP27" s="451"/>
      <c r="AQ27" s="451"/>
      <c r="AR27" s="451"/>
      <c r="AS27" s="451"/>
      <c r="AT27" s="451"/>
      <c r="AU27" s="451"/>
      <c r="AV27" s="451"/>
      <c r="AW27" s="451"/>
      <c r="AX27" s="451"/>
      <c r="AY27" s="451">
        <v>1147821</v>
      </c>
      <c r="AZ27" s="451"/>
      <c r="BA27" s="451"/>
      <c r="BB27" s="451"/>
      <c r="BC27" s="451"/>
      <c r="BD27" s="451"/>
      <c r="BE27" s="451"/>
      <c r="BF27" s="451"/>
      <c r="BG27" s="451"/>
      <c r="BH27" s="451"/>
      <c r="BI27" s="451"/>
      <c r="BJ27" s="451"/>
      <c r="BK27" s="451"/>
      <c r="BL27" s="451"/>
    </row>
    <row r="28" spans="1:74" s="43" customFormat="1" ht="17.399999999999999" customHeight="1">
      <c r="C28" s="75"/>
      <c r="D28" s="75"/>
      <c r="E28" s="450">
        <v>55</v>
      </c>
      <c r="F28" s="450"/>
      <c r="G28" s="75"/>
      <c r="H28" s="140"/>
      <c r="I28" s="683">
        <v>9921</v>
      </c>
      <c r="J28" s="451"/>
      <c r="K28" s="451"/>
      <c r="L28" s="451"/>
      <c r="M28" s="451"/>
      <c r="N28" s="451"/>
      <c r="O28" s="451"/>
      <c r="P28" s="451"/>
      <c r="Q28" s="451"/>
      <c r="R28" s="451"/>
      <c r="S28" s="451"/>
      <c r="T28" s="451"/>
      <c r="U28" s="451"/>
      <c r="V28" s="451"/>
      <c r="W28" s="451">
        <v>286433</v>
      </c>
      <c r="X28" s="451"/>
      <c r="Y28" s="451"/>
      <c r="Z28" s="451"/>
      <c r="AA28" s="451"/>
      <c r="AB28" s="451"/>
      <c r="AC28" s="451"/>
      <c r="AD28" s="451"/>
      <c r="AE28" s="451"/>
      <c r="AF28" s="451"/>
      <c r="AG28" s="451"/>
      <c r="AH28" s="451"/>
      <c r="AI28" s="451"/>
      <c r="AJ28" s="451"/>
      <c r="AK28" s="451">
        <v>5789243</v>
      </c>
      <c r="AL28" s="451"/>
      <c r="AM28" s="451"/>
      <c r="AN28" s="451"/>
      <c r="AO28" s="451"/>
      <c r="AP28" s="451"/>
      <c r="AQ28" s="451"/>
      <c r="AR28" s="451"/>
      <c r="AS28" s="451"/>
      <c r="AT28" s="451"/>
      <c r="AU28" s="451"/>
      <c r="AV28" s="451"/>
      <c r="AW28" s="451"/>
      <c r="AX28" s="451"/>
      <c r="AY28" s="451">
        <v>2129491</v>
      </c>
      <c r="AZ28" s="451"/>
      <c r="BA28" s="451"/>
      <c r="BB28" s="451"/>
      <c r="BC28" s="451"/>
      <c r="BD28" s="451"/>
      <c r="BE28" s="451"/>
      <c r="BF28" s="451"/>
      <c r="BG28" s="451"/>
      <c r="BH28" s="451"/>
      <c r="BI28" s="451"/>
      <c r="BJ28" s="451"/>
      <c r="BK28" s="451"/>
      <c r="BL28" s="451"/>
    </row>
    <row r="29" spans="1:74" ht="17.399999999999999" customHeight="1">
      <c r="A29" s="43"/>
      <c r="B29" s="43"/>
      <c r="C29" s="75"/>
      <c r="D29" s="75"/>
      <c r="E29" s="450">
        <v>60</v>
      </c>
      <c r="F29" s="450"/>
      <c r="G29" s="75"/>
      <c r="H29" s="140"/>
      <c r="I29" s="683">
        <v>9661</v>
      </c>
      <c r="J29" s="451"/>
      <c r="K29" s="451"/>
      <c r="L29" s="451"/>
      <c r="M29" s="451"/>
      <c r="N29" s="451"/>
      <c r="O29" s="451"/>
      <c r="P29" s="451"/>
      <c r="Q29" s="451"/>
      <c r="R29" s="451"/>
      <c r="S29" s="451"/>
      <c r="T29" s="451"/>
      <c r="U29" s="451"/>
      <c r="V29" s="451"/>
      <c r="W29" s="451">
        <v>280697</v>
      </c>
      <c r="X29" s="451"/>
      <c r="Y29" s="451"/>
      <c r="Z29" s="451"/>
      <c r="AA29" s="451"/>
      <c r="AB29" s="451"/>
      <c r="AC29" s="451"/>
      <c r="AD29" s="451"/>
      <c r="AE29" s="451"/>
      <c r="AF29" s="451"/>
      <c r="AG29" s="451"/>
      <c r="AH29" s="451"/>
      <c r="AI29" s="451"/>
      <c r="AJ29" s="451"/>
      <c r="AK29" s="451">
        <v>6511500</v>
      </c>
      <c r="AL29" s="451"/>
      <c r="AM29" s="451"/>
      <c r="AN29" s="451"/>
      <c r="AO29" s="451"/>
      <c r="AP29" s="451"/>
      <c r="AQ29" s="451"/>
      <c r="AR29" s="451"/>
      <c r="AS29" s="451"/>
      <c r="AT29" s="451"/>
      <c r="AU29" s="451"/>
      <c r="AV29" s="451"/>
      <c r="AW29" s="451"/>
      <c r="AX29" s="451"/>
      <c r="AY29" s="451">
        <v>2434994</v>
      </c>
      <c r="AZ29" s="451"/>
      <c r="BA29" s="451"/>
      <c r="BB29" s="451"/>
      <c r="BC29" s="451"/>
      <c r="BD29" s="451"/>
      <c r="BE29" s="451"/>
      <c r="BF29" s="451"/>
      <c r="BG29" s="451"/>
      <c r="BH29" s="451"/>
      <c r="BI29" s="451"/>
      <c r="BJ29" s="451"/>
      <c r="BK29" s="451"/>
      <c r="BL29" s="451"/>
    </row>
    <row r="30" spans="1:74" ht="17.399999999999999" customHeight="1">
      <c r="A30" s="43"/>
      <c r="B30" s="680" t="s">
        <v>40</v>
      </c>
      <c r="C30" s="680"/>
      <c r="D30" s="680"/>
      <c r="E30" s="450">
        <v>2</v>
      </c>
      <c r="F30" s="453"/>
      <c r="G30" s="681" t="s">
        <v>41</v>
      </c>
      <c r="H30" s="682"/>
      <c r="I30" s="683">
        <v>9915</v>
      </c>
      <c r="J30" s="451"/>
      <c r="K30" s="451"/>
      <c r="L30" s="451"/>
      <c r="M30" s="451"/>
      <c r="N30" s="451"/>
      <c r="O30" s="451"/>
      <c r="P30" s="451"/>
      <c r="Q30" s="451"/>
      <c r="R30" s="451"/>
      <c r="S30" s="451"/>
      <c r="T30" s="451"/>
      <c r="U30" s="451"/>
      <c r="V30" s="451"/>
      <c r="W30" s="451">
        <v>291386</v>
      </c>
      <c r="X30" s="451"/>
      <c r="Y30" s="451"/>
      <c r="Z30" s="451"/>
      <c r="AA30" s="451"/>
      <c r="AB30" s="451"/>
      <c r="AC30" s="451"/>
      <c r="AD30" s="451"/>
      <c r="AE30" s="451"/>
      <c r="AF30" s="451"/>
      <c r="AG30" s="451"/>
      <c r="AH30" s="451"/>
      <c r="AI30" s="451"/>
      <c r="AJ30" s="451"/>
      <c r="AK30" s="451">
        <v>7710736</v>
      </c>
      <c r="AL30" s="451"/>
      <c r="AM30" s="451"/>
      <c r="AN30" s="451"/>
      <c r="AO30" s="451"/>
      <c r="AP30" s="451"/>
      <c r="AQ30" s="451"/>
      <c r="AR30" s="451"/>
      <c r="AS30" s="451"/>
      <c r="AT30" s="451"/>
      <c r="AU30" s="451"/>
      <c r="AV30" s="451"/>
      <c r="AW30" s="451"/>
      <c r="AX30" s="451"/>
      <c r="AY30" s="451">
        <v>3030516</v>
      </c>
      <c r="AZ30" s="451"/>
      <c r="BA30" s="451"/>
      <c r="BB30" s="451"/>
      <c r="BC30" s="451"/>
      <c r="BD30" s="451"/>
      <c r="BE30" s="451"/>
      <c r="BF30" s="451"/>
      <c r="BG30" s="451"/>
      <c r="BH30" s="451"/>
      <c r="BI30" s="451"/>
      <c r="BJ30" s="451"/>
      <c r="BK30" s="451"/>
      <c r="BL30" s="451"/>
    </row>
    <row r="31" spans="1:74" ht="17.399999999999999" customHeight="1">
      <c r="A31" s="43"/>
      <c r="B31" s="43"/>
      <c r="C31" s="75"/>
      <c r="D31" s="75"/>
      <c r="E31" s="450">
        <v>7</v>
      </c>
      <c r="F31" s="453"/>
      <c r="G31" s="75"/>
      <c r="H31" s="140"/>
      <c r="I31" s="683">
        <v>9492</v>
      </c>
      <c r="J31" s="451"/>
      <c r="K31" s="451"/>
      <c r="L31" s="451"/>
      <c r="M31" s="451"/>
      <c r="N31" s="451"/>
      <c r="O31" s="451"/>
      <c r="P31" s="451"/>
      <c r="Q31" s="451"/>
      <c r="R31" s="451"/>
      <c r="S31" s="451"/>
      <c r="T31" s="451"/>
      <c r="U31" s="451"/>
      <c r="V31" s="451"/>
      <c r="W31" s="451">
        <v>284946</v>
      </c>
      <c r="X31" s="451"/>
      <c r="Y31" s="451"/>
      <c r="Z31" s="451"/>
      <c r="AA31" s="451"/>
      <c r="AB31" s="451"/>
      <c r="AC31" s="451"/>
      <c r="AD31" s="451"/>
      <c r="AE31" s="451"/>
      <c r="AF31" s="451"/>
      <c r="AG31" s="451"/>
      <c r="AH31" s="451"/>
      <c r="AI31" s="451"/>
      <c r="AJ31" s="451"/>
      <c r="AK31" s="451">
        <v>7816244</v>
      </c>
      <c r="AL31" s="451"/>
      <c r="AM31" s="451"/>
      <c r="AN31" s="451"/>
      <c r="AO31" s="451"/>
      <c r="AP31" s="451"/>
      <c r="AQ31" s="451"/>
      <c r="AR31" s="451"/>
      <c r="AS31" s="451"/>
      <c r="AT31" s="451"/>
      <c r="AU31" s="451"/>
      <c r="AV31" s="451"/>
      <c r="AW31" s="451"/>
      <c r="AX31" s="451"/>
      <c r="AY31" s="451">
        <v>3080168</v>
      </c>
      <c r="AZ31" s="451"/>
      <c r="BA31" s="451"/>
      <c r="BB31" s="451"/>
      <c r="BC31" s="451"/>
      <c r="BD31" s="451"/>
      <c r="BE31" s="451"/>
      <c r="BF31" s="451"/>
      <c r="BG31" s="451"/>
      <c r="BH31" s="451"/>
      <c r="BI31" s="451"/>
      <c r="BJ31" s="451"/>
      <c r="BK31" s="451"/>
      <c r="BL31" s="451"/>
    </row>
    <row r="32" spans="1:74" s="43" customFormat="1" ht="17.399999999999999" customHeight="1">
      <c r="C32" s="75"/>
      <c r="D32" s="75"/>
      <c r="E32" s="450">
        <v>12</v>
      </c>
      <c r="F32" s="450"/>
      <c r="G32" s="75"/>
      <c r="H32" s="141"/>
      <c r="I32" s="683">
        <v>8638</v>
      </c>
      <c r="J32" s="451"/>
      <c r="K32" s="451"/>
      <c r="L32" s="451"/>
      <c r="M32" s="451"/>
      <c r="N32" s="451"/>
      <c r="O32" s="451"/>
      <c r="P32" s="451"/>
      <c r="Q32" s="451"/>
      <c r="R32" s="451"/>
      <c r="S32" s="451"/>
      <c r="T32" s="451"/>
      <c r="U32" s="451"/>
      <c r="V32" s="451"/>
      <c r="W32" s="451">
        <v>252420</v>
      </c>
      <c r="X32" s="451"/>
      <c r="Y32" s="451"/>
      <c r="Z32" s="451"/>
      <c r="AA32" s="451"/>
      <c r="AB32" s="451"/>
      <c r="AC32" s="451"/>
      <c r="AD32" s="451"/>
      <c r="AE32" s="451"/>
      <c r="AF32" s="451"/>
      <c r="AG32" s="451"/>
      <c r="AH32" s="451"/>
      <c r="AI32" s="451"/>
      <c r="AJ32" s="451"/>
      <c r="AK32" s="451">
        <v>7367880</v>
      </c>
      <c r="AL32" s="451"/>
      <c r="AM32" s="451"/>
      <c r="AN32" s="451"/>
      <c r="AO32" s="451"/>
      <c r="AP32" s="451"/>
      <c r="AQ32" s="451"/>
      <c r="AR32" s="451"/>
      <c r="AS32" s="451"/>
      <c r="AT32" s="451"/>
      <c r="AU32" s="451"/>
      <c r="AV32" s="451"/>
      <c r="AW32" s="451"/>
      <c r="AX32" s="451"/>
      <c r="AY32" s="451">
        <v>2748632</v>
      </c>
      <c r="AZ32" s="451"/>
      <c r="BA32" s="451"/>
      <c r="BB32" s="451"/>
      <c r="BC32" s="451"/>
      <c r="BD32" s="451"/>
      <c r="BE32" s="451"/>
      <c r="BF32" s="451"/>
      <c r="BG32" s="451"/>
      <c r="BH32" s="451"/>
      <c r="BI32" s="451"/>
      <c r="BJ32" s="451"/>
      <c r="BK32" s="451"/>
      <c r="BL32" s="451"/>
    </row>
    <row r="33" spans="1:65" ht="17.399999999999999" customHeight="1">
      <c r="A33" s="43"/>
      <c r="B33" s="43"/>
      <c r="C33" s="75"/>
      <c r="D33" s="75"/>
      <c r="E33" s="450">
        <v>17</v>
      </c>
      <c r="F33" s="450"/>
      <c r="G33" s="75"/>
      <c r="H33" s="141"/>
      <c r="I33" s="683">
        <v>7053</v>
      </c>
      <c r="J33" s="451"/>
      <c r="K33" s="451"/>
      <c r="L33" s="451"/>
      <c r="M33" s="451"/>
      <c r="N33" s="451"/>
      <c r="O33" s="451"/>
      <c r="P33" s="451"/>
      <c r="Q33" s="451"/>
      <c r="R33" s="451"/>
      <c r="S33" s="451"/>
      <c r="T33" s="451"/>
      <c r="U33" s="451"/>
      <c r="V33" s="451"/>
      <c r="W33" s="451">
        <v>219368</v>
      </c>
      <c r="X33" s="451"/>
      <c r="Y33" s="451"/>
      <c r="Z33" s="451"/>
      <c r="AA33" s="451"/>
      <c r="AB33" s="451"/>
      <c r="AC33" s="451"/>
      <c r="AD33" s="451"/>
      <c r="AE33" s="451"/>
      <c r="AF33" s="451"/>
      <c r="AG33" s="451"/>
      <c r="AH33" s="451"/>
      <c r="AI33" s="451"/>
      <c r="AJ33" s="451"/>
      <c r="AK33" s="451">
        <v>7751547</v>
      </c>
      <c r="AL33" s="451"/>
      <c r="AM33" s="451"/>
      <c r="AN33" s="451"/>
      <c r="AO33" s="451"/>
      <c r="AP33" s="451"/>
      <c r="AQ33" s="451"/>
      <c r="AR33" s="451"/>
      <c r="AS33" s="451"/>
      <c r="AT33" s="451"/>
      <c r="AU33" s="451"/>
      <c r="AV33" s="451"/>
      <c r="AW33" s="451"/>
      <c r="AX33" s="451"/>
      <c r="AY33" s="451">
        <v>2697217</v>
      </c>
      <c r="AZ33" s="451"/>
      <c r="BA33" s="451"/>
      <c r="BB33" s="451"/>
      <c r="BC33" s="451"/>
      <c r="BD33" s="451"/>
      <c r="BE33" s="451"/>
      <c r="BF33" s="451"/>
      <c r="BG33" s="451"/>
      <c r="BH33" s="451"/>
      <c r="BI33" s="451"/>
      <c r="BJ33" s="451"/>
      <c r="BK33" s="451"/>
      <c r="BL33" s="451"/>
    </row>
    <row r="34" spans="1:65" ht="17.399999999999999" customHeight="1">
      <c r="A34" s="43"/>
      <c r="B34" s="43"/>
      <c r="C34" s="75"/>
      <c r="D34" s="75"/>
      <c r="E34" s="450">
        <v>22</v>
      </c>
      <c r="F34" s="450"/>
      <c r="G34" s="75"/>
      <c r="H34" s="141"/>
      <c r="I34" s="683">
        <v>6172</v>
      </c>
      <c r="J34" s="451"/>
      <c r="K34" s="451"/>
      <c r="L34" s="451"/>
      <c r="M34" s="451"/>
      <c r="N34" s="451"/>
      <c r="O34" s="451"/>
      <c r="P34" s="451"/>
      <c r="Q34" s="451"/>
      <c r="R34" s="451"/>
      <c r="S34" s="451"/>
      <c r="T34" s="451"/>
      <c r="U34" s="451"/>
      <c r="V34" s="451"/>
      <c r="W34" s="451">
        <v>218092</v>
      </c>
      <c r="X34" s="451"/>
      <c r="Y34" s="451"/>
      <c r="Z34" s="451"/>
      <c r="AA34" s="451"/>
      <c r="AB34" s="451"/>
      <c r="AC34" s="451"/>
      <c r="AD34" s="451"/>
      <c r="AE34" s="451"/>
      <c r="AF34" s="451"/>
      <c r="AG34" s="451"/>
      <c r="AH34" s="451"/>
      <c r="AI34" s="451"/>
      <c r="AJ34" s="451"/>
      <c r="AK34" s="451">
        <v>8207581</v>
      </c>
      <c r="AL34" s="451"/>
      <c r="AM34" s="451"/>
      <c r="AN34" s="451"/>
      <c r="AO34" s="451"/>
      <c r="AP34" s="451"/>
      <c r="AQ34" s="451"/>
      <c r="AR34" s="451"/>
      <c r="AS34" s="451"/>
      <c r="AT34" s="451"/>
      <c r="AU34" s="451"/>
      <c r="AV34" s="451"/>
      <c r="AW34" s="451"/>
      <c r="AX34" s="451"/>
      <c r="AY34" s="451">
        <v>2788622</v>
      </c>
      <c r="AZ34" s="451"/>
      <c r="BA34" s="451"/>
      <c r="BB34" s="451"/>
      <c r="BC34" s="451"/>
      <c r="BD34" s="451"/>
      <c r="BE34" s="451"/>
      <c r="BF34" s="451"/>
      <c r="BG34" s="451"/>
      <c r="BH34" s="451"/>
      <c r="BI34" s="451"/>
      <c r="BJ34" s="451"/>
      <c r="BK34" s="451"/>
      <c r="BL34" s="451"/>
    </row>
    <row r="35" spans="1:65" ht="17.399999999999999" customHeight="1">
      <c r="A35" s="43"/>
      <c r="B35" s="43"/>
      <c r="C35" s="75"/>
      <c r="D35" s="75"/>
      <c r="E35" s="450">
        <v>27</v>
      </c>
      <c r="F35" s="450"/>
      <c r="G35" s="681"/>
      <c r="H35" s="682"/>
      <c r="I35" s="683">
        <v>6172</v>
      </c>
      <c r="J35" s="451"/>
      <c r="K35" s="451"/>
      <c r="L35" s="451"/>
      <c r="M35" s="451"/>
      <c r="N35" s="451"/>
      <c r="O35" s="451"/>
      <c r="P35" s="451"/>
      <c r="Q35" s="451"/>
      <c r="R35" s="451"/>
      <c r="S35" s="451"/>
      <c r="T35" s="451"/>
      <c r="U35" s="451"/>
      <c r="V35" s="451"/>
      <c r="W35" s="451">
        <v>217439</v>
      </c>
      <c r="X35" s="451"/>
      <c r="Y35" s="451"/>
      <c r="Z35" s="451"/>
      <c r="AA35" s="451"/>
      <c r="AB35" s="451"/>
      <c r="AC35" s="451"/>
      <c r="AD35" s="451"/>
      <c r="AE35" s="451"/>
      <c r="AF35" s="451"/>
      <c r="AG35" s="451"/>
      <c r="AH35" s="451"/>
      <c r="AI35" s="451"/>
      <c r="AJ35" s="451"/>
      <c r="AK35" s="451">
        <v>9215929</v>
      </c>
      <c r="AL35" s="451"/>
      <c r="AM35" s="451"/>
      <c r="AN35" s="451"/>
      <c r="AO35" s="451"/>
      <c r="AP35" s="451"/>
      <c r="AQ35" s="451"/>
      <c r="AR35" s="451"/>
      <c r="AS35" s="451"/>
      <c r="AT35" s="451"/>
      <c r="AU35" s="451"/>
      <c r="AV35" s="451"/>
      <c r="AW35" s="451"/>
      <c r="AX35" s="451"/>
      <c r="AY35" s="451">
        <v>2496498</v>
      </c>
      <c r="AZ35" s="451"/>
      <c r="BA35" s="451"/>
      <c r="BB35" s="451"/>
      <c r="BC35" s="451"/>
      <c r="BD35" s="451"/>
      <c r="BE35" s="451"/>
      <c r="BF35" s="451"/>
      <c r="BG35" s="451"/>
      <c r="BH35" s="451"/>
      <c r="BI35" s="451"/>
      <c r="BJ35" s="451"/>
      <c r="BK35" s="451"/>
      <c r="BL35" s="451"/>
      <c r="BM35" s="43"/>
    </row>
    <row r="36" spans="1:65" ht="20.399999999999999" customHeight="1">
      <c r="A36" s="43"/>
      <c r="B36" s="43" t="s">
        <v>62</v>
      </c>
      <c r="C36" s="75"/>
      <c r="D36" s="75"/>
      <c r="E36" s="450" t="s">
        <v>69</v>
      </c>
      <c r="F36" s="450"/>
      <c r="G36" s="681" t="s">
        <v>41</v>
      </c>
      <c r="H36" s="682"/>
      <c r="I36" s="683">
        <v>5009</v>
      </c>
      <c r="J36" s="451"/>
      <c r="K36" s="451"/>
      <c r="L36" s="451"/>
      <c r="M36" s="451"/>
      <c r="N36" s="451"/>
      <c r="O36" s="451"/>
      <c r="P36" s="451"/>
      <c r="Q36" s="451"/>
      <c r="R36" s="451"/>
      <c r="S36" s="451"/>
      <c r="T36" s="451"/>
      <c r="U36" s="451"/>
      <c r="V36" s="451"/>
      <c r="W36" s="451">
        <v>222453</v>
      </c>
      <c r="X36" s="451"/>
      <c r="Y36" s="451"/>
      <c r="Z36" s="451"/>
      <c r="AA36" s="451"/>
      <c r="AB36" s="451"/>
      <c r="AC36" s="451"/>
      <c r="AD36" s="451"/>
      <c r="AE36" s="451"/>
      <c r="AF36" s="451"/>
      <c r="AG36" s="451"/>
      <c r="AH36" s="451"/>
      <c r="AI36" s="451"/>
      <c r="AJ36" s="451"/>
      <c r="AK36" s="451">
        <v>9912191</v>
      </c>
      <c r="AL36" s="451"/>
      <c r="AM36" s="451"/>
      <c r="AN36" s="451"/>
      <c r="AO36" s="451"/>
      <c r="AP36" s="451"/>
      <c r="AQ36" s="451"/>
      <c r="AR36" s="451"/>
      <c r="AS36" s="451"/>
      <c r="AT36" s="451"/>
      <c r="AU36" s="451"/>
      <c r="AV36" s="451"/>
      <c r="AW36" s="451"/>
      <c r="AX36" s="451"/>
      <c r="AY36" s="451">
        <v>2564665</v>
      </c>
      <c r="AZ36" s="451"/>
      <c r="BA36" s="451"/>
      <c r="BB36" s="451"/>
      <c r="BC36" s="451"/>
      <c r="BD36" s="451"/>
      <c r="BE36" s="451"/>
      <c r="BF36" s="451"/>
      <c r="BG36" s="451"/>
      <c r="BH36" s="451"/>
      <c r="BI36" s="451"/>
      <c r="BJ36" s="451"/>
      <c r="BK36" s="451"/>
      <c r="BL36" s="451"/>
      <c r="BM36" s="43"/>
    </row>
    <row r="37" spans="1:65" ht="17.399999999999999" customHeight="1">
      <c r="A37" s="43"/>
      <c r="B37" s="453"/>
      <c r="C37" s="453"/>
      <c r="D37" s="453"/>
      <c r="E37" s="450">
        <v>2</v>
      </c>
      <c r="F37" s="450"/>
      <c r="G37" s="681"/>
      <c r="H37" s="684"/>
      <c r="I37" s="683">
        <v>5094</v>
      </c>
      <c r="J37" s="451"/>
      <c r="K37" s="451"/>
      <c r="L37" s="451"/>
      <c r="M37" s="451"/>
      <c r="N37" s="451"/>
      <c r="O37" s="451"/>
      <c r="P37" s="451"/>
      <c r="Q37" s="451"/>
      <c r="R37" s="451"/>
      <c r="S37" s="451"/>
      <c r="T37" s="451"/>
      <c r="U37" s="451"/>
      <c r="V37" s="451"/>
      <c r="W37" s="451">
        <v>220530</v>
      </c>
      <c r="X37" s="451"/>
      <c r="Y37" s="451"/>
      <c r="Z37" s="451"/>
      <c r="AA37" s="451"/>
      <c r="AB37" s="451"/>
      <c r="AC37" s="451"/>
      <c r="AD37" s="451"/>
      <c r="AE37" s="451"/>
      <c r="AF37" s="451"/>
      <c r="AG37" s="451"/>
      <c r="AH37" s="451"/>
      <c r="AI37" s="451"/>
      <c r="AJ37" s="451"/>
      <c r="AK37" s="451">
        <v>8951854</v>
      </c>
      <c r="AL37" s="451"/>
      <c r="AM37" s="451"/>
      <c r="AN37" s="451"/>
      <c r="AO37" s="451"/>
      <c r="AP37" s="451"/>
      <c r="AQ37" s="451"/>
      <c r="AR37" s="451"/>
      <c r="AS37" s="451"/>
      <c r="AT37" s="451"/>
      <c r="AU37" s="451"/>
      <c r="AV37" s="451"/>
      <c r="AW37" s="451"/>
      <c r="AX37" s="451"/>
      <c r="AY37" s="451">
        <v>2469052</v>
      </c>
      <c r="AZ37" s="451"/>
      <c r="BA37" s="451"/>
      <c r="BB37" s="451"/>
      <c r="BC37" s="451"/>
      <c r="BD37" s="451"/>
      <c r="BE37" s="451"/>
      <c r="BF37" s="451"/>
      <c r="BG37" s="451"/>
      <c r="BH37" s="451"/>
      <c r="BI37" s="451"/>
      <c r="BJ37" s="451"/>
      <c r="BK37" s="451"/>
      <c r="BL37" s="451"/>
      <c r="BM37" s="43"/>
    </row>
    <row r="38" spans="1:65" ht="17.399999999999999" customHeight="1">
      <c r="A38" s="43"/>
      <c r="B38" s="453"/>
      <c r="C38" s="453"/>
      <c r="D38" s="453"/>
      <c r="E38" s="450">
        <v>3</v>
      </c>
      <c r="F38" s="450"/>
      <c r="G38" s="681"/>
      <c r="H38" s="684"/>
      <c r="I38" s="683">
        <v>6023</v>
      </c>
      <c r="J38" s="451"/>
      <c r="K38" s="451"/>
      <c r="L38" s="451"/>
      <c r="M38" s="451"/>
      <c r="N38" s="451"/>
      <c r="O38" s="451"/>
      <c r="P38" s="451"/>
      <c r="Q38" s="451"/>
      <c r="R38" s="451"/>
      <c r="S38" s="451"/>
      <c r="T38" s="451"/>
      <c r="U38" s="451"/>
      <c r="V38" s="451"/>
      <c r="W38" s="451">
        <v>229024</v>
      </c>
      <c r="X38" s="451"/>
      <c r="Y38" s="451"/>
      <c r="Z38" s="451"/>
      <c r="AA38" s="451"/>
      <c r="AB38" s="451"/>
      <c r="AC38" s="451"/>
      <c r="AD38" s="451"/>
      <c r="AE38" s="451"/>
      <c r="AF38" s="451"/>
      <c r="AG38" s="451"/>
      <c r="AH38" s="451"/>
      <c r="AI38" s="451"/>
      <c r="AJ38" s="451"/>
      <c r="AK38" s="451">
        <v>9467592</v>
      </c>
      <c r="AL38" s="451"/>
      <c r="AM38" s="451"/>
      <c r="AN38" s="451"/>
      <c r="AO38" s="451"/>
      <c r="AP38" s="451"/>
      <c r="AQ38" s="451"/>
      <c r="AR38" s="451"/>
      <c r="AS38" s="451"/>
      <c r="AT38" s="451"/>
      <c r="AU38" s="451"/>
      <c r="AV38" s="451"/>
      <c r="AW38" s="451"/>
      <c r="AX38" s="451"/>
      <c r="AY38" s="451">
        <v>2748421</v>
      </c>
      <c r="AZ38" s="451"/>
      <c r="BA38" s="451"/>
      <c r="BB38" s="451"/>
      <c r="BC38" s="451"/>
      <c r="BD38" s="451"/>
      <c r="BE38" s="451"/>
      <c r="BF38" s="451"/>
      <c r="BG38" s="451"/>
      <c r="BH38" s="451"/>
      <c r="BI38" s="451"/>
      <c r="BJ38" s="451"/>
      <c r="BK38" s="451"/>
      <c r="BL38" s="451"/>
      <c r="BM38" s="43"/>
    </row>
    <row r="39" spans="1:65" ht="17.399999999999999" customHeight="1">
      <c r="A39" s="43"/>
      <c r="B39" s="72"/>
      <c r="C39" s="72"/>
      <c r="D39" s="72"/>
      <c r="E39" s="450">
        <v>4</v>
      </c>
      <c r="F39" s="450"/>
      <c r="G39" s="107"/>
      <c r="H39" s="230"/>
      <c r="I39" s="683">
        <v>6044</v>
      </c>
      <c r="J39" s="451"/>
      <c r="K39" s="451"/>
      <c r="L39" s="451"/>
      <c r="M39" s="451"/>
      <c r="N39" s="451"/>
      <c r="O39" s="451"/>
      <c r="P39" s="451"/>
      <c r="Q39" s="451"/>
      <c r="R39" s="451"/>
      <c r="S39" s="451"/>
      <c r="T39" s="451"/>
      <c r="U39" s="451"/>
      <c r="V39" s="451"/>
      <c r="W39" s="451">
        <v>228871</v>
      </c>
      <c r="X39" s="451"/>
      <c r="Y39" s="451"/>
      <c r="Z39" s="451"/>
      <c r="AA39" s="451"/>
      <c r="AB39" s="451"/>
      <c r="AC39" s="451"/>
      <c r="AD39" s="451"/>
      <c r="AE39" s="451"/>
      <c r="AF39" s="451"/>
      <c r="AG39" s="451"/>
      <c r="AH39" s="451"/>
      <c r="AI39" s="451"/>
      <c r="AJ39" s="451"/>
      <c r="AK39" s="451">
        <v>10357738</v>
      </c>
      <c r="AL39" s="451"/>
      <c r="AM39" s="451"/>
      <c r="AN39" s="451"/>
      <c r="AO39" s="451"/>
      <c r="AP39" s="451"/>
      <c r="AQ39" s="451"/>
      <c r="AR39" s="451"/>
      <c r="AS39" s="451"/>
      <c r="AT39" s="451"/>
      <c r="AU39" s="451"/>
      <c r="AV39" s="451"/>
      <c r="AW39" s="451"/>
      <c r="AX39" s="451"/>
      <c r="AY39" s="451">
        <v>2658766</v>
      </c>
      <c r="AZ39" s="451"/>
      <c r="BA39" s="451"/>
      <c r="BB39" s="451"/>
      <c r="BC39" s="451"/>
      <c r="BD39" s="451"/>
      <c r="BE39" s="451"/>
      <c r="BF39" s="451"/>
      <c r="BG39" s="451"/>
      <c r="BH39" s="451"/>
      <c r="BI39" s="451"/>
      <c r="BJ39" s="451"/>
      <c r="BK39" s="451"/>
      <c r="BL39" s="451"/>
      <c r="BM39" s="43"/>
    </row>
    <row r="40" spans="1:65" ht="17.399999999999999" customHeight="1">
      <c r="A40" s="43"/>
      <c r="B40" s="207"/>
      <c r="C40" s="207"/>
      <c r="D40" s="207"/>
      <c r="E40" s="685">
        <v>5</v>
      </c>
      <c r="F40" s="685"/>
      <c r="G40" s="49"/>
      <c r="H40" s="367"/>
      <c r="I40" s="686">
        <v>6022</v>
      </c>
      <c r="J40" s="448"/>
      <c r="K40" s="448"/>
      <c r="L40" s="448"/>
      <c r="M40" s="448"/>
      <c r="N40" s="448"/>
      <c r="O40" s="448"/>
      <c r="P40" s="448"/>
      <c r="Q40" s="448"/>
      <c r="R40" s="448"/>
      <c r="S40" s="448"/>
      <c r="T40" s="448"/>
      <c r="U40" s="448"/>
      <c r="V40" s="448"/>
      <c r="W40" s="448">
        <v>229749</v>
      </c>
      <c r="X40" s="448"/>
      <c r="Y40" s="448"/>
      <c r="Z40" s="448"/>
      <c r="AA40" s="448"/>
      <c r="AB40" s="448"/>
      <c r="AC40" s="448"/>
      <c r="AD40" s="448"/>
      <c r="AE40" s="448"/>
      <c r="AF40" s="448"/>
      <c r="AG40" s="448"/>
      <c r="AH40" s="448"/>
      <c r="AI40" s="448"/>
      <c r="AJ40" s="448"/>
      <c r="AK40" s="448">
        <v>11616732</v>
      </c>
      <c r="AL40" s="448"/>
      <c r="AM40" s="448"/>
      <c r="AN40" s="448"/>
      <c r="AO40" s="448"/>
      <c r="AP40" s="448"/>
      <c r="AQ40" s="448"/>
      <c r="AR40" s="448"/>
      <c r="AS40" s="448"/>
      <c r="AT40" s="448"/>
      <c r="AU40" s="448"/>
      <c r="AV40" s="448"/>
      <c r="AW40" s="448"/>
      <c r="AX40" s="448"/>
      <c r="AY40" s="448">
        <v>2914881</v>
      </c>
      <c r="AZ40" s="448"/>
      <c r="BA40" s="448"/>
      <c r="BB40" s="448"/>
      <c r="BC40" s="448"/>
      <c r="BD40" s="448"/>
      <c r="BE40" s="448"/>
      <c r="BF40" s="448"/>
      <c r="BG40" s="448"/>
      <c r="BH40" s="448"/>
      <c r="BI40" s="448"/>
      <c r="BJ40" s="448"/>
      <c r="BK40" s="448"/>
      <c r="BL40" s="448"/>
      <c r="BM40" s="43"/>
    </row>
    <row r="41" spans="1:65" ht="12.9" customHeight="1">
      <c r="B41" s="39" t="s">
        <v>340</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row>
    <row r="42" spans="1:65" ht="12.9" customHeight="1">
      <c r="B42" s="39" t="s">
        <v>341</v>
      </c>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row>
    <row r="43" spans="1:65" ht="12.9" customHeight="1">
      <c r="B43" s="39" t="s">
        <v>342</v>
      </c>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row>
    <row r="44" spans="1:65" ht="12.9" customHeight="1">
      <c r="B44" s="39" t="s">
        <v>343</v>
      </c>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row>
    <row r="45" spans="1:65" ht="12.9" customHeight="1">
      <c r="B45" s="626" t="s">
        <v>1032</v>
      </c>
      <c r="C45" s="626"/>
      <c r="D45" s="626"/>
      <c r="E45" s="626"/>
      <c r="F45" s="626"/>
      <c r="G45" s="626"/>
      <c r="H45" s="626"/>
      <c r="I45" s="626"/>
      <c r="J45" s="626"/>
      <c r="K45" s="626"/>
      <c r="L45" s="626"/>
      <c r="M45" s="626"/>
      <c r="N45" s="626"/>
      <c r="O45" s="626"/>
      <c r="P45" s="626"/>
      <c r="Q45" s="626"/>
      <c r="R45" s="626"/>
      <c r="S45" s="626"/>
      <c r="T45" s="626"/>
      <c r="U45" s="626"/>
      <c r="V45" s="626"/>
      <c r="W45" s="626"/>
      <c r="X45" s="626"/>
      <c r="Y45" s="626"/>
      <c r="Z45" s="626"/>
      <c r="AA45" s="626"/>
      <c r="AB45" s="626"/>
      <c r="AC45" s="626"/>
      <c r="AD45" s="626"/>
      <c r="AE45" s="626"/>
      <c r="AF45" s="626"/>
      <c r="AG45" s="626"/>
      <c r="AH45" s="626"/>
      <c r="AI45" s="626"/>
      <c r="AJ45" s="626"/>
      <c r="AK45" s="626"/>
      <c r="AL45" s="626"/>
      <c r="AM45" s="626"/>
      <c r="AN45" s="626"/>
      <c r="AO45" s="626"/>
      <c r="AP45" s="626"/>
      <c r="AQ45" s="626"/>
      <c r="AR45" s="626"/>
      <c r="AS45" s="626"/>
      <c r="AT45" s="626"/>
      <c r="AU45" s="626"/>
      <c r="AV45" s="626"/>
      <c r="AW45" s="626"/>
      <c r="AX45" s="626"/>
      <c r="AY45" s="626"/>
      <c r="AZ45" s="626"/>
      <c r="BA45" s="626"/>
      <c r="BB45" s="626"/>
      <c r="BC45" s="626"/>
      <c r="BD45" s="626"/>
      <c r="BE45" s="626"/>
      <c r="BF45" s="626"/>
      <c r="BG45" s="626"/>
      <c r="BH45" s="626"/>
      <c r="BI45" s="626"/>
      <c r="BJ45" s="626"/>
      <c r="BK45" s="626"/>
      <c r="BL45" s="626"/>
    </row>
    <row r="46" spans="1:65" ht="12.9" customHeight="1">
      <c r="B46" s="626"/>
      <c r="C46" s="626"/>
      <c r="D46" s="626"/>
      <c r="E46" s="626"/>
      <c r="F46" s="626"/>
      <c r="G46" s="626"/>
      <c r="H46" s="626"/>
      <c r="I46" s="626"/>
      <c r="J46" s="626"/>
      <c r="K46" s="626"/>
      <c r="L46" s="626"/>
      <c r="M46" s="626"/>
      <c r="N46" s="626"/>
      <c r="O46" s="626"/>
      <c r="P46" s="626"/>
      <c r="Q46" s="626"/>
      <c r="R46" s="626"/>
      <c r="S46" s="626"/>
      <c r="T46" s="626"/>
      <c r="U46" s="626"/>
      <c r="V46" s="626"/>
      <c r="W46" s="626"/>
      <c r="X46" s="626"/>
      <c r="Y46" s="626"/>
      <c r="Z46" s="626"/>
      <c r="AA46" s="626"/>
      <c r="AB46" s="626"/>
      <c r="AC46" s="626"/>
      <c r="AD46" s="626"/>
      <c r="AE46" s="626"/>
      <c r="AF46" s="626"/>
      <c r="AG46" s="626"/>
      <c r="AH46" s="626"/>
      <c r="AI46" s="626"/>
      <c r="AJ46" s="626"/>
      <c r="AK46" s="626"/>
      <c r="AL46" s="626"/>
      <c r="AM46" s="626"/>
      <c r="AN46" s="626"/>
      <c r="AO46" s="626"/>
      <c r="AP46" s="626"/>
      <c r="AQ46" s="626"/>
      <c r="AR46" s="626"/>
      <c r="AS46" s="626"/>
      <c r="AT46" s="626"/>
      <c r="AU46" s="626"/>
      <c r="AV46" s="626"/>
      <c r="AW46" s="626"/>
      <c r="AX46" s="626"/>
      <c r="AY46" s="626"/>
      <c r="AZ46" s="626"/>
      <c r="BA46" s="626"/>
      <c r="BB46" s="626"/>
      <c r="BC46" s="626"/>
      <c r="BD46" s="626"/>
      <c r="BE46" s="626"/>
      <c r="BF46" s="626"/>
      <c r="BG46" s="626"/>
      <c r="BH46" s="626"/>
      <c r="BI46" s="626"/>
      <c r="BJ46" s="626"/>
      <c r="BK46" s="626"/>
      <c r="BL46" s="626"/>
    </row>
    <row r="47" spans="1:65" ht="12.75" customHeight="1">
      <c r="B47" s="626"/>
      <c r="C47" s="626"/>
      <c r="D47" s="626"/>
      <c r="E47" s="626"/>
      <c r="F47" s="626"/>
      <c r="G47" s="626"/>
      <c r="H47" s="626"/>
      <c r="I47" s="626"/>
      <c r="J47" s="626"/>
      <c r="K47" s="626"/>
      <c r="L47" s="626"/>
      <c r="M47" s="626"/>
      <c r="N47" s="626"/>
      <c r="O47" s="626"/>
      <c r="P47" s="626"/>
      <c r="Q47" s="626"/>
      <c r="R47" s="626"/>
      <c r="S47" s="626"/>
      <c r="T47" s="626"/>
      <c r="U47" s="626"/>
      <c r="V47" s="626"/>
      <c r="W47" s="626"/>
      <c r="X47" s="626"/>
      <c r="Y47" s="626"/>
      <c r="Z47" s="626"/>
      <c r="AA47" s="626"/>
      <c r="AB47" s="626"/>
      <c r="AC47" s="626"/>
      <c r="AD47" s="626"/>
      <c r="AE47" s="626"/>
      <c r="AF47" s="626"/>
      <c r="AG47" s="626"/>
      <c r="AH47" s="626"/>
      <c r="AI47" s="626"/>
      <c r="AJ47" s="626"/>
      <c r="AK47" s="626"/>
      <c r="AL47" s="626"/>
      <c r="AM47" s="626"/>
      <c r="AN47" s="626"/>
      <c r="AO47" s="626"/>
      <c r="AP47" s="626"/>
      <c r="AQ47" s="626"/>
      <c r="AR47" s="626"/>
      <c r="AS47" s="626"/>
      <c r="AT47" s="626"/>
      <c r="AU47" s="626"/>
      <c r="AV47" s="626"/>
      <c r="AW47" s="626"/>
      <c r="AX47" s="626"/>
      <c r="AY47" s="626"/>
      <c r="AZ47" s="626"/>
      <c r="BA47" s="626"/>
      <c r="BB47" s="626"/>
      <c r="BC47" s="626"/>
      <c r="BD47" s="626"/>
      <c r="BE47" s="626"/>
      <c r="BF47" s="626"/>
      <c r="BG47" s="626"/>
      <c r="BH47" s="626"/>
      <c r="BI47" s="626"/>
      <c r="BJ47" s="626"/>
      <c r="BK47" s="626"/>
      <c r="BL47" s="626"/>
    </row>
    <row r="48" spans="1:65" ht="12.9" customHeight="1">
      <c r="B48" s="39" t="s">
        <v>1033</v>
      </c>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142"/>
      <c r="BC48" s="39"/>
      <c r="BD48" s="39"/>
      <c r="BE48" s="39"/>
      <c r="BF48" s="39"/>
      <c r="BG48" s="39"/>
      <c r="BH48" s="39"/>
      <c r="BI48" s="39"/>
      <c r="BJ48" s="39"/>
      <c r="BK48" s="39"/>
      <c r="BL48" s="39"/>
    </row>
    <row r="49" spans="2:64" ht="12.9" customHeight="1">
      <c r="B49" s="39" t="s">
        <v>1034</v>
      </c>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142"/>
      <c r="BC49" s="39"/>
      <c r="BD49" s="39"/>
      <c r="BE49" s="39"/>
      <c r="BF49" s="39"/>
      <c r="BG49" s="39"/>
      <c r="BH49" s="39"/>
      <c r="BI49" s="39"/>
      <c r="BJ49" s="39"/>
      <c r="BK49" s="39"/>
      <c r="BL49" s="39"/>
    </row>
    <row r="50" spans="2:64" ht="12.9" customHeight="1"/>
    <row r="51" spans="2:64" ht="12.9" customHeight="1"/>
    <row r="52" spans="2:64" ht="12.9" customHeight="1"/>
  </sheetData>
  <mergeCells count="189">
    <mergeCell ref="B45:BL47"/>
    <mergeCell ref="E39:F39"/>
    <mergeCell ref="I39:V39"/>
    <mergeCell ref="W39:AJ39"/>
    <mergeCell ref="AK39:AX39"/>
    <mergeCell ref="AY39:BL39"/>
    <mergeCell ref="E40:F40"/>
    <mergeCell ref="I40:V40"/>
    <mergeCell ref="W40:AJ40"/>
    <mergeCell ref="AK40:AX40"/>
    <mergeCell ref="AY40:BL40"/>
    <mergeCell ref="AY37:BL37"/>
    <mergeCell ref="B38:D38"/>
    <mergeCell ref="E38:F38"/>
    <mergeCell ref="G38:H38"/>
    <mergeCell ref="I38:V38"/>
    <mergeCell ref="W38:AJ38"/>
    <mergeCell ref="AK38:AX38"/>
    <mergeCell ref="AY38:BL38"/>
    <mergeCell ref="B37:D37"/>
    <mergeCell ref="E37:F37"/>
    <mergeCell ref="G37:H37"/>
    <mergeCell ref="I37:V37"/>
    <mergeCell ref="W37:AJ37"/>
    <mergeCell ref="AK37:AX37"/>
    <mergeCell ref="AY35:BL35"/>
    <mergeCell ref="E36:F36"/>
    <mergeCell ref="G36:H36"/>
    <mergeCell ref="I36:V36"/>
    <mergeCell ref="W36:AJ36"/>
    <mergeCell ref="AK36:AX36"/>
    <mergeCell ref="AY36:BL36"/>
    <mergeCell ref="E34:F34"/>
    <mergeCell ref="I34:V34"/>
    <mergeCell ref="W34:AJ34"/>
    <mergeCell ref="AK34:AX34"/>
    <mergeCell ref="AY34:BL34"/>
    <mergeCell ref="E35:F35"/>
    <mergeCell ref="G35:H35"/>
    <mergeCell ref="I35:V35"/>
    <mergeCell ref="W35:AJ35"/>
    <mergeCell ref="AK35:AX35"/>
    <mergeCell ref="E32:F32"/>
    <mergeCell ref="I32:V32"/>
    <mergeCell ref="W32:AJ32"/>
    <mergeCell ref="AK32:AX32"/>
    <mergeCell ref="AY32:BL32"/>
    <mergeCell ref="E33:F33"/>
    <mergeCell ref="I33:V33"/>
    <mergeCell ref="W33:AJ33"/>
    <mergeCell ref="AK33:AX33"/>
    <mergeCell ref="AY33:BL33"/>
    <mergeCell ref="E31:F31"/>
    <mergeCell ref="I31:V31"/>
    <mergeCell ref="W31:AJ31"/>
    <mergeCell ref="AK31:AX31"/>
    <mergeCell ref="AY31:BL31"/>
    <mergeCell ref="E29:F29"/>
    <mergeCell ref="I29:V29"/>
    <mergeCell ref="W29:AJ29"/>
    <mergeCell ref="AK29:AX29"/>
    <mergeCell ref="AY29:BL29"/>
    <mergeCell ref="B30:D30"/>
    <mergeCell ref="E30:F30"/>
    <mergeCell ref="G30:H30"/>
    <mergeCell ref="I30:V30"/>
    <mergeCell ref="W30:AJ30"/>
    <mergeCell ref="AK27:AX27"/>
    <mergeCell ref="AY27:BL27"/>
    <mergeCell ref="E28:F28"/>
    <mergeCell ref="I28:V28"/>
    <mergeCell ref="W28:AJ28"/>
    <mergeCell ref="AK28:AX28"/>
    <mergeCell ref="AY28:BL28"/>
    <mergeCell ref="AK30:AX30"/>
    <mergeCell ref="AY30:BL30"/>
    <mergeCell ref="B22:C22"/>
    <mergeCell ref="B25:H25"/>
    <mergeCell ref="I25:V25"/>
    <mergeCell ref="W25:AJ25"/>
    <mergeCell ref="AK25:AX25"/>
    <mergeCell ref="AY25:BL25"/>
    <mergeCell ref="B27:D27"/>
    <mergeCell ref="E27:F27"/>
    <mergeCell ref="G27:H27"/>
    <mergeCell ref="I27:V27"/>
    <mergeCell ref="W27:AJ27"/>
    <mergeCell ref="E20:F20"/>
    <mergeCell ref="I20:O20"/>
    <mergeCell ref="P20:V20"/>
    <mergeCell ref="W20:AC20"/>
    <mergeCell ref="AD20:AJ20"/>
    <mergeCell ref="AK20:AQ20"/>
    <mergeCell ref="AR20:AX20"/>
    <mergeCell ref="AY20:BE20"/>
    <mergeCell ref="BF20:BL20"/>
    <mergeCell ref="AK18:AQ18"/>
    <mergeCell ref="AR18:AX18"/>
    <mergeCell ref="AY18:BE18"/>
    <mergeCell ref="BF18:BL18"/>
    <mergeCell ref="B19:D19"/>
    <mergeCell ref="E19:F19"/>
    <mergeCell ref="G19:H19"/>
    <mergeCell ref="I19:O19"/>
    <mergeCell ref="P19:V19"/>
    <mergeCell ref="W19:AC19"/>
    <mergeCell ref="E18:F18"/>
    <mergeCell ref="G18:H18"/>
    <mergeCell ref="I18:O18"/>
    <mergeCell ref="P18:V18"/>
    <mergeCell ref="W18:AC18"/>
    <mergeCell ref="AD18:AJ18"/>
    <mergeCell ref="AD19:AJ19"/>
    <mergeCell ref="AK19:AQ19"/>
    <mergeCell ref="AR19:AX19"/>
    <mergeCell ref="AY19:BE19"/>
    <mergeCell ref="BF19:BL19"/>
    <mergeCell ref="AK17:AQ17"/>
    <mergeCell ref="AR17:AX17"/>
    <mergeCell ref="AY17:BE17"/>
    <mergeCell ref="BF17:BL17"/>
    <mergeCell ref="AD16:AJ16"/>
    <mergeCell ref="AK16:AQ16"/>
    <mergeCell ref="AR16:AX16"/>
    <mergeCell ref="AY16:BE16"/>
    <mergeCell ref="BF16:BL16"/>
    <mergeCell ref="BE8:BL8"/>
    <mergeCell ref="E9:F9"/>
    <mergeCell ref="I9:P9"/>
    <mergeCell ref="Q9:X9"/>
    <mergeCell ref="Y9:AF9"/>
    <mergeCell ref="AG9:AN9"/>
    <mergeCell ref="AO9:AV9"/>
    <mergeCell ref="B17:D17"/>
    <mergeCell ref="E17:F17"/>
    <mergeCell ref="G17:H17"/>
    <mergeCell ref="I17:O17"/>
    <mergeCell ref="P17:V17"/>
    <mergeCell ref="AW9:BD9"/>
    <mergeCell ref="BE9:BL9"/>
    <mergeCell ref="B13:H14"/>
    <mergeCell ref="I13:O14"/>
    <mergeCell ref="B16:D16"/>
    <mergeCell ref="E16:F16"/>
    <mergeCell ref="G16:H16"/>
    <mergeCell ref="I16:O16"/>
    <mergeCell ref="P16:V16"/>
    <mergeCell ref="W16:AC16"/>
    <mergeCell ref="W17:AC17"/>
    <mergeCell ref="AD17:AJ17"/>
    <mergeCell ref="B8:D8"/>
    <mergeCell ref="E8:F8"/>
    <mergeCell ref="G8:H8"/>
    <mergeCell ref="I8:P8"/>
    <mergeCell ref="Q8:X8"/>
    <mergeCell ref="Y8:AF8"/>
    <mergeCell ref="AG8:AN8"/>
    <mergeCell ref="AO8:AV8"/>
    <mergeCell ref="AW8:BD8"/>
    <mergeCell ref="E7:F7"/>
    <mergeCell ref="G7:H7"/>
    <mergeCell ref="I7:P7"/>
    <mergeCell ref="Q7:X7"/>
    <mergeCell ref="Y7:AF7"/>
    <mergeCell ref="AG7:AN7"/>
    <mergeCell ref="AO7:AV7"/>
    <mergeCell ref="AW7:BD7"/>
    <mergeCell ref="BE7:BL7"/>
    <mergeCell ref="AW5:BD5"/>
    <mergeCell ref="BE5:BL5"/>
    <mergeCell ref="B6:D6"/>
    <mergeCell ref="E6:F6"/>
    <mergeCell ref="G6:H6"/>
    <mergeCell ref="I6:P6"/>
    <mergeCell ref="Q6:X6"/>
    <mergeCell ref="Y6:AF6"/>
    <mergeCell ref="AG6:AN6"/>
    <mergeCell ref="AO6:AV6"/>
    <mergeCell ref="AW6:BD6"/>
    <mergeCell ref="BE6:BL6"/>
    <mergeCell ref="B3:H3"/>
    <mergeCell ref="B5:D5"/>
    <mergeCell ref="E5:F5"/>
    <mergeCell ref="G5:H5"/>
    <mergeCell ref="I5:P5"/>
    <mergeCell ref="Q5:X5"/>
    <mergeCell ref="Y5:AF5"/>
    <mergeCell ref="AG5:AN5"/>
    <mergeCell ref="AO5:AV5"/>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D5E44-3478-4532-BB75-B8A93A9AEF1A}">
  <sheetPr>
    <pageSetUpPr fitToPage="1"/>
  </sheetPr>
  <dimension ref="A1:AZ51"/>
  <sheetViews>
    <sheetView showGridLines="0" view="pageBreakPreview" topLeftCell="A41" zoomScaleNormal="100" zoomScaleSheetLayoutView="100" workbookViewId="0">
      <selection activeCell="C21" sqref="C21:AA21"/>
    </sheetView>
  </sheetViews>
  <sheetFormatPr defaultColWidth="8.08203125" defaultRowHeight="20.149999999999999" customHeight="1"/>
  <cols>
    <col min="1" max="1" width="1.5" style="35" customWidth="1"/>
    <col min="2" max="50" width="1.6640625" style="35" customWidth="1"/>
    <col min="51" max="51" width="1.6640625" style="36" customWidth="1"/>
    <col min="52" max="52" width="6.6640625" style="35" bestFit="1" customWidth="1"/>
    <col min="53" max="256" width="8.08203125" style="35"/>
    <col min="257" max="257" width="1.5" style="35" customWidth="1"/>
    <col min="258" max="307" width="1.6640625" style="35" customWidth="1"/>
    <col min="308" max="308" width="6.6640625" style="35" bestFit="1" customWidth="1"/>
    <col min="309" max="512" width="8.08203125" style="35"/>
    <col min="513" max="513" width="1.5" style="35" customWidth="1"/>
    <col min="514" max="563" width="1.6640625" style="35" customWidth="1"/>
    <col min="564" max="564" width="6.6640625" style="35" bestFit="1" customWidth="1"/>
    <col min="565" max="768" width="8.08203125" style="35"/>
    <col min="769" max="769" width="1.5" style="35" customWidth="1"/>
    <col min="770" max="819" width="1.6640625" style="35" customWidth="1"/>
    <col min="820" max="820" width="6.6640625" style="35" bestFit="1" customWidth="1"/>
    <col min="821" max="1024" width="8.08203125" style="35"/>
    <col min="1025" max="1025" width="1.5" style="35" customWidth="1"/>
    <col min="1026" max="1075" width="1.6640625" style="35" customWidth="1"/>
    <col min="1076" max="1076" width="6.6640625" style="35" bestFit="1" customWidth="1"/>
    <col min="1077" max="1280" width="8.08203125" style="35"/>
    <col min="1281" max="1281" width="1.5" style="35" customWidth="1"/>
    <col min="1282" max="1331" width="1.6640625" style="35" customWidth="1"/>
    <col min="1332" max="1332" width="6.6640625" style="35" bestFit="1" customWidth="1"/>
    <col min="1333" max="1536" width="8.08203125" style="35"/>
    <col min="1537" max="1537" width="1.5" style="35" customWidth="1"/>
    <col min="1538" max="1587" width="1.6640625" style="35" customWidth="1"/>
    <col min="1588" max="1588" width="6.6640625" style="35" bestFit="1" customWidth="1"/>
    <col min="1589" max="1792" width="8.08203125" style="35"/>
    <col min="1793" max="1793" width="1.5" style="35" customWidth="1"/>
    <col min="1794" max="1843" width="1.6640625" style="35" customWidth="1"/>
    <col min="1844" max="1844" width="6.6640625" style="35" bestFit="1" customWidth="1"/>
    <col min="1845" max="2048" width="8.08203125" style="35"/>
    <col min="2049" max="2049" width="1.5" style="35" customWidth="1"/>
    <col min="2050" max="2099" width="1.6640625" style="35" customWidth="1"/>
    <col min="2100" max="2100" width="6.6640625" style="35" bestFit="1" customWidth="1"/>
    <col min="2101" max="2304" width="8.08203125" style="35"/>
    <col min="2305" max="2305" width="1.5" style="35" customWidth="1"/>
    <col min="2306" max="2355" width="1.6640625" style="35" customWidth="1"/>
    <col min="2356" max="2356" width="6.6640625" style="35" bestFit="1" customWidth="1"/>
    <col min="2357" max="2560" width="8.08203125" style="35"/>
    <col min="2561" max="2561" width="1.5" style="35" customWidth="1"/>
    <col min="2562" max="2611" width="1.6640625" style="35" customWidth="1"/>
    <col min="2612" max="2612" width="6.6640625" style="35" bestFit="1" customWidth="1"/>
    <col min="2613" max="2816" width="8.08203125" style="35"/>
    <col min="2817" max="2817" width="1.5" style="35" customWidth="1"/>
    <col min="2818" max="2867" width="1.6640625" style="35" customWidth="1"/>
    <col min="2868" max="2868" width="6.6640625" style="35" bestFit="1" customWidth="1"/>
    <col min="2869" max="3072" width="8.08203125" style="35"/>
    <col min="3073" max="3073" width="1.5" style="35" customWidth="1"/>
    <col min="3074" max="3123" width="1.6640625" style="35" customWidth="1"/>
    <col min="3124" max="3124" width="6.6640625" style="35" bestFit="1" customWidth="1"/>
    <col min="3125" max="3328" width="8.08203125" style="35"/>
    <col min="3329" max="3329" width="1.5" style="35" customWidth="1"/>
    <col min="3330" max="3379" width="1.6640625" style="35" customWidth="1"/>
    <col min="3380" max="3380" width="6.6640625" style="35" bestFit="1" customWidth="1"/>
    <col min="3381" max="3584" width="8.08203125" style="35"/>
    <col min="3585" max="3585" width="1.5" style="35" customWidth="1"/>
    <col min="3586" max="3635" width="1.6640625" style="35" customWidth="1"/>
    <col min="3636" max="3636" width="6.6640625" style="35" bestFit="1" customWidth="1"/>
    <col min="3637" max="3840" width="8.08203125" style="35"/>
    <col min="3841" max="3841" width="1.5" style="35" customWidth="1"/>
    <col min="3842" max="3891" width="1.6640625" style="35" customWidth="1"/>
    <col min="3892" max="3892" width="6.6640625" style="35" bestFit="1" customWidth="1"/>
    <col min="3893" max="4096" width="8.08203125" style="35"/>
    <col min="4097" max="4097" width="1.5" style="35" customWidth="1"/>
    <col min="4098" max="4147" width="1.6640625" style="35" customWidth="1"/>
    <col min="4148" max="4148" width="6.6640625" style="35" bestFit="1" customWidth="1"/>
    <col min="4149" max="4352" width="8.08203125" style="35"/>
    <col min="4353" max="4353" width="1.5" style="35" customWidth="1"/>
    <col min="4354" max="4403" width="1.6640625" style="35" customWidth="1"/>
    <col min="4404" max="4404" width="6.6640625" style="35" bestFit="1" customWidth="1"/>
    <col min="4405" max="4608" width="8.08203125" style="35"/>
    <col min="4609" max="4609" width="1.5" style="35" customWidth="1"/>
    <col min="4610" max="4659" width="1.6640625" style="35" customWidth="1"/>
    <col min="4660" max="4660" width="6.6640625" style="35" bestFit="1" customWidth="1"/>
    <col min="4661" max="4864" width="8.08203125" style="35"/>
    <col min="4865" max="4865" width="1.5" style="35" customWidth="1"/>
    <col min="4866" max="4915" width="1.6640625" style="35" customWidth="1"/>
    <col min="4916" max="4916" width="6.6640625" style="35" bestFit="1" customWidth="1"/>
    <col min="4917" max="5120" width="8.08203125" style="35"/>
    <col min="5121" max="5121" width="1.5" style="35" customWidth="1"/>
    <col min="5122" max="5171" width="1.6640625" style="35" customWidth="1"/>
    <col min="5172" max="5172" width="6.6640625" style="35" bestFit="1" customWidth="1"/>
    <col min="5173" max="5376" width="8.08203125" style="35"/>
    <col min="5377" max="5377" width="1.5" style="35" customWidth="1"/>
    <col min="5378" max="5427" width="1.6640625" style="35" customWidth="1"/>
    <col min="5428" max="5428" width="6.6640625" style="35" bestFit="1" customWidth="1"/>
    <col min="5429" max="5632" width="8.08203125" style="35"/>
    <col min="5633" max="5633" width="1.5" style="35" customWidth="1"/>
    <col min="5634" max="5683" width="1.6640625" style="35" customWidth="1"/>
    <col min="5684" max="5684" width="6.6640625" style="35" bestFit="1" customWidth="1"/>
    <col min="5685" max="5888" width="8.08203125" style="35"/>
    <col min="5889" max="5889" width="1.5" style="35" customWidth="1"/>
    <col min="5890" max="5939" width="1.6640625" style="35" customWidth="1"/>
    <col min="5940" max="5940" width="6.6640625" style="35" bestFit="1" customWidth="1"/>
    <col min="5941" max="6144" width="8.08203125" style="35"/>
    <col min="6145" max="6145" width="1.5" style="35" customWidth="1"/>
    <col min="6146" max="6195" width="1.6640625" style="35" customWidth="1"/>
    <col min="6196" max="6196" width="6.6640625" style="35" bestFit="1" customWidth="1"/>
    <col min="6197" max="6400" width="8.08203125" style="35"/>
    <col min="6401" max="6401" width="1.5" style="35" customWidth="1"/>
    <col min="6402" max="6451" width="1.6640625" style="35" customWidth="1"/>
    <col min="6452" max="6452" width="6.6640625" style="35" bestFit="1" customWidth="1"/>
    <col min="6453" max="6656" width="8.08203125" style="35"/>
    <col min="6657" max="6657" width="1.5" style="35" customWidth="1"/>
    <col min="6658" max="6707" width="1.6640625" style="35" customWidth="1"/>
    <col min="6708" max="6708" width="6.6640625" style="35" bestFit="1" customWidth="1"/>
    <col min="6709" max="6912" width="8.08203125" style="35"/>
    <col min="6913" max="6913" width="1.5" style="35" customWidth="1"/>
    <col min="6914" max="6963" width="1.6640625" style="35" customWidth="1"/>
    <col min="6964" max="6964" width="6.6640625" style="35" bestFit="1" customWidth="1"/>
    <col min="6965" max="7168" width="8.08203125" style="35"/>
    <col min="7169" max="7169" width="1.5" style="35" customWidth="1"/>
    <col min="7170" max="7219" width="1.6640625" style="35" customWidth="1"/>
    <col min="7220" max="7220" width="6.6640625" style="35" bestFit="1" customWidth="1"/>
    <col min="7221" max="7424" width="8.08203125" style="35"/>
    <col min="7425" max="7425" width="1.5" style="35" customWidth="1"/>
    <col min="7426" max="7475" width="1.6640625" style="35" customWidth="1"/>
    <col min="7476" max="7476" width="6.6640625" style="35" bestFit="1" customWidth="1"/>
    <col min="7477" max="7680" width="8.08203125" style="35"/>
    <col min="7681" max="7681" width="1.5" style="35" customWidth="1"/>
    <col min="7682" max="7731" width="1.6640625" style="35" customWidth="1"/>
    <col min="7732" max="7732" width="6.6640625" style="35" bestFit="1" customWidth="1"/>
    <col min="7733" max="7936" width="8.08203125" style="35"/>
    <col min="7937" max="7937" width="1.5" style="35" customWidth="1"/>
    <col min="7938" max="7987" width="1.6640625" style="35" customWidth="1"/>
    <col min="7988" max="7988" width="6.6640625" style="35" bestFit="1" customWidth="1"/>
    <col min="7989" max="8192" width="8.08203125" style="35"/>
    <col min="8193" max="8193" width="1.5" style="35" customWidth="1"/>
    <col min="8194" max="8243" width="1.6640625" style="35" customWidth="1"/>
    <col min="8244" max="8244" width="6.6640625" style="35" bestFit="1" customWidth="1"/>
    <col min="8245" max="8448" width="8.08203125" style="35"/>
    <col min="8449" max="8449" width="1.5" style="35" customWidth="1"/>
    <col min="8450" max="8499" width="1.6640625" style="35" customWidth="1"/>
    <col min="8500" max="8500" width="6.6640625" style="35" bestFit="1" customWidth="1"/>
    <col min="8501" max="8704" width="8.08203125" style="35"/>
    <col min="8705" max="8705" width="1.5" style="35" customWidth="1"/>
    <col min="8706" max="8755" width="1.6640625" style="35" customWidth="1"/>
    <col min="8756" max="8756" width="6.6640625" style="35" bestFit="1" customWidth="1"/>
    <col min="8757" max="8960" width="8.08203125" style="35"/>
    <col min="8961" max="8961" width="1.5" style="35" customWidth="1"/>
    <col min="8962" max="9011" width="1.6640625" style="35" customWidth="1"/>
    <col min="9012" max="9012" width="6.6640625" style="35" bestFit="1" customWidth="1"/>
    <col min="9013" max="9216" width="8.08203125" style="35"/>
    <col min="9217" max="9217" width="1.5" style="35" customWidth="1"/>
    <col min="9218" max="9267" width="1.6640625" style="35" customWidth="1"/>
    <col min="9268" max="9268" width="6.6640625" style="35" bestFit="1" customWidth="1"/>
    <col min="9269" max="9472" width="8.08203125" style="35"/>
    <col min="9473" max="9473" width="1.5" style="35" customWidth="1"/>
    <col min="9474" max="9523" width="1.6640625" style="35" customWidth="1"/>
    <col min="9524" max="9524" width="6.6640625" style="35" bestFit="1" customWidth="1"/>
    <col min="9525" max="9728" width="8.08203125" style="35"/>
    <col min="9729" max="9729" width="1.5" style="35" customWidth="1"/>
    <col min="9730" max="9779" width="1.6640625" style="35" customWidth="1"/>
    <col min="9780" max="9780" width="6.6640625" style="35" bestFit="1" customWidth="1"/>
    <col min="9781" max="9984" width="8.08203125" style="35"/>
    <col min="9985" max="9985" width="1.5" style="35" customWidth="1"/>
    <col min="9986" max="10035" width="1.6640625" style="35" customWidth="1"/>
    <col min="10036" max="10036" width="6.6640625" style="35" bestFit="1" customWidth="1"/>
    <col min="10037" max="10240" width="8.08203125" style="35"/>
    <col min="10241" max="10241" width="1.5" style="35" customWidth="1"/>
    <col min="10242" max="10291" width="1.6640625" style="35" customWidth="1"/>
    <col min="10292" max="10292" width="6.6640625" style="35" bestFit="1" customWidth="1"/>
    <col min="10293" max="10496" width="8.08203125" style="35"/>
    <col min="10497" max="10497" width="1.5" style="35" customWidth="1"/>
    <col min="10498" max="10547" width="1.6640625" style="35" customWidth="1"/>
    <col min="10548" max="10548" width="6.6640625" style="35" bestFit="1" customWidth="1"/>
    <col min="10549" max="10752" width="8.08203125" style="35"/>
    <col min="10753" max="10753" width="1.5" style="35" customWidth="1"/>
    <col min="10754" max="10803" width="1.6640625" style="35" customWidth="1"/>
    <col min="10804" max="10804" width="6.6640625" style="35" bestFit="1" customWidth="1"/>
    <col min="10805" max="11008" width="8.08203125" style="35"/>
    <col min="11009" max="11009" width="1.5" style="35" customWidth="1"/>
    <col min="11010" max="11059" width="1.6640625" style="35" customWidth="1"/>
    <col min="11060" max="11060" width="6.6640625" style="35" bestFit="1" customWidth="1"/>
    <col min="11061" max="11264" width="8.08203125" style="35"/>
    <col min="11265" max="11265" width="1.5" style="35" customWidth="1"/>
    <col min="11266" max="11315" width="1.6640625" style="35" customWidth="1"/>
    <col min="11316" max="11316" width="6.6640625" style="35" bestFit="1" customWidth="1"/>
    <col min="11317" max="11520" width="8.08203125" style="35"/>
    <col min="11521" max="11521" width="1.5" style="35" customWidth="1"/>
    <col min="11522" max="11571" width="1.6640625" style="35" customWidth="1"/>
    <col min="11572" max="11572" width="6.6640625" style="35" bestFit="1" customWidth="1"/>
    <col min="11573" max="11776" width="8.08203125" style="35"/>
    <col min="11777" max="11777" width="1.5" style="35" customWidth="1"/>
    <col min="11778" max="11827" width="1.6640625" style="35" customWidth="1"/>
    <col min="11828" max="11828" width="6.6640625" style="35" bestFit="1" customWidth="1"/>
    <col min="11829" max="12032" width="8.08203125" style="35"/>
    <col min="12033" max="12033" width="1.5" style="35" customWidth="1"/>
    <col min="12034" max="12083" width="1.6640625" style="35" customWidth="1"/>
    <col min="12084" max="12084" width="6.6640625" style="35" bestFit="1" customWidth="1"/>
    <col min="12085" max="12288" width="8.08203125" style="35"/>
    <col min="12289" max="12289" width="1.5" style="35" customWidth="1"/>
    <col min="12290" max="12339" width="1.6640625" style="35" customWidth="1"/>
    <col min="12340" max="12340" width="6.6640625" style="35" bestFit="1" customWidth="1"/>
    <col min="12341" max="12544" width="8.08203125" style="35"/>
    <col min="12545" max="12545" width="1.5" style="35" customWidth="1"/>
    <col min="12546" max="12595" width="1.6640625" style="35" customWidth="1"/>
    <col min="12596" max="12596" width="6.6640625" style="35" bestFit="1" customWidth="1"/>
    <col min="12597" max="12800" width="8.08203125" style="35"/>
    <col min="12801" max="12801" width="1.5" style="35" customWidth="1"/>
    <col min="12802" max="12851" width="1.6640625" style="35" customWidth="1"/>
    <col min="12852" max="12852" width="6.6640625" style="35" bestFit="1" customWidth="1"/>
    <col min="12853" max="13056" width="8.08203125" style="35"/>
    <col min="13057" max="13057" width="1.5" style="35" customWidth="1"/>
    <col min="13058" max="13107" width="1.6640625" style="35" customWidth="1"/>
    <col min="13108" max="13108" width="6.6640625" style="35" bestFit="1" customWidth="1"/>
    <col min="13109" max="13312" width="8.08203125" style="35"/>
    <col min="13313" max="13313" width="1.5" style="35" customWidth="1"/>
    <col min="13314" max="13363" width="1.6640625" style="35" customWidth="1"/>
    <col min="13364" max="13364" width="6.6640625" style="35" bestFit="1" customWidth="1"/>
    <col min="13365" max="13568" width="8.08203125" style="35"/>
    <col min="13569" max="13569" width="1.5" style="35" customWidth="1"/>
    <col min="13570" max="13619" width="1.6640625" style="35" customWidth="1"/>
    <col min="13620" max="13620" width="6.6640625" style="35" bestFit="1" customWidth="1"/>
    <col min="13621" max="13824" width="8.08203125" style="35"/>
    <col min="13825" max="13825" width="1.5" style="35" customWidth="1"/>
    <col min="13826" max="13875" width="1.6640625" style="35" customWidth="1"/>
    <col min="13876" max="13876" width="6.6640625" style="35" bestFit="1" customWidth="1"/>
    <col min="13877" max="14080" width="8.08203125" style="35"/>
    <col min="14081" max="14081" width="1.5" style="35" customWidth="1"/>
    <col min="14082" max="14131" width="1.6640625" style="35" customWidth="1"/>
    <col min="14132" max="14132" width="6.6640625" style="35" bestFit="1" customWidth="1"/>
    <col min="14133" max="14336" width="8.08203125" style="35"/>
    <col min="14337" max="14337" width="1.5" style="35" customWidth="1"/>
    <col min="14338" max="14387" width="1.6640625" style="35" customWidth="1"/>
    <col min="14388" max="14388" width="6.6640625" style="35" bestFit="1" customWidth="1"/>
    <col min="14389" max="14592" width="8.08203125" style="35"/>
    <col min="14593" max="14593" width="1.5" style="35" customWidth="1"/>
    <col min="14594" max="14643" width="1.6640625" style="35" customWidth="1"/>
    <col min="14644" max="14644" width="6.6640625" style="35" bestFit="1" customWidth="1"/>
    <col min="14645" max="14848" width="8.08203125" style="35"/>
    <col min="14849" max="14849" width="1.5" style="35" customWidth="1"/>
    <col min="14850" max="14899" width="1.6640625" style="35" customWidth="1"/>
    <col min="14900" max="14900" width="6.6640625" style="35" bestFit="1" customWidth="1"/>
    <col min="14901" max="15104" width="8.08203125" style="35"/>
    <col min="15105" max="15105" width="1.5" style="35" customWidth="1"/>
    <col min="15106" max="15155" width="1.6640625" style="35" customWidth="1"/>
    <col min="15156" max="15156" width="6.6640625" style="35" bestFit="1" customWidth="1"/>
    <col min="15157" max="15360" width="8.08203125" style="35"/>
    <col min="15361" max="15361" width="1.5" style="35" customWidth="1"/>
    <col min="15362" max="15411" width="1.6640625" style="35" customWidth="1"/>
    <col min="15412" max="15412" width="6.6640625" style="35" bestFit="1" customWidth="1"/>
    <col min="15413" max="15616" width="8.08203125" style="35"/>
    <col min="15617" max="15617" width="1.5" style="35" customWidth="1"/>
    <col min="15618" max="15667" width="1.6640625" style="35" customWidth="1"/>
    <col min="15668" max="15668" width="6.6640625" style="35" bestFit="1" customWidth="1"/>
    <col min="15669" max="15872" width="8.08203125" style="35"/>
    <col min="15873" max="15873" width="1.5" style="35" customWidth="1"/>
    <col min="15874" max="15923" width="1.6640625" style="35" customWidth="1"/>
    <col min="15924" max="15924" width="6.6640625" style="35" bestFit="1" customWidth="1"/>
    <col min="15925" max="16128" width="8.08203125" style="35"/>
    <col min="16129" max="16129" width="1.5" style="35" customWidth="1"/>
    <col min="16130" max="16179" width="1.6640625" style="35" customWidth="1"/>
    <col min="16180" max="16180" width="6.6640625" style="35" bestFit="1" customWidth="1"/>
    <col min="16181" max="16384" width="8.08203125" style="35"/>
  </cols>
  <sheetData>
    <row r="1" spans="1:52" s="43" customFormat="1" ht="20.149999999999999" customHeight="1">
      <c r="A1" s="35"/>
      <c r="B1" s="61" t="s">
        <v>1039</v>
      </c>
      <c r="C1" s="61"/>
      <c r="D1" s="61"/>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107"/>
      <c r="AZ1" s="72"/>
    </row>
    <row r="2" spans="1:52" s="43" customFormat="1" ht="20.149999999999999" customHeight="1">
      <c r="A2" s="35"/>
      <c r="B2" s="123" t="s">
        <v>344</v>
      </c>
      <c r="C2" s="123"/>
      <c r="D2" s="123"/>
      <c r="E2" s="123"/>
      <c r="F2" s="123"/>
      <c r="G2" s="123"/>
      <c r="H2" s="123"/>
      <c r="I2" s="123"/>
      <c r="J2" s="123"/>
      <c r="K2" s="123"/>
      <c r="L2" s="123"/>
      <c r="M2" s="123"/>
      <c r="N2" s="123"/>
      <c r="O2" s="123"/>
      <c r="P2" s="123"/>
      <c r="Q2" s="123"/>
      <c r="R2" s="123"/>
      <c r="S2" s="135"/>
      <c r="T2" s="466" t="s">
        <v>345</v>
      </c>
      <c r="U2" s="510"/>
      <c r="V2" s="510"/>
      <c r="W2" s="510"/>
      <c r="X2" s="510"/>
      <c r="Y2" s="510"/>
      <c r="Z2" s="510"/>
      <c r="AA2" s="511"/>
      <c r="AB2" s="466" t="s">
        <v>346</v>
      </c>
      <c r="AC2" s="510"/>
      <c r="AD2" s="510"/>
      <c r="AE2" s="510"/>
      <c r="AF2" s="510"/>
      <c r="AG2" s="510"/>
      <c r="AH2" s="510"/>
      <c r="AI2" s="511"/>
      <c r="AJ2" s="466" t="s">
        <v>347</v>
      </c>
      <c r="AK2" s="510"/>
      <c r="AL2" s="510"/>
      <c r="AM2" s="510"/>
      <c r="AN2" s="510"/>
      <c r="AO2" s="510"/>
      <c r="AP2" s="510"/>
      <c r="AQ2" s="511"/>
      <c r="AR2" s="466" t="s">
        <v>348</v>
      </c>
      <c r="AS2" s="510"/>
      <c r="AT2" s="510"/>
      <c r="AU2" s="510"/>
      <c r="AV2" s="510"/>
      <c r="AW2" s="510"/>
      <c r="AX2" s="510"/>
      <c r="AY2" s="510"/>
    </row>
    <row r="3" spans="1:52" s="56" customFormat="1" ht="12.9" customHeight="1">
      <c r="S3" s="113"/>
      <c r="T3" s="87"/>
      <c r="AA3" s="56" t="s">
        <v>218</v>
      </c>
      <c r="AH3" s="57"/>
      <c r="AI3" s="57" t="s">
        <v>73</v>
      </c>
      <c r="AO3" s="57"/>
      <c r="AP3" s="57"/>
      <c r="AQ3" s="57" t="s">
        <v>339</v>
      </c>
      <c r="AX3" s="57"/>
      <c r="AY3" s="57" t="s">
        <v>339</v>
      </c>
    </row>
    <row r="4" spans="1:52" s="43" customFormat="1" ht="16.25" customHeight="1">
      <c r="B4" s="595" t="s">
        <v>117</v>
      </c>
      <c r="C4" s="687"/>
      <c r="D4" s="687"/>
      <c r="E4" s="687"/>
      <c r="F4" s="687"/>
      <c r="G4" s="687"/>
      <c r="H4" s="687"/>
      <c r="I4" s="687"/>
      <c r="J4" s="687"/>
      <c r="K4" s="687"/>
      <c r="L4" s="687"/>
      <c r="M4" s="687"/>
      <c r="N4" s="687"/>
      <c r="O4" s="687"/>
      <c r="P4" s="687"/>
      <c r="Q4" s="687"/>
      <c r="R4" s="687"/>
      <c r="S4" s="137"/>
      <c r="T4" s="594">
        <v>6022</v>
      </c>
      <c r="U4" s="484"/>
      <c r="V4" s="484"/>
      <c r="W4" s="484"/>
      <c r="X4" s="484"/>
      <c r="Y4" s="484"/>
      <c r="Z4" s="484"/>
      <c r="AA4" s="484"/>
      <c r="AB4" s="484">
        <v>229749</v>
      </c>
      <c r="AC4" s="484"/>
      <c r="AD4" s="484"/>
      <c r="AE4" s="484"/>
      <c r="AF4" s="484"/>
      <c r="AG4" s="484"/>
      <c r="AH4" s="484"/>
      <c r="AI4" s="484"/>
      <c r="AJ4" s="484">
        <v>11616732</v>
      </c>
      <c r="AK4" s="484"/>
      <c r="AL4" s="484"/>
      <c r="AM4" s="484"/>
      <c r="AN4" s="484"/>
      <c r="AO4" s="484"/>
      <c r="AP4" s="484"/>
      <c r="AQ4" s="484"/>
      <c r="AR4" s="484">
        <v>2914881</v>
      </c>
      <c r="AS4" s="484"/>
      <c r="AT4" s="484"/>
      <c r="AU4" s="484"/>
      <c r="AV4" s="484"/>
      <c r="AW4" s="484"/>
      <c r="AX4" s="484"/>
      <c r="AY4" s="484"/>
      <c r="AZ4" s="143"/>
    </row>
    <row r="5" spans="1:52" s="43" customFormat="1" ht="16.25" customHeight="1">
      <c r="B5" s="35"/>
      <c r="C5" s="600" t="s">
        <v>349</v>
      </c>
      <c r="D5" s="600" t="s">
        <v>349</v>
      </c>
      <c r="E5" s="600" t="s">
        <v>349</v>
      </c>
      <c r="F5" s="600" t="s">
        <v>349</v>
      </c>
      <c r="G5" s="600" t="s">
        <v>349</v>
      </c>
      <c r="H5" s="600" t="s">
        <v>349</v>
      </c>
      <c r="I5" s="600" t="s">
        <v>349</v>
      </c>
      <c r="J5" s="600" t="s">
        <v>349</v>
      </c>
      <c r="K5" s="600" t="s">
        <v>349</v>
      </c>
      <c r="L5" s="600" t="s">
        <v>349</v>
      </c>
      <c r="M5" s="600" t="s">
        <v>349</v>
      </c>
      <c r="N5" s="600" t="s">
        <v>349</v>
      </c>
      <c r="O5" s="600" t="s">
        <v>349</v>
      </c>
      <c r="P5" s="600" t="s">
        <v>349</v>
      </c>
      <c r="Q5" s="600" t="s">
        <v>349</v>
      </c>
      <c r="R5" s="600" t="s">
        <v>349</v>
      </c>
      <c r="S5" s="137"/>
      <c r="T5" s="470">
        <v>897</v>
      </c>
      <c r="U5" s="471"/>
      <c r="V5" s="471"/>
      <c r="W5" s="471"/>
      <c r="X5" s="471"/>
      <c r="Y5" s="471"/>
      <c r="Z5" s="471"/>
      <c r="AA5" s="471"/>
      <c r="AB5" s="471">
        <v>45656</v>
      </c>
      <c r="AC5" s="471"/>
      <c r="AD5" s="471"/>
      <c r="AE5" s="471"/>
      <c r="AF5" s="471"/>
      <c r="AG5" s="471"/>
      <c r="AH5" s="471"/>
      <c r="AI5" s="471"/>
      <c r="AJ5" s="471">
        <v>1070609</v>
      </c>
      <c r="AK5" s="471"/>
      <c r="AL5" s="471"/>
      <c r="AM5" s="471"/>
      <c r="AN5" s="471"/>
      <c r="AO5" s="471"/>
      <c r="AP5" s="471"/>
      <c r="AQ5" s="471"/>
      <c r="AR5" s="471">
        <v>375018</v>
      </c>
      <c r="AS5" s="471"/>
      <c r="AT5" s="471"/>
      <c r="AU5" s="471"/>
      <c r="AV5" s="471"/>
      <c r="AW5" s="471"/>
      <c r="AX5" s="471"/>
      <c r="AY5" s="471"/>
      <c r="AZ5" s="144"/>
    </row>
    <row r="6" spans="1:52" s="43" customFormat="1" ht="16.25" customHeight="1">
      <c r="B6" s="35"/>
      <c r="C6" s="600" t="s">
        <v>350</v>
      </c>
      <c r="D6" s="600" t="s">
        <v>350</v>
      </c>
      <c r="E6" s="600" t="s">
        <v>350</v>
      </c>
      <c r="F6" s="600" t="s">
        <v>350</v>
      </c>
      <c r="G6" s="600" t="s">
        <v>350</v>
      </c>
      <c r="H6" s="600" t="s">
        <v>350</v>
      </c>
      <c r="I6" s="600" t="s">
        <v>350</v>
      </c>
      <c r="J6" s="600" t="s">
        <v>350</v>
      </c>
      <c r="K6" s="600" t="s">
        <v>350</v>
      </c>
      <c r="L6" s="600" t="s">
        <v>350</v>
      </c>
      <c r="M6" s="600" t="s">
        <v>350</v>
      </c>
      <c r="N6" s="600" t="s">
        <v>350</v>
      </c>
      <c r="O6" s="600" t="s">
        <v>350</v>
      </c>
      <c r="P6" s="600" t="s">
        <v>350</v>
      </c>
      <c r="Q6" s="600" t="s">
        <v>350</v>
      </c>
      <c r="R6" s="600" t="s">
        <v>350</v>
      </c>
      <c r="S6" s="137"/>
      <c r="T6" s="470">
        <v>171</v>
      </c>
      <c r="U6" s="471"/>
      <c r="V6" s="471"/>
      <c r="W6" s="471"/>
      <c r="X6" s="471"/>
      <c r="Y6" s="471"/>
      <c r="Z6" s="471"/>
      <c r="AA6" s="471"/>
      <c r="AB6" s="471">
        <v>3593</v>
      </c>
      <c r="AC6" s="471"/>
      <c r="AD6" s="471"/>
      <c r="AE6" s="471"/>
      <c r="AF6" s="471"/>
      <c r="AG6" s="471"/>
      <c r="AH6" s="471"/>
      <c r="AI6" s="471"/>
      <c r="AJ6" s="471">
        <v>306359</v>
      </c>
      <c r="AK6" s="471"/>
      <c r="AL6" s="471"/>
      <c r="AM6" s="471"/>
      <c r="AN6" s="471"/>
      <c r="AO6" s="471"/>
      <c r="AP6" s="471"/>
      <c r="AQ6" s="471"/>
      <c r="AR6" s="471">
        <v>65472</v>
      </c>
      <c r="AS6" s="471"/>
      <c r="AT6" s="471"/>
      <c r="AU6" s="471"/>
      <c r="AV6" s="471"/>
      <c r="AW6" s="471"/>
      <c r="AX6" s="471"/>
      <c r="AY6" s="471"/>
      <c r="AZ6" s="145"/>
    </row>
    <row r="7" spans="1:52" s="43" customFormat="1" ht="16.25" customHeight="1">
      <c r="B7" s="35"/>
      <c r="C7" s="600" t="s">
        <v>351</v>
      </c>
      <c r="D7" s="600" t="s">
        <v>351</v>
      </c>
      <c r="E7" s="600" t="s">
        <v>351</v>
      </c>
      <c r="F7" s="600" t="s">
        <v>351</v>
      </c>
      <c r="G7" s="600" t="s">
        <v>351</v>
      </c>
      <c r="H7" s="600" t="s">
        <v>351</v>
      </c>
      <c r="I7" s="600" t="s">
        <v>351</v>
      </c>
      <c r="J7" s="600" t="s">
        <v>351</v>
      </c>
      <c r="K7" s="600" t="s">
        <v>351</v>
      </c>
      <c r="L7" s="600" t="s">
        <v>351</v>
      </c>
      <c r="M7" s="600" t="s">
        <v>351</v>
      </c>
      <c r="N7" s="600" t="s">
        <v>351</v>
      </c>
      <c r="O7" s="600" t="s">
        <v>351</v>
      </c>
      <c r="P7" s="600" t="s">
        <v>351</v>
      </c>
      <c r="Q7" s="600" t="s">
        <v>351</v>
      </c>
      <c r="R7" s="600" t="s">
        <v>351</v>
      </c>
      <c r="S7" s="137"/>
      <c r="T7" s="470">
        <v>231</v>
      </c>
      <c r="U7" s="471"/>
      <c r="V7" s="471"/>
      <c r="W7" s="471"/>
      <c r="X7" s="471"/>
      <c r="Y7" s="471"/>
      <c r="Z7" s="471"/>
      <c r="AA7" s="471"/>
      <c r="AB7" s="471">
        <v>3920</v>
      </c>
      <c r="AC7" s="471"/>
      <c r="AD7" s="471"/>
      <c r="AE7" s="471"/>
      <c r="AF7" s="471"/>
      <c r="AG7" s="471"/>
      <c r="AH7" s="471"/>
      <c r="AI7" s="471"/>
      <c r="AJ7" s="471">
        <v>60852</v>
      </c>
      <c r="AK7" s="471"/>
      <c r="AL7" s="471"/>
      <c r="AM7" s="471"/>
      <c r="AN7" s="471"/>
      <c r="AO7" s="471"/>
      <c r="AP7" s="471"/>
      <c r="AQ7" s="471"/>
      <c r="AR7" s="471">
        <v>22721</v>
      </c>
      <c r="AS7" s="471"/>
      <c r="AT7" s="471"/>
      <c r="AU7" s="471"/>
      <c r="AV7" s="471"/>
      <c r="AW7" s="471"/>
      <c r="AX7" s="471"/>
      <c r="AY7" s="471"/>
      <c r="AZ7" s="145"/>
    </row>
    <row r="8" spans="1:52" s="43" customFormat="1" ht="16.25" customHeight="1">
      <c r="B8" s="35"/>
      <c r="C8" s="688" t="s">
        <v>352</v>
      </c>
      <c r="D8" s="688" t="s">
        <v>353</v>
      </c>
      <c r="E8" s="688" t="s">
        <v>353</v>
      </c>
      <c r="F8" s="688" t="s">
        <v>353</v>
      </c>
      <c r="G8" s="688" t="s">
        <v>353</v>
      </c>
      <c r="H8" s="688" t="s">
        <v>353</v>
      </c>
      <c r="I8" s="688" t="s">
        <v>353</v>
      </c>
      <c r="J8" s="688" t="s">
        <v>353</v>
      </c>
      <c r="K8" s="688" t="s">
        <v>353</v>
      </c>
      <c r="L8" s="688" t="s">
        <v>353</v>
      </c>
      <c r="M8" s="688" t="s">
        <v>353</v>
      </c>
      <c r="N8" s="688" t="s">
        <v>353</v>
      </c>
      <c r="O8" s="688" t="s">
        <v>353</v>
      </c>
      <c r="P8" s="688" t="s">
        <v>353</v>
      </c>
      <c r="Q8" s="688" t="s">
        <v>353</v>
      </c>
      <c r="R8" s="688" t="s">
        <v>353</v>
      </c>
      <c r="S8" s="137"/>
      <c r="T8" s="470">
        <v>179</v>
      </c>
      <c r="U8" s="471"/>
      <c r="V8" s="471"/>
      <c r="W8" s="471"/>
      <c r="X8" s="471"/>
      <c r="Y8" s="471"/>
      <c r="Z8" s="471"/>
      <c r="AA8" s="471"/>
      <c r="AB8" s="471">
        <v>2550</v>
      </c>
      <c r="AC8" s="471"/>
      <c r="AD8" s="471"/>
      <c r="AE8" s="471"/>
      <c r="AF8" s="471"/>
      <c r="AG8" s="471"/>
      <c r="AH8" s="471"/>
      <c r="AI8" s="471"/>
      <c r="AJ8" s="471">
        <v>69838</v>
      </c>
      <c r="AK8" s="471"/>
      <c r="AL8" s="471"/>
      <c r="AM8" s="471"/>
      <c r="AN8" s="471"/>
      <c r="AO8" s="471"/>
      <c r="AP8" s="471"/>
      <c r="AQ8" s="471"/>
      <c r="AR8" s="471">
        <v>20686</v>
      </c>
      <c r="AS8" s="471"/>
      <c r="AT8" s="471"/>
      <c r="AU8" s="471"/>
      <c r="AV8" s="471"/>
      <c r="AW8" s="471"/>
      <c r="AX8" s="471"/>
      <c r="AY8" s="471"/>
      <c r="AZ8" s="145"/>
    </row>
    <row r="9" spans="1:52" s="43" customFormat="1" ht="16.25" customHeight="1">
      <c r="B9" s="35"/>
      <c r="C9" s="600" t="s">
        <v>354</v>
      </c>
      <c r="D9" s="600" t="s">
        <v>354</v>
      </c>
      <c r="E9" s="600" t="s">
        <v>354</v>
      </c>
      <c r="F9" s="600" t="s">
        <v>354</v>
      </c>
      <c r="G9" s="600" t="s">
        <v>354</v>
      </c>
      <c r="H9" s="600" t="s">
        <v>354</v>
      </c>
      <c r="I9" s="600" t="s">
        <v>354</v>
      </c>
      <c r="J9" s="600" t="s">
        <v>354</v>
      </c>
      <c r="K9" s="600" t="s">
        <v>354</v>
      </c>
      <c r="L9" s="600" t="s">
        <v>354</v>
      </c>
      <c r="M9" s="600" t="s">
        <v>354</v>
      </c>
      <c r="N9" s="600" t="s">
        <v>354</v>
      </c>
      <c r="O9" s="600" t="s">
        <v>354</v>
      </c>
      <c r="P9" s="600" t="s">
        <v>354</v>
      </c>
      <c r="Q9" s="600" t="s">
        <v>354</v>
      </c>
      <c r="R9" s="600" t="s">
        <v>354</v>
      </c>
      <c r="S9" s="137"/>
      <c r="T9" s="470">
        <v>322</v>
      </c>
      <c r="U9" s="471"/>
      <c r="V9" s="471"/>
      <c r="W9" s="471"/>
      <c r="X9" s="471"/>
      <c r="Y9" s="471"/>
      <c r="Z9" s="471"/>
      <c r="AA9" s="471"/>
      <c r="AB9" s="471">
        <v>4506</v>
      </c>
      <c r="AC9" s="471"/>
      <c r="AD9" s="471"/>
      <c r="AE9" s="471"/>
      <c r="AF9" s="471"/>
      <c r="AG9" s="471"/>
      <c r="AH9" s="471"/>
      <c r="AI9" s="471"/>
      <c r="AJ9" s="471">
        <v>100236</v>
      </c>
      <c r="AK9" s="471"/>
      <c r="AL9" s="471"/>
      <c r="AM9" s="471"/>
      <c r="AN9" s="471"/>
      <c r="AO9" s="471"/>
      <c r="AP9" s="471"/>
      <c r="AQ9" s="471"/>
      <c r="AR9" s="471">
        <v>35032</v>
      </c>
      <c r="AS9" s="471"/>
      <c r="AT9" s="471"/>
      <c r="AU9" s="471"/>
      <c r="AV9" s="471"/>
      <c r="AW9" s="471"/>
      <c r="AX9" s="471"/>
      <c r="AY9" s="471"/>
      <c r="AZ9" s="145"/>
    </row>
    <row r="10" spans="1:52" s="43" customFormat="1" ht="16.25" customHeight="1">
      <c r="B10" s="35"/>
      <c r="C10" s="600" t="s">
        <v>355</v>
      </c>
      <c r="D10" s="600" t="s">
        <v>355</v>
      </c>
      <c r="E10" s="600" t="s">
        <v>355</v>
      </c>
      <c r="F10" s="600" t="s">
        <v>355</v>
      </c>
      <c r="G10" s="600" t="s">
        <v>355</v>
      </c>
      <c r="H10" s="600" t="s">
        <v>355</v>
      </c>
      <c r="I10" s="600" t="s">
        <v>355</v>
      </c>
      <c r="J10" s="600" t="s">
        <v>355</v>
      </c>
      <c r="K10" s="600" t="s">
        <v>355</v>
      </c>
      <c r="L10" s="600" t="s">
        <v>355</v>
      </c>
      <c r="M10" s="600" t="s">
        <v>355</v>
      </c>
      <c r="N10" s="600" t="s">
        <v>355</v>
      </c>
      <c r="O10" s="600" t="s">
        <v>355</v>
      </c>
      <c r="P10" s="600" t="s">
        <v>355</v>
      </c>
      <c r="Q10" s="600" t="s">
        <v>355</v>
      </c>
      <c r="R10" s="600" t="s">
        <v>355</v>
      </c>
      <c r="S10" s="137"/>
      <c r="T10" s="470">
        <v>120</v>
      </c>
      <c r="U10" s="471"/>
      <c r="V10" s="471"/>
      <c r="W10" s="471"/>
      <c r="X10" s="471"/>
      <c r="Y10" s="471"/>
      <c r="Z10" s="471"/>
      <c r="AA10" s="471"/>
      <c r="AB10" s="471">
        <v>3458</v>
      </c>
      <c r="AC10" s="471"/>
      <c r="AD10" s="471"/>
      <c r="AE10" s="471"/>
      <c r="AF10" s="471"/>
      <c r="AG10" s="471"/>
      <c r="AH10" s="471"/>
      <c r="AI10" s="471"/>
      <c r="AJ10" s="471">
        <v>103685</v>
      </c>
      <c r="AK10" s="471"/>
      <c r="AL10" s="471"/>
      <c r="AM10" s="471"/>
      <c r="AN10" s="471"/>
      <c r="AO10" s="471"/>
      <c r="AP10" s="471"/>
      <c r="AQ10" s="471"/>
      <c r="AR10" s="471">
        <v>28371</v>
      </c>
      <c r="AS10" s="471"/>
      <c r="AT10" s="471"/>
      <c r="AU10" s="471"/>
      <c r="AV10" s="471"/>
      <c r="AW10" s="471"/>
      <c r="AX10" s="471"/>
      <c r="AY10" s="471"/>
      <c r="AZ10" s="145"/>
    </row>
    <row r="11" spans="1:52" ht="16.25" customHeight="1">
      <c r="A11" s="43"/>
      <c r="C11" s="600" t="s">
        <v>356</v>
      </c>
      <c r="D11" s="600" t="s">
        <v>356</v>
      </c>
      <c r="E11" s="600" t="s">
        <v>356</v>
      </c>
      <c r="F11" s="600" t="s">
        <v>356</v>
      </c>
      <c r="G11" s="600" t="s">
        <v>356</v>
      </c>
      <c r="H11" s="600" t="s">
        <v>356</v>
      </c>
      <c r="I11" s="600" t="s">
        <v>356</v>
      </c>
      <c r="J11" s="600" t="s">
        <v>356</v>
      </c>
      <c r="K11" s="600" t="s">
        <v>356</v>
      </c>
      <c r="L11" s="600" t="s">
        <v>356</v>
      </c>
      <c r="M11" s="600" t="s">
        <v>356</v>
      </c>
      <c r="N11" s="600" t="s">
        <v>356</v>
      </c>
      <c r="O11" s="600" t="s">
        <v>356</v>
      </c>
      <c r="P11" s="600" t="s">
        <v>356</v>
      </c>
      <c r="Q11" s="600" t="s">
        <v>356</v>
      </c>
      <c r="R11" s="600" t="s">
        <v>356</v>
      </c>
      <c r="S11" s="137"/>
      <c r="T11" s="470">
        <v>371</v>
      </c>
      <c r="U11" s="471"/>
      <c r="V11" s="471"/>
      <c r="W11" s="471"/>
      <c r="X11" s="471"/>
      <c r="Y11" s="471"/>
      <c r="Z11" s="471"/>
      <c r="AA11" s="471"/>
      <c r="AB11" s="471">
        <v>8596</v>
      </c>
      <c r="AC11" s="471"/>
      <c r="AD11" s="471"/>
      <c r="AE11" s="471"/>
      <c r="AF11" s="471"/>
      <c r="AG11" s="471"/>
      <c r="AH11" s="471"/>
      <c r="AI11" s="471"/>
      <c r="AJ11" s="471">
        <v>185497</v>
      </c>
      <c r="AK11" s="471"/>
      <c r="AL11" s="471"/>
      <c r="AM11" s="471"/>
      <c r="AN11" s="471"/>
      <c r="AO11" s="471"/>
      <c r="AP11" s="471"/>
      <c r="AQ11" s="471"/>
      <c r="AR11" s="471">
        <v>82454</v>
      </c>
      <c r="AS11" s="471"/>
      <c r="AT11" s="471"/>
      <c r="AU11" s="471"/>
      <c r="AV11" s="471"/>
      <c r="AW11" s="471"/>
      <c r="AX11" s="471"/>
      <c r="AY11" s="471"/>
      <c r="AZ11" s="145"/>
    </row>
    <row r="12" spans="1:52" ht="16.25" customHeight="1">
      <c r="A12" s="43"/>
      <c r="C12" s="600" t="s">
        <v>357</v>
      </c>
      <c r="D12" s="600" t="s">
        <v>357</v>
      </c>
      <c r="E12" s="600" t="s">
        <v>357</v>
      </c>
      <c r="F12" s="600" t="s">
        <v>357</v>
      </c>
      <c r="G12" s="600" t="s">
        <v>357</v>
      </c>
      <c r="H12" s="600" t="s">
        <v>357</v>
      </c>
      <c r="I12" s="600" t="s">
        <v>357</v>
      </c>
      <c r="J12" s="600" t="s">
        <v>357</v>
      </c>
      <c r="K12" s="600" t="s">
        <v>357</v>
      </c>
      <c r="L12" s="600" t="s">
        <v>357</v>
      </c>
      <c r="M12" s="600" t="s">
        <v>357</v>
      </c>
      <c r="N12" s="600" t="s">
        <v>357</v>
      </c>
      <c r="O12" s="600" t="s">
        <v>357</v>
      </c>
      <c r="P12" s="600" t="s">
        <v>357</v>
      </c>
      <c r="Q12" s="600" t="s">
        <v>357</v>
      </c>
      <c r="R12" s="600" t="s">
        <v>357</v>
      </c>
      <c r="S12" s="137"/>
      <c r="T12" s="470">
        <v>157</v>
      </c>
      <c r="U12" s="471"/>
      <c r="V12" s="471"/>
      <c r="W12" s="471"/>
      <c r="X12" s="471"/>
      <c r="Y12" s="471"/>
      <c r="Z12" s="471"/>
      <c r="AA12" s="471"/>
      <c r="AB12" s="471">
        <v>9428</v>
      </c>
      <c r="AC12" s="471"/>
      <c r="AD12" s="471"/>
      <c r="AE12" s="471"/>
      <c r="AF12" s="471"/>
      <c r="AG12" s="471"/>
      <c r="AH12" s="471"/>
      <c r="AI12" s="471"/>
      <c r="AJ12" s="471">
        <v>570874</v>
      </c>
      <c r="AK12" s="471"/>
      <c r="AL12" s="471"/>
      <c r="AM12" s="471"/>
      <c r="AN12" s="471"/>
      <c r="AO12" s="471"/>
      <c r="AP12" s="471"/>
      <c r="AQ12" s="471"/>
      <c r="AR12" s="471">
        <v>182546</v>
      </c>
      <c r="AS12" s="471"/>
      <c r="AT12" s="471"/>
      <c r="AU12" s="471"/>
      <c r="AV12" s="471"/>
      <c r="AW12" s="471"/>
      <c r="AX12" s="471"/>
      <c r="AY12" s="471"/>
      <c r="AZ12" s="145"/>
    </row>
    <row r="13" spans="1:52" ht="16.25" customHeight="1">
      <c r="A13" s="43"/>
      <c r="C13" s="600" t="s">
        <v>358</v>
      </c>
      <c r="D13" s="600" t="s">
        <v>358</v>
      </c>
      <c r="E13" s="600" t="s">
        <v>358</v>
      </c>
      <c r="F13" s="600" t="s">
        <v>358</v>
      </c>
      <c r="G13" s="600" t="s">
        <v>358</v>
      </c>
      <c r="H13" s="600" t="s">
        <v>358</v>
      </c>
      <c r="I13" s="600" t="s">
        <v>358</v>
      </c>
      <c r="J13" s="600" t="s">
        <v>358</v>
      </c>
      <c r="K13" s="600" t="s">
        <v>358</v>
      </c>
      <c r="L13" s="600" t="s">
        <v>358</v>
      </c>
      <c r="M13" s="600" t="s">
        <v>358</v>
      </c>
      <c r="N13" s="600" t="s">
        <v>358</v>
      </c>
      <c r="O13" s="600" t="s">
        <v>358</v>
      </c>
      <c r="P13" s="600" t="s">
        <v>358</v>
      </c>
      <c r="Q13" s="600" t="s">
        <v>358</v>
      </c>
      <c r="R13" s="600" t="s">
        <v>358</v>
      </c>
      <c r="S13" s="137"/>
      <c r="T13" s="470">
        <v>50</v>
      </c>
      <c r="U13" s="471"/>
      <c r="V13" s="471"/>
      <c r="W13" s="471"/>
      <c r="X13" s="471"/>
      <c r="Y13" s="471"/>
      <c r="Z13" s="471"/>
      <c r="AA13" s="471"/>
      <c r="AB13" s="471">
        <v>1014</v>
      </c>
      <c r="AC13" s="471"/>
      <c r="AD13" s="471"/>
      <c r="AE13" s="471"/>
      <c r="AF13" s="471"/>
      <c r="AG13" s="471"/>
      <c r="AH13" s="471"/>
      <c r="AI13" s="471"/>
      <c r="AJ13" s="471">
        <v>139540</v>
      </c>
      <c r="AK13" s="471"/>
      <c r="AL13" s="471"/>
      <c r="AM13" s="471"/>
      <c r="AN13" s="471"/>
      <c r="AO13" s="471"/>
      <c r="AP13" s="471"/>
      <c r="AQ13" s="471"/>
      <c r="AR13" s="471">
        <v>19577</v>
      </c>
      <c r="AS13" s="471"/>
      <c r="AT13" s="471"/>
      <c r="AU13" s="471"/>
      <c r="AV13" s="471"/>
      <c r="AW13" s="471"/>
      <c r="AX13" s="471"/>
      <c r="AY13" s="471"/>
      <c r="AZ13" s="145"/>
    </row>
    <row r="14" spans="1:52" ht="16.25" customHeight="1">
      <c r="A14" s="43"/>
      <c r="C14" s="689" t="s">
        <v>359</v>
      </c>
      <c r="D14" s="689" t="s">
        <v>360</v>
      </c>
      <c r="E14" s="689" t="s">
        <v>360</v>
      </c>
      <c r="F14" s="689" t="s">
        <v>360</v>
      </c>
      <c r="G14" s="689" t="s">
        <v>360</v>
      </c>
      <c r="H14" s="689" t="s">
        <v>360</v>
      </c>
      <c r="I14" s="689" t="s">
        <v>360</v>
      </c>
      <c r="J14" s="689" t="s">
        <v>360</v>
      </c>
      <c r="K14" s="689" t="s">
        <v>360</v>
      </c>
      <c r="L14" s="689" t="s">
        <v>360</v>
      </c>
      <c r="M14" s="689" t="s">
        <v>360</v>
      </c>
      <c r="N14" s="689" t="s">
        <v>360</v>
      </c>
      <c r="O14" s="689" t="s">
        <v>360</v>
      </c>
      <c r="P14" s="689" t="s">
        <v>360</v>
      </c>
      <c r="Q14" s="689" t="s">
        <v>360</v>
      </c>
      <c r="R14" s="689" t="s">
        <v>360</v>
      </c>
      <c r="S14" s="137"/>
      <c r="T14" s="470">
        <v>291</v>
      </c>
      <c r="U14" s="471"/>
      <c r="V14" s="471"/>
      <c r="W14" s="471"/>
      <c r="X14" s="471"/>
      <c r="Y14" s="471"/>
      <c r="Z14" s="471"/>
      <c r="AA14" s="471"/>
      <c r="AB14" s="471">
        <v>13006</v>
      </c>
      <c r="AC14" s="471"/>
      <c r="AD14" s="471"/>
      <c r="AE14" s="471"/>
      <c r="AF14" s="471"/>
      <c r="AG14" s="471"/>
      <c r="AH14" s="471"/>
      <c r="AI14" s="471"/>
      <c r="AJ14" s="471">
        <v>384304</v>
      </c>
      <c r="AK14" s="471"/>
      <c r="AL14" s="471"/>
      <c r="AM14" s="471"/>
      <c r="AN14" s="471"/>
      <c r="AO14" s="471"/>
      <c r="AP14" s="471"/>
      <c r="AQ14" s="471"/>
      <c r="AR14" s="471">
        <v>134788</v>
      </c>
      <c r="AS14" s="471"/>
      <c r="AT14" s="471"/>
      <c r="AU14" s="471"/>
      <c r="AV14" s="471"/>
      <c r="AW14" s="471"/>
      <c r="AX14" s="471"/>
      <c r="AY14" s="471"/>
      <c r="AZ14" s="145"/>
    </row>
    <row r="15" spans="1:52" ht="16.25" customHeight="1">
      <c r="A15" s="43"/>
      <c r="C15" s="600" t="s">
        <v>361</v>
      </c>
      <c r="D15" s="600" t="s">
        <v>361</v>
      </c>
      <c r="E15" s="600" t="s">
        <v>361</v>
      </c>
      <c r="F15" s="600" t="s">
        <v>361</v>
      </c>
      <c r="G15" s="600" t="s">
        <v>361</v>
      </c>
      <c r="H15" s="600" t="s">
        <v>361</v>
      </c>
      <c r="I15" s="600" t="s">
        <v>361</v>
      </c>
      <c r="J15" s="600" t="s">
        <v>361</v>
      </c>
      <c r="K15" s="600" t="s">
        <v>361</v>
      </c>
      <c r="L15" s="600" t="s">
        <v>361</v>
      </c>
      <c r="M15" s="600" t="s">
        <v>361</v>
      </c>
      <c r="N15" s="600" t="s">
        <v>361</v>
      </c>
      <c r="O15" s="600" t="s">
        <v>361</v>
      </c>
      <c r="P15" s="600" t="s">
        <v>361</v>
      </c>
      <c r="Q15" s="600" t="s">
        <v>361</v>
      </c>
      <c r="R15" s="600" t="s">
        <v>361</v>
      </c>
      <c r="S15" s="137"/>
      <c r="T15" s="470">
        <v>58</v>
      </c>
      <c r="U15" s="471"/>
      <c r="V15" s="471"/>
      <c r="W15" s="471"/>
      <c r="X15" s="471"/>
      <c r="Y15" s="471"/>
      <c r="Z15" s="471"/>
      <c r="AA15" s="471"/>
      <c r="AB15" s="471">
        <v>5333</v>
      </c>
      <c r="AC15" s="471"/>
      <c r="AD15" s="471"/>
      <c r="AE15" s="471"/>
      <c r="AF15" s="471"/>
      <c r="AG15" s="471"/>
      <c r="AH15" s="471"/>
      <c r="AI15" s="471"/>
      <c r="AJ15" s="471">
        <v>260546</v>
      </c>
      <c r="AK15" s="471"/>
      <c r="AL15" s="471"/>
      <c r="AM15" s="471"/>
      <c r="AN15" s="471"/>
      <c r="AO15" s="471"/>
      <c r="AP15" s="471"/>
      <c r="AQ15" s="471"/>
      <c r="AR15" s="471">
        <v>75965</v>
      </c>
      <c r="AS15" s="471"/>
      <c r="AT15" s="471"/>
      <c r="AU15" s="471"/>
      <c r="AV15" s="471"/>
      <c r="AW15" s="471"/>
      <c r="AX15" s="471"/>
      <c r="AY15" s="471"/>
      <c r="AZ15" s="145"/>
    </row>
    <row r="16" spans="1:52" ht="16.25" customHeight="1">
      <c r="A16" s="43"/>
      <c r="C16" s="600" t="s">
        <v>362</v>
      </c>
      <c r="D16" s="600" t="s">
        <v>362</v>
      </c>
      <c r="E16" s="600" t="s">
        <v>362</v>
      </c>
      <c r="F16" s="600" t="s">
        <v>362</v>
      </c>
      <c r="G16" s="600" t="s">
        <v>362</v>
      </c>
      <c r="H16" s="600" t="s">
        <v>362</v>
      </c>
      <c r="I16" s="600" t="s">
        <v>362</v>
      </c>
      <c r="J16" s="600" t="s">
        <v>362</v>
      </c>
      <c r="K16" s="600" t="s">
        <v>362</v>
      </c>
      <c r="L16" s="600" t="s">
        <v>362</v>
      </c>
      <c r="M16" s="600" t="s">
        <v>362</v>
      </c>
      <c r="N16" s="600" t="s">
        <v>362</v>
      </c>
      <c r="O16" s="600" t="s">
        <v>362</v>
      </c>
      <c r="P16" s="600" t="s">
        <v>362</v>
      </c>
      <c r="Q16" s="600" t="s">
        <v>362</v>
      </c>
      <c r="R16" s="600" t="s">
        <v>362</v>
      </c>
      <c r="S16" s="137"/>
      <c r="T16" s="470">
        <v>9</v>
      </c>
      <c r="U16" s="471"/>
      <c r="V16" s="471"/>
      <c r="W16" s="471"/>
      <c r="X16" s="471"/>
      <c r="Y16" s="471"/>
      <c r="Z16" s="471"/>
      <c r="AA16" s="471"/>
      <c r="AB16" s="471">
        <v>109</v>
      </c>
      <c r="AC16" s="471"/>
      <c r="AD16" s="471"/>
      <c r="AE16" s="471"/>
      <c r="AF16" s="471"/>
      <c r="AG16" s="471"/>
      <c r="AH16" s="471"/>
      <c r="AI16" s="471"/>
      <c r="AJ16" s="471">
        <v>1045</v>
      </c>
      <c r="AK16" s="471"/>
      <c r="AL16" s="471"/>
      <c r="AM16" s="471"/>
      <c r="AN16" s="471"/>
      <c r="AO16" s="471"/>
      <c r="AP16" s="471"/>
      <c r="AQ16" s="471"/>
      <c r="AR16" s="471">
        <v>579</v>
      </c>
      <c r="AS16" s="471"/>
      <c r="AT16" s="471"/>
      <c r="AU16" s="471"/>
      <c r="AV16" s="471"/>
      <c r="AW16" s="471"/>
      <c r="AX16" s="471"/>
      <c r="AY16" s="471"/>
      <c r="AZ16" s="145"/>
    </row>
    <row r="17" spans="1:52" ht="16.25" customHeight="1">
      <c r="A17" s="43"/>
      <c r="C17" s="600" t="s">
        <v>363</v>
      </c>
      <c r="D17" s="600" t="s">
        <v>363</v>
      </c>
      <c r="E17" s="600" t="s">
        <v>363</v>
      </c>
      <c r="F17" s="600" t="s">
        <v>363</v>
      </c>
      <c r="G17" s="600" t="s">
        <v>363</v>
      </c>
      <c r="H17" s="600" t="s">
        <v>363</v>
      </c>
      <c r="I17" s="600" t="s">
        <v>363</v>
      </c>
      <c r="J17" s="600" t="s">
        <v>363</v>
      </c>
      <c r="K17" s="600" t="s">
        <v>363</v>
      </c>
      <c r="L17" s="600" t="s">
        <v>363</v>
      </c>
      <c r="M17" s="600" t="s">
        <v>363</v>
      </c>
      <c r="N17" s="600" t="s">
        <v>363</v>
      </c>
      <c r="O17" s="600" t="s">
        <v>363</v>
      </c>
      <c r="P17" s="600" t="s">
        <v>363</v>
      </c>
      <c r="Q17" s="600" t="s">
        <v>363</v>
      </c>
      <c r="R17" s="600" t="s">
        <v>363</v>
      </c>
      <c r="S17" s="137"/>
      <c r="T17" s="470">
        <v>378</v>
      </c>
      <c r="U17" s="471"/>
      <c r="V17" s="471"/>
      <c r="W17" s="471"/>
      <c r="X17" s="471"/>
      <c r="Y17" s="471"/>
      <c r="Z17" s="471"/>
      <c r="AA17" s="471"/>
      <c r="AB17" s="471">
        <v>10316</v>
      </c>
      <c r="AC17" s="471"/>
      <c r="AD17" s="471"/>
      <c r="AE17" s="471"/>
      <c r="AF17" s="471"/>
      <c r="AG17" s="471"/>
      <c r="AH17" s="471"/>
      <c r="AI17" s="471"/>
      <c r="AJ17" s="471">
        <v>437163</v>
      </c>
      <c r="AK17" s="471"/>
      <c r="AL17" s="471"/>
      <c r="AM17" s="471"/>
      <c r="AN17" s="471"/>
      <c r="AO17" s="471"/>
      <c r="AP17" s="471"/>
      <c r="AQ17" s="471"/>
      <c r="AR17" s="471">
        <v>152170</v>
      </c>
      <c r="AS17" s="471"/>
      <c r="AT17" s="471"/>
      <c r="AU17" s="471"/>
      <c r="AV17" s="471"/>
      <c r="AW17" s="471"/>
      <c r="AX17" s="471"/>
      <c r="AY17" s="471"/>
      <c r="AZ17" s="145"/>
    </row>
    <row r="18" spans="1:52" ht="16.25" customHeight="1">
      <c r="A18" s="43"/>
      <c r="C18" s="600" t="s">
        <v>364</v>
      </c>
      <c r="D18" s="600" t="s">
        <v>364</v>
      </c>
      <c r="E18" s="600" t="s">
        <v>364</v>
      </c>
      <c r="F18" s="600" t="s">
        <v>364</v>
      </c>
      <c r="G18" s="600" t="s">
        <v>364</v>
      </c>
      <c r="H18" s="600" t="s">
        <v>364</v>
      </c>
      <c r="I18" s="600" t="s">
        <v>364</v>
      </c>
      <c r="J18" s="600" t="s">
        <v>364</v>
      </c>
      <c r="K18" s="600" t="s">
        <v>364</v>
      </c>
      <c r="L18" s="600" t="s">
        <v>364</v>
      </c>
      <c r="M18" s="600" t="s">
        <v>364</v>
      </c>
      <c r="N18" s="600" t="s">
        <v>364</v>
      </c>
      <c r="O18" s="600" t="s">
        <v>364</v>
      </c>
      <c r="P18" s="600" t="s">
        <v>364</v>
      </c>
      <c r="Q18" s="600" t="s">
        <v>364</v>
      </c>
      <c r="R18" s="600" t="s">
        <v>364</v>
      </c>
      <c r="S18" s="137"/>
      <c r="T18" s="470">
        <v>195</v>
      </c>
      <c r="U18" s="471"/>
      <c r="V18" s="471"/>
      <c r="W18" s="471"/>
      <c r="X18" s="471"/>
      <c r="Y18" s="471"/>
      <c r="Z18" s="471"/>
      <c r="AA18" s="471"/>
      <c r="AB18" s="471">
        <v>9861</v>
      </c>
      <c r="AC18" s="471"/>
      <c r="AD18" s="471"/>
      <c r="AE18" s="471"/>
      <c r="AF18" s="471"/>
      <c r="AG18" s="471"/>
      <c r="AH18" s="471"/>
      <c r="AI18" s="471"/>
      <c r="AJ18" s="471">
        <v>1286292</v>
      </c>
      <c r="AK18" s="471"/>
      <c r="AL18" s="471"/>
      <c r="AM18" s="471"/>
      <c r="AN18" s="471"/>
      <c r="AO18" s="471"/>
      <c r="AP18" s="471"/>
      <c r="AQ18" s="471"/>
      <c r="AR18" s="471">
        <v>268947</v>
      </c>
      <c r="AS18" s="471"/>
      <c r="AT18" s="471"/>
      <c r="AU18" s="471"/>
      <c r="AV18" s="471"/>
      <c r="AW18" s="471"/>
      <c r="AX18" s="471"/>
      <c r="AY18" s="471"/>
      <c r="AZ18" s="145"/>
    </row>
    <row r="19" spans="1:52" ht="16.25" customHeight="1">
      <c r="A19" s="43"/>
      <c r="C19" s="600" t="s">
        <v>365</v>
      </c>
      <c r="D19" s="600" t="s">
        <v>365</v>
      </c>
      <c r="E19" s="600" t="s">
        <v>365</v>
      </c>
      <c r="F19" s="600" t="s">
        <v>365</v>
      </c>
      <c r="G19" s="600" t="s">
        <v>365</v>
      </c>
      <c r="H19" s="600" t="s">
        <v>365</v>
      </c>
      <c r="I19" s="600" t="s">
        <v>365</v>
      </c>
      <c r="J19" s="600" t="s">
        <v>365</v>
      </c>
      <c r="K19" s="600" t="s">
        <v>365</v>
      </c>
      <c r="L19" s="600" t="s">
        <v>365</v>
      </c>
      <c r="M19" s="600" t="s">
        <v>365</v>
      </c>
      <c r="N19" s="600" t="s">
        <v>365</v>
      </c>
      <c r="O19" s="600" t="s">
        <v>365</v>
      </c>
      <c r="P19" s="600" t="s">
        <v>365</v>
      </c>
      <c r="Q19" s="600" t="s">
        <v>365</v>
      </c>
      <c r="R19" s="600" t="s">
        <v>365</v>
      </c>
      <c r="S19" s="137"/>
      <c r="T19" s="470">
        <v>67</v>
      </c>
      <c r="U19" s="471"/>
      <c r="V19" s="471"/>
      <c r="W19" s="471"/>
      <c r="X19" s="471"/>
      <c r="Y19" s="471"/>
      <c r="Z19" s="471"/>
      <c r="AA19" s="471"/>
      <c r="AB19" s="471">
        <v>3183</v>
      </c>
      <c r="AC19" s="471"/>
      <c r="AD19" s="471"/>
      <c r="AE19" s="471"/>
      <c r="AF19" s="471"/>
      <c r="AG19" s="471"/>
      <c r="AH19" s="471"/>
      <c r="AI19" s="471"/>
      <c r="AJ19" s="471">
        <v>229534</v>
      </c>
      <c r="AK19" s="471"/>
      <c r="AL19" s="471"/>
      <c r="AM19" s="471"/>
      <c r="AN19" s="471"/>
      <c r="AO19" s="471"/>
      <c r="AP19" s="471"/>
      <c r="AQ19" s="471"/>
      <c r="AR19" s="471">
        <v>53006</v>
      </c>
      <c r="AS19" s="471"/>
      <c r="AT19" s="471"/>
      <c r="AU19" s="471"/>
      <c r="AV19" s="471"/>
      <c r="AW19" s="471"/>
      <c r="AX19" s="471"/>
      <c r="AY19" s="471"/>
      <c r="AZ19" s="145"/>
    </row>
    <row r="20" spans="1:52" ht="16.25" customHeight="1">
      <c r="A20" s="43"/>
      <c r="C20" s="600" t="s">
        <v>366</v>
      </c>
      <c r="D20" s="600" t="s">
        <v>366</v>
      </c>
      <c r="E20" s="600" t="s">
        <v>366</v>
      </c>
      <c r="F20" s="600" t="s">
        <v>366</v>
      </c>
      <c r="G20" s="600" t="s">
        <v>366</v>
      </c>
      <c r="H20" s="600" t="s">
        <v>366</v>
      </c>
      <c r="I20" s="600" t="s">
        <v>366</v>
      </c>
      <c r="J20" s="600" t="s">
        <v>366</v>
      </c>
      <c r="K20" s="600" t="s">
        <v>366</v>
      </c>
      <c r="L20" s="600" t="s">
        <v>366</v>
      </c>
      <c r="M20" s="600" t="s">
        <v>366</v>
      </c>
      <c r="N20" s="600" t="s">
        <v>366</v>
      </c>
      <c r="O20" s="600" t="s">
        <v>366</v>
      </c>
      <c r="P20" s="600" t="s">
        <v>366</v>
      </c>
      <c r="Q20" s="600" t="s">
        <v>366</v>
      </c>
      <c r="R20" s="600" t="s">
        <v>366</v>
      </c>
      <c r="S20" s="137"/>
      <c r="T20" s="470">
        <v>864</v>
      </c>
      <c r="U20" s="471"/>
      <c r="V20" s="471"/>
      <c r="W20" s="471"/>
      <c r="X20" s="471"/>
      <c r="Y20" s="471"/>
      <c r="Z20" s="471"/>
      <c r="AA20" s="471"/>
      <c r="AB20" s="471">
        <v>20476</v>
      </c>
      <c r="AC20" s="471"/>
      <c r="AD20" s="471"/>
      <c r="AE20" s="471"/>
      <c r="AF20" s="471"/>
      <c r="AG20" s="471"/>
      <c r="AH20" s="471"/>
      <c r="AI20" s="471"/>
      <c r="AJ20" s="471">
        <v>645637</v>
      </c>
      <c r="AK20" s="471"/>
      <c r="AL20" s="471"/>
      <c r="AM20" s="471"/>
      <c r="AN20" s="471"/>
      <c r="AO20" s="471"/>
      <c r="AP20" s="471"/>
      <c r="AQ20" s="471"/>
      <c r="AR20" s="471">
        <v>216009</v>
      </c>
      <c r="AS20" s="471"/>
      <c r="AT20" s="471"/>
      <c r="AU20" s="471"/>
      <c r="AV20" s="471"/>
      <c r="AW20" s="471"/>
      <c r="AX20" s="471"/>
      <c r="AY20" s="471"/>
      <c r="AZ20" s="145"/>
    </row>
    <row r="21" spans="1:52" ht="16.25" customHeight="1">
      <c r="A21" s="43"/>
      <c r="C21" s="600" t="s">
        <v>367</v>
      </c>
      <c r="D21" s="600" t="s">
        <v>367</v>
      </c>
      <c r="E21" s="600" t="s">
        <v>367</v>
      </c>
      <c r="F21" s="600" t="s">
        <v>367</v>
      </c>
      <c r="G21" s="600" t="s">
        <v>367</v>
      </c>
      <c r="H21" s="600" t="s">
        <v>367</v>
      </c>
      <c r="I21" s="600" t="s">
        <v>367</v>
      </c>
      <c r="J21" s="600" t="s">
        <v>367</v>
      </c>
      <c r="K21" s="600" t="s">
        <v>367</v>
      </c>
      <c r="L21" s="600" t="s">
        <v>367</v>
      </c>
      <c r="M21" s="600" t="s">
        <v>367</v>
      </c>
      <c r="N21" s="600" t="s">
        <v>367</v>
      </c>
      <c r="O21" s="600" t="s">
        <v>367</v>
      </c>
      <c r="P21" s="600" t="s">
        <v>367</v>
      </c>
      <c r="Q21" s="600" t="s">
        <v>367</v>
      </c>
      <c r="R21" s="600" t="s">
        <v>367</v>
      </c>
      <c r="S21" s="137"/>
      <c r="T21" s="470">
        <v>223</v>
      </c>
      <c r="U21" s="471"/>
      <c r="V21" s="471"/>
      <c r="W21" s="471"/>
      <c r="X21" s="471"/>
      <c r="Y21" s="471"/>
      <c r="Z21" s="471"/>
      <c r="AA21" s="471"/>
      <c r="AB21" s="471">
        <v>6585</v>
      </c>
      <c r="AC21" s="471"/>
      <c r="AD21" s="471"/>
      <c r="AE21" s="471"/>
      <c r="AF21" s="471"/>
      <c r="AG21" s="471"/>
      <c r="AH21" s="471"/>
      <c r="AI21" s="471"/>
      <c r="AJ21" s="471">
        <v>194337</v>
      </c>
      <c r="AK21" s="471"/>
      <c r="AL21" s="471"/>
      <c r="AM21" s="471"/>
      <c r="AN21" s="471"/>
      <c r="AO21" s="471"/>
      <c r="AP21" s="471"/>
      <c r="AQ21" s="471"/>
      <c r="AR21" s="471">
        <v>70615</v>
      </c>
      <c r="AS21" s="471"/>
      <c r="AT21" s="471"/>
      <c r="AU21" s="471"/>
      <c r="AV21" s="471"/>
      <c r="AW21" s="471"/>
      <c r="AX21" s="471"/>
      <c r="AY21" s="471"/>
      <c r="AZ21" s="145"/>
    </row>
    <row r="22" spans="1:52" ht="16.25" customHeight="1">
      <c r="A22" s="43"/>
      <c r="C22" s="600" t="s">
        <v>368</v>
      </c>
      <c r="D22" s="600" t="s">
        <v>368</v>
      </c>
      <c r="E22" s="600" t="s">
        <v>368</v>
      </c>
      <c r="F22" s="600" t="s">
        <v>368</v>
      </c>
      <c r="G22" s="600" t="s">
        <v>368</v>
      </c>
      <c r="H22" s="600" t="s">
        <v>368</v>
      </c>
      <c r="I22" s="600" t="s">
        <v>368</v>
      </c>
      <c r="J22" s="600" t="s">
        <v>368</v>
      </c>
      <c r="K22" s="600" t="s">
        <v>368</v>
      </c>
      <c r="L22" s="600" t="s">
        <v>368</v>
      </c>
      <c r="M22" s="600" t="s">
        <v>368</v>
      </c>
      <c r="N22" s="600" t="s">
        <v>368</v>
      </c>
      <c r="O22" s="600" t="s">
        <v>368</v>
      </c>
      <c r="P22" s="600" t="s">
        <v>368</v>
      </c>
      <c r="Q22" s="600" t="s">
        <v>368</v>
      </c>
      <c r="R22" s="600" t="s">
        <v>368</v>
      </c>
      <c r="S22" s="137"/>
      <c r="T22" s="470">
        <v>482</v>
      </c>
      <c r="U22" s="471"/>
      <c r="V22" s="471"/>
      <c r="W22" s="471"/>
      <c r="X22" s="471"/>
      <c r="Y22" s="471"/>
      <c r="Z22" s="471"/>
      <c r="AA22" s="471"/>
      <c r="AB22" s="471">
        <v>16144</v>
      </c>
      <c r="AC22" s="471"/>
      <c r="AD22" s="471"/>
      <c r="AE22" s="471"/>
      <c r="AF22" s="471"/>
      <c r="AG22" s="471"/>
      <c r="AH22" s="471"/>
      <c r="AI22" s="471"/>
      <c r="AJ22" s="471">
        <v>505141</v>
      </c>
      <c r="AK22" s="471"/>
      <c r="AL22" s="471"/>
      <c r="AM22" s="471"/>
      <c r="AN22" s="471"/>
      <c r="AO22" s="471"/>
      <c r="AP22" s="471"/>
      <c r="AQ22" s="471"/>
      <c r="AR22" s="471">
        <v>185950</v>
      </c>
      <c r="AS22" s="471"/>
      <c r="AT22" s="471"/>
      <c r="AU22" s="471"/>
      <c r="AV22" s="471"/>
      <c r="AW22" s="471"/>
      <c r="AX22" s="471"/>
      <c r="AY22" s="471"/>
      <c r="AZ22" s="145"/>
    </row>
    <row r="23" spans="1:52" ht="16.25" customHeight="1">
      <c r="A23" s="43"/>
      <c r="C23" s="600" t="s">
        <v>369</v>
      </c>
      <c r="D23" s="600" t="s">
        <v>369</v>
      </c>
      <c r="E23" s="600" t="s">
        <v>369</v>
      </c>
      <c r="F23" s="600" t="s">
        <v>369</v>
      </c>
      <c r="G23" s="600" t="s">
        <v>369</v>
      </c>
      <c r="H23" s="600" t="s">
        <v>369</v>
      </c>
      <c r="I23" s="600" t="s">
        <v>369</v>
      </c>
      <c r="J23" s="600" t="s">
        <v>369</v>
      </c>
      <c r="K23" s="600" t="s">
        <v>369</v>
      </c>
      <c r="L23" s="600" t="s">
        <v>369</v>
      </c>
      <c r="M23" s="600" t="s">
        <v>369</v>
      </c>
      <c r="N23" s="600" t="s">
        <v>369</v>
      </c>
      <c r="O23" s="600" t="s">
        <v>369</v>
      </c>
      <c r="P23" s="600" t="s">
        <v>369</v>
      </c>
      <c r="Q23" s="600" t="s">
        <v>369</v>
      </c>
      <c r="R23" s="600" t="s">
        <v>369</v>
      </c>
      <c r="S23" s="137"/>
      <c r="T23" s="470">
        <v>78</v>
      </c>
      <c r="U23" s="471"/>
      <c r="V23" s="471"/>
      <c r="W23" s="471"/>
      <c r="X23" s="471"/>
      <c r="Y23" s="471"/>
      <c r="Z23" s="471"/>
      <c r="AA23" s="471"/>
      <c r="AB23" s="471">
        <v>2212</v>
      </c>
      <c r="AC23" s="471"/>
      <c r="AD23" s="471"/>
      <c r="AE23" s="471"/>
      <c r="AF23" s="471"/>
      <c r="AG23" s="471"/>
      <c r="AH23" s="471"/>
      <c r="AI23" s="471"/>
      <c r="AJ23" s="471">
        <v>47307</v>
      </c>
      <c r="AK23" s="471"/>
      <c r="AL23" s="471"/>
      <c r="AM23" s="471"/>
      <c r="AN23" s="471"/>
      <c r="AO23" s="471"/>
      <c r="AP23" s="471"/>
      <c r="AQ23" s="471"/>
      <c r="AR23" s="471">
        <v>18400</v>
      </c>
      <c r="AS23" s="471"/>
      <c r="AT23" s="471"/>
      <c r="AU23" s="471"/>
      <c r="AV23" s="471"/>
      <c r="AW23" s="471"/>
      <c r="AX23" s="471"/>
      <c r="AY23" s="471"/>
      <c r="AZ23" s="145"/>
    </row>
    <row r="24" spans="1:52" ht="16.25" customHeight="1">
      <c r="A24" s="43"/>
      <c r="C24" s="690" t="s">
        <v>370</v>
      </c>
      <c r="D24" s="690" t="s">
        <v>370</v>
      </c>
      <c r="E24" s="690" t="s">
        <v>370</v>
      </c>
      <c r="F24" s="690" t="s">
        <v>370</v>
      </c>
      <c r="G24" s="690" t="s">
        <v>370</v>
      </c>
      <c r="H24" s="690" t="s">
        <v>370</v>
      </c>
      <c r="I24" s="690" t="s">
        <v>370</v>
      </c>
      <c r="J24" s="690" t="s">
        <v>370</v>
      </c>
      <c r="K24" s="690" t="s">
        <v>370</v>
      </c>
      <c r="L24" s="690" t="s">
        <v>370</v>
      </c>
      <c r="M24" s="690" t="s">
        <v>370</v>
      </c>
      <c r="N24" s="690" t="s">
        <v>370</v>
      </c>
      <c r="O24" s="690" t="s">
        <v>370</v>
      </c>
      <c r="P24" s="690" t="s">
        <v>370</v>
      </c>
      <c r="Q24" s="690" t="s">
        <v>370</v>
      </c>
      <c r="R24" s="690" t="s">
        <v>370</v>
      </c>
      <c r="S24" s="137"/>
      <c r="T24" s="470">
        <v>75</v>
      </c>
      <c r="U24" s="471"/>
      <c r="V24" s="471"/>
      <c r="W24" s="471"/>
      <c r="X24" s="471"/>
      <c r="Y24" s="471"/>
      <c r="Z24" s="471"/>
      <c r="AA24" s="471"/>
      <c r="AB24" s="471">
        <v>8133</v>
      </c>
      <c r="AC24" s="471"/>
      <c r="AD24" s="471"/>
      <c r="AE24" s="471"/>
      <c r="AF24" s="471"/>
      <c r="AG24" s="471"/>
      <c r="AH24" s="471"/>
      <c r="AI24" s="471"/>
      <c r="AJ24" s="471">
        <v>290204</v>
      </c>
      <c r="AK24" s="471"/>
      <c r="AL24" s="471"/>
      <c r="AM24" s="471"/>
      <c r="AN24" s="471"/>
      <c r="AO24" s="471"/>
      <c r="AP24" s="471"/>
      <c r="AQ24" s="471"/>
      <c r="AR24" s="471">
        <v>107005</v>
      </c>
      <c r="AS24" s="471"/>
      <c r="AT24" s="471"/>
      <c r="AU24" s="471"/>
      <c r="AV24" s="471"/>
      <c r="AW24" s="471"/>
      <c r="AX24" s="471"/>
      <c r="AY24" s="471"/>
      <c r="AZ24" s="145"/>
    </row>
    <row r="25" spans="1:52" ht="16.25" customHeight="1">
      <c r="A25" s="43"/>
      <c r="C25" s="600" t="s">
        <v>371</v>
      </c>
      <c r="D25" s="600" t="s">
        <v>371</v>
      </c>
      <c r="E25" s="600" t="s">
        <v>371</v>
      </c>
      <c r="F25" s="600" t="s">
        <v>371</v>
      </c>
      <c r="G25" s="600" t="s">
        <v>371</v>
      </c>
      <c r="H25" s="600" t="s">
        <v>371</v>
      </c>
      <c r="I25" s="600" t="s">
        <v>371</v>
      </c>
      <c r="J25" s="600" t="s">
        <v>371</v>
      </c>
      <c r="K25" s="600" t="s">
        <v>371</v>
      </c>
      <c r="L25" s="600" t="s">
        <v>371</v>
      </c>
      <c r="M25" s="600" t="s">
        <v>371</v>
      </c>
      <c r="N25" s="600" t="s">
        <v>371</v>
      </c>
      <c r="O25" s="600" t="s">
        <v>371</v>
      </c>
      <c r="P25" s="600" t="s">
        <v>371</v>
      </c>
      <c r="Q25" s="600" t="s">
        <v>371</v>
      </c>
      <c r="R25" s="600" t="s">
        <v>371</v>
      </c>
      <c r="S25" s="137"/>
      <c r="T25" s="470">
        <v>285</v>
      </c>
      <c r="U25" s="471"/>
      <c r="V25" s="471"/>
      <c r="W25" s="471"/>
      <c r="X25" s="471"/>
      <c r="Y25" s="471"/>
      <c r="Z25" s="471"/>
      <c r="AA25" s="471"/>
      <c r="AB25" s="471">
        <v>12802</v>
      </c>
      <c r="AC25" s="471"/>
      <c r="AD25" s="471"/>
      <c r="AE25" s="471"/>
      <c r="AF25" s="471"/>
      <c r="AG25" s="471"/>
      <c r="AH25" s="471"/>
      <c r="AI25" s="471"/>
      <c r="AJ25" s="471">
        <v>335333</v>
      </c>
      <c r="AK25" s="471"/>
      <c r="AL25" s="471"/>
      <c r="AM25" s="471"/>
      <c r="AN25" s="471"/>
      <c r="AO25" s="471"/>
      <c r="AP25" s="471"/>
      <c r="AQ25" s="471"/>
      <c r="AR25" s="471">
        <v>125886</v>
      </c>
      <c r="AS25" s="471"/>
      <c r="AT25" s="471"/>
      <c r="AU25" s="471"/>
      <c r="AV25" s="471"/>
      <c r="AW25" s="471"/>
      <c r="AX25" s="471"/>
      <c r="AY25" s="471"/>
      <c r="AZ25" s="145"/>
    </row>
    <row r="26" spans="1:52" s="43" customFormat="1" ht="16.25" customHeight="1">
      <c r="B26" s="35"/>
      <c r="C26" s="600" t="s">
        <v>372</v>
      </c>
      <c r="D26" s="600" t="s">
        <v>372</v>
      </c>
      <c r="E26" s="600" t="s">
        <v>372</v>
      </c>
      <c r="F26" s="600" t="s">
        <v>372</v>
      </c>
      <c r="G26" s="600" t="s">
        <v>372</v>
      </c>
      <c r="H26" s="600" t="s">
        <v>372</v>
      </c>
      <c r="I26" s="600" t="s">
        <v>372</v>
      </c>
      <c r="J26" s="600" t="s">
        <v>372</v>
      </c>
      <c r="K26" s="600" t="s">
        <v>372</v>
      </c>
      <c r="L26" s="600" t="s">
        <v>372</v>
      </c>
      <c r="M26" s="600" t="s">
        <v>372</v>
      </c>
      <c r="N26" s="600" t="s">
        <v>372</v>
      </c>
      <c r="O26" s="600" t="s">
        <v>372</v>
      </c>
      <c r="P26" s="600" t="s">
        <v>372</v>
      </c>
      <c r="Q26" s="600" t="s">
        <v>372</v>
      </c>
      <c r="R26" s="600" t="s">
        <v>372</v>
      </c>
      <c r="S26" s="137"/>
      <c r="T26" s="470">
        <v>21</v>
      </c>
      <c r="U26" s="471"/>
      <c r="V26" s="471"/>
      <c r="W26" s="471"/>
      <c r="X26" s="471"/>
      <c r="Y26" s="471"/>
      <c r="Z26" s="471"/>
      <c r="AA26" s="471"/>
      <c r="AB26" s="471">
        <v>850</v>
      </c>
      <c r="AC26" s="471"/>
      <c r="AD26" s="471"/>
      <c r="AE26" s="471"/>
      <c r="AF26" s="471"/>
      <c r="AG26" s="471"/>
      <c r="AH26" s="471"/>
      <c r="AI26" s="471"/>
      <c r="AJ26" s="471">
        <v>37470</v>
      </c>
      <c r="AK26" s="471"/>
      <c r="AL26" s="471"/>
      <c r="AM26" s="471"/>
      <c r="AN26" s="471"/>
      <c r="AO26" s="471"/>
      <c r="AP26" s="471"/>
      <c r="AQ26" s="471"/>
      <c r="AR26" s="471">
        <v>18230</v>
      </c>
      <c r="AS26" s="471"/>
      <c r="AT26" s="471"/>
      <c r="AU26" s="471"/>
      <c r="AV26" s="471"/>
      <c r="AW26" s="471"/>
      <c r="AX26" s="471"/>
      <c r="AY26" s="471"/>
      <c r="AZ26" s="145"/>
    </row>
    <row r="27" spans="1:52" s="43" customFormat="1" ht="16.25" customHeight="1">
      <c r="B27" s="35"/>
      <c r="C27" s="600" t="s">
        <v>373</v>
      </c>
      <c r="D27" s="600" t="s">
        <v>373</v>
      </c>
      <c r="E27" s="600" t="s">
        <v>373</v>
      </c>
      <c r="F27" s="600" t="s">
        <v>373</v>
      </c>
      <c r="G27" s="600" t="s">
        <v>373</v>
      </c>
      <c r="H27" s="600" t="s">
        <v>373</v>
      </c>
      <c r="I27" s="600" t="s">
        <v>373</v>
      </c>
      <c r="J27" s="600" t="s">
        <v>373</v>
      </c>
      <c r="K27" s="600" t="s">
        <v>373</v>
      </c>
      <c r="L27" s="600" t="s">
        <v>373</v>
      </c>
      <c r="M27" s="600" t="s">
        <v>373</v>
      </c>
      <c r="N27" s="600" t="s">
        <v>373</v>
      </c>
      <c r="O27" s="600" t="s">
        <v>373</v>
      </c>
      <c r="P27" s="600" t="s">
        <v>373</v>
      </c>
      <c r="Q27" s="600" t="s">
        <v>373</v>
      </c>
      <c r="R27" s="600" t="s">
        <v>373</v>
      </c>
      <c r="S27" s="137"/>
      <c r="T27" s="470">
        <v>220</v>
      </c>
      <c r="U27" s="471"/>
      <c r="V27" s="471"/>
      <c r="W27" s="471"/>
      <c r="X27" s="471"/>
      <c r="Y27" s="471"/>
      <c r="Z27" s="471"/>
      <c r="AA27" s="471"/>
      <c r="AB27" s="471">
        <v>35285</v>
      </c>
      <c r="AC27" s="471"/>
      <c r="AD27" s="471"/>
      <c r="AE27" s="471"/>
      <c r="AF27" s="471"/>
      <c r="AG27" s="471"/>
      <c r="AH27" s="471"/>
      <c r="AI27" s="471"/>
      <c r="AJ27" s="471">
        <v>4293824</v>
      </c>
      <c r="AK27" s="471"/>
      <c r="AL27" s="471"/>
      <c r="AM27" s="471"/>
      <c r="AN27" s="471"/>
      <c r="AO27" s="471"/>
      <c r="AP27" s="471"/>
      <c r="AQ27" s="471"/>
      <c r="AR27" s="471">
        <v>618079</v>
      </c>
      <c r="AS27" s="471"/>
      <c r="AT27" s="471"/>
      <c r="AU27" s="471"/>
      <c r="AV27" s="471"/>
      <c r="AW27" s="471"/>
      <c r="AX27" s="471"/>
      <c r="AY27" s="471"/>
      <c r="AZ27" s="145"/>
    </row>
    <row r="28" spans="1:52" s="43" customFormat="1" ht="16.25" customHeight="1">
      <c r="B28" s="79"/>
      <c r="C28" s="560" t="s">
        <v>374</v>
      </c>
      <c r="D28" s="560" t="s">
        <v>374</v>
      </c>
      <c r="E28" s="560" t="s">
        <v>374</v>
      </c>
      <c r="F28" s="560" t="s">
        <v>374</v>
      </c>
      <c r="G28" s="560" t="s">
        <v>374</v>
      </c>
      <c r="H28" s="560" t="s">
        <v>374</v>
      </c>
      <c r="I28" s="560" t="s">
        <v>374</v>
      </c>
      <c r="J28" s="560" t="s">
        <v>374</v>
      </c>
      <c r="K28" s="560" t="s">
        <v>374</v>
      </c>
      <c r="L28" s="560" t="s">
        <v>374</v>
      </c>
      <c r="M28" s="560" t="s">
        <v>374</v>
      </c>
      <c r="N28" s="560" t="s">
        <v>374</v>
      </c>
      <c r="O28" s="560" t="s">
        <v>374</v>
      </c>
      <c r="P28" s="560" t="s">
        <v>374</v>
      </c>
      <c r="Q28" s="560" t="s">
        <v>374</v>
      </c>
      <c r="R28" s="560" t="s">
        <v>374</v>
      </c>
      <c r="S28" s="80"/>
      <c r="T28" s="691">
        <v>278</v>
      </c>
      <c r="U28" s="597"/>
      <c r="V28" s="597"/>
      <c r="W28" s="597"/>
      <c r="X28" s="597"/>
      <c r="Y28" s="597"/>
      <c r="Z28" s="597"/>
      <c r="AA28" s="597"/>
      <c r="AB28" s="597">
        <v>2733</v>
      </c>
      <c r="AC28" s="597"/>
      <c r="AD28" s="597"/>
      <c r="AE28" s="597"/>
      <c r="AF28" s="597"/>
      <c r="AG28" s="597"/>
      <c r="AH28" s="597"/>
      <c r="AI28" s="597"/>
      <c r="AJ28" s="597">
        <v>61107</v>
      </c>
      <c r="AK28" s="597"/>
      <c r="AL28" s="597"/>
      <c r="AM28" s="597"/>
      <c r="AN28" s="597"/>
      <c r="AO28" s="597"/>
      <c r="AP28" s="597"/>
      <c r="AQ28" s="597"/>
      <c r="AR28" s="597">
        <v>37374</v>
      </c>
      <c r="AS28" s="597"/>
      <c r="AT28" s="597"/>
      <c r="AU28" s="597"/>
      <c r="AV28" s="597"/>
      <c r="AW28" s="597"/>
      <c r="AX28" s="597"/>
      <c r="AY28" s="597"/>
      <c r="AZ28" s="145"/>
    </row>
    <row r="29" spans="1:52" ht="12.9" customHeight="1">
      <c r="B29" s="39" t="s">
        <v>1029</v>
      </c>
      <c r="O29" s="112"/>
      <c r="P29" s="112"/>
      <c r="AY29" s="35"/>
    </row>
    <row r="30" spans="1:52" ht="12.9" customHeight="1">
      <c r="B30" s="39" t="s">
        <v>375</v>
      </c>
      <c r="AY30" s="35"/>
    </row>
    <row r="31" spans="1:52" ht="12.9" customHeight="1">
      <c r="B31" s="39" t="s">
        <v>376</v>
      </c>
      <c r="E31" s="112"/>
      <c r="F31" s="112"/>
      <c r="G31" s="112"/>
      <c r="H31" s="112"/>
      <c r="I31" s="112"/>
      <c r="J31" s="112"/>
      <c r="K31" s="112"/>
      <c r="L31" s="112"/>
      <c r="M31" s="112"/>
      <c r="N31" s="112"/>
      <c r="O31" s="112"/>
      <c r="P31" s="112"/>
      <c r="Q31" s="112"/>
      <c r="AY31" s="35"/>
    </row>
    <row r="32" spans="1:52" ht="27.65" customHeight="1">
      <c r="AY32" s="107"/>
      <c r="AZ32" s="43"/>
    </row>
    <row r="33" spans="1:52" ht="19.75" customHeight="1">
      <c r="B33" s="61" t="s">
        <v>377</v>
      </c>
      <c r="C33" s="61"/>
      <c r="D33" s="61"/>
    </row>
    <row r="34" spans="1:52" ht="19.25" customHeight="1">
      <c r="B34" s="464" t="s">
        <v>378</v>
      </c>
      <c r="C34" s="464"/>
      <c r="D34" s="464"/>
      <c r="E34" s="464"/>
      <c r="F34" s="464"/>
      <c r="G34" s="464"/>
      <c r="H34" s="464"/>
      <c r="I34" s="555"/>
      <c r="J34" s="528" t="s">
        <v>379</v>
      </c>
      <c r="K34" s="529"/>
      <c r="L34" s="529"/>
      <c r="M34" s="529"/>
      <c r="N34" s="529"/>
      <c r="O34" s="529"/>
      <c r="P34" s="529"/>
      <c r="Q34" s="529"/>
      <c r="R34" s="529"/>
      <c r="S34" s="529"/>
      <c r="T34" s="530"/>
      <c r="U34" s="528" t="s">
        <v>380</v>
      </c>
      <c r="V34" s="529"/>
      <c r="W34" s="529"/>
      <c r="X34" s="529"/>
      <c r="Y34" s="529"/>
      <c r="Z34" s="529"/>
      <c r="AA34" s="529"/>
      <c r="AB34" s="529"/>
      <c r="AC34" s="529"/>
      <c r="AD34" s="529"/>
      <c r="AE34" s="530"/>
      <c r="AF34" s="466" t="s">
        <v>381</v>
      </c>
      <c r="AG34" s="510"/>
      <c r="AH34" s="510"/>
      <c r="AI34" s="510"/>
      <c r="AJ34" s="510"/>
      <c r="AK34" s="510"/>
      <c r="AL34" s="510"/>
      <c r="AM34" s="510"/>
      <c r="AN34" s="510"/>
      <c r="AO34" s="510"/>
      <c r="AP34" s="510"/>
      <c r="AQ34" s="510"/>
      <c r="AR34" s="510"/>
      <c r="AS34" s="510"/>
      <c r="AT34" s="510"/>
      <c r="AU34" s="510"/>
      <c r="AV34" s="510"/>
      <c r="AW34" s="510"/>
      <c r="AX34" s="510"/>
      <c r="AY34" s="510"/>
    </row>
    <row r="35" spans="1:52" ht="19.25" customHeight="1">
      <c r="B35" s="468"/>
      <c r="C35" s="468"/>
      <c r="D35" s="468"/>
      <c r="E35" s="468"/>
      <c r="F35" s="468"/>
      <c r="G35" s="468"/>
      <c r="H35" s="468"/>
      <c r="I35" s="556"/>
      <c r="J35" s="534"/>
      <c r="K35" s="535"/>
      <c r="L35" s="535"/>
      <c r="M35" s="535"/>
      <c r="N35" s="535"/>
      <c r="O35" s="535"/>
      <c r="P35" s="535"/>
      <c r="Q35" s="535"/>
      <c r="R35" s="535"/>
      <c r="S35" s="535"/>
      <c r="T35" s="536"/>
      <c r="U35" s="534"/>
      <c r="V35" s="535"/>
      <c r="W35" s="535"/>
      <c r="X35" s="535"/>
      <c r="Y35" s="535"/>
      <c r="Z35" s="535"/>
      <c r="AA35" s="535"/>
      <c r="AB35" s="535"/>
      <c r="AC35" s="535"/>
      <c r="AD35" s="535"/>
      <c r="AE35" s="536"/>
      <c r="AF35" s="466" t="s">
        <v>382</v>
      </c>
      <c r="AG35" s="510"/>
      <c r="AH35" s="510"/>
      <c r="AI35" s="510"/>
      <c r="AJ35" s="510"/>
      <c r="AK35" s="510"/>
      <c r="AL35" s="510"/>
      <c r="AM35" s="510"/>
      <c r="AN35" s="510"/>
      <c r="AO35" s="511"/>
      <c r="AP35" s="466" t="s">
        <v>383</v>
      </c>
      <c r="AQ35" s="510"/>
      <c r="AR35" s="510"/>
      <c r="AS35" s="510"/>
      <c r="AT35" s="510"/>
      <c r="AU35" s="510"/>
      <c r="AV35" s="510"/>
      <c r="AW35" s="510"/>
      <c r="AX35" s="510"/>
      <c r="AY35" s="510"/>
    </row>
    <row r="36" spans="1:52" s="56" customFormat="1" ht="12.9" customHeight="1">
      <c r="E36" s="469"/>
      <c r="F36" s="469"/>
      <c r="J36" s="87"/>
      <c r="P36" s="57"/>
      <c r="Q36" s="57"/>
      <c r="S36" s="57"/>
      <c r="T36" s="57" t="s">
        <v>384</v>
      </c>
      <c r="X36" s="57"/>
      <c r="Y36" s="57"/>
      <c r="Z36" s="57"/>
      <c r="AA36" s="57"/>
      <c r="AB36" s="57"/>
      <c r="AD36" s="57"/>
      <c r="AE36" s="57" t="s">
        <v>385</v>
      </c>
      <c r="AF36" s="57"/>
      <c r="AG36" s="57"/>
      <c r="AH36" s="57"/>
      <c r="AI36" s="57"/>
      <c r="AY36" s="57" t="s">
        <v>58</v>
      </c>
    </row>
    <row r="37" spans="1:52" s="148" customFormat="1" ht="18" customHeight="1">
      <c r="A37" s="146"/>
      <c r="B37" s="453" t="s">
        <v>62</v>
      </c>
      <c r="C37" s="453"/>
      <c r="D37" s="453"/>
      <c r="E37" s="453" t="s">
        <v>69</v>
      </c>
      <c r="F37" s="453"/>
      <c r="G37" s="453" t="s">
        <v>269</v>
      </c>
      <c r="H37" s="453"/>
      <c r="I37" s="454"/>
      <c r="J37" s="621">
        <v>109</v>
      </c>
      <c r="K37" s="622"/>
      <c r="L37" s="622"/>
      <c r="M37" s="622"/>
      <c r="N37" s="622"/>
      <c r="O37" s="622"/>
      <c r="P37" s="622"/>
      <c r="Q37" s="622"/>
      <c r="R37" s="622"/>
      <c r="S37" s="622"/>
      <c r="T37" s="622"/>
      <c r="U37" s="622">
        <v>30090</v>
      </c>
      <c r="V37" s="622"/>
      <c r="W37" s="622"/>
      <c r="X37" s="622"/>
      <c r="Y37" s="622"/>
      <c r="Z37" s="622"/>
      <c r="AA37" s="622"/>
      <c r="AB37" s="622"/>
      <c r="AC37" s="622"/>
      <c r="AD37" s="622"/>
      <c r="AE37" s="622"/>
      <c r="AF37" s="622">
        <v>514</v>
      </c>
      <c r="AG37" s="622"/>
      <c r="AH37" s="622"/>
      <c r="AI37" s="622"/>
      <c r="AJ37" s="622"/>
      <c r="AK37" s="622"/>
      <c r="AL37" s="622"/>
      <c r="AM37" s="622"/>
      <c r="AN37" s="622"/>
      <c r="AO37" s="622"/>
      <c r="AP37" s="692">
        <v>94.9</v>
      </c>
      <c r="AQ37" s="692"/>
      <c r="AR37" s="692"/>
      <c r="AS37" s="692"/>
      <c r="AT37" s="692"/>
      <c r="AU37" s="692"/>
      <c r="AV37" s="692"/>
      <c r="AW37" s="692"/>
      <c r="AX37" s="692"/>
      <c r="AY37" s="692"/>
      <c r="AZ37" s="147"/>
    </row>
    <row r="38" spans="1:52" s="43" customFormat="1" ht="18" customHeight="1">
      <c r="B38" s="453"/>
      <c r="C38" s="453"/>
      <c r="D38" s="453"/>
      <c r="E38" s="453">
        <v>2</v>
      </c>
      <c r="F38" s="453"/>
      <c r="G38" s="453"/>
      <c r="H38" s="453"/>
      <c r="I38" s="454"/>
      <c r="J38" s="621">
        <v>115</v>
      </c>
      <c r="K38" s="622"/>
      <c r="L38" s="622"/>
      <c r="M38" s="622"/>
      <c r="N38" s="622"/>
      <c r="O38" s="622"/>
      <c r="P38" s="622"/>
      <c r="Q38" s="622"/>
      <c r="R38" s="622"/>
      <c r="S38" s="622"/>
      <c r="T38" s="622"/>
      <c r="U38" s="622">
        <v>28930</v>
      </c>
      <c r="V38" s="622"/>
      <c r="W38" s="622"/>
      <c r="X38" s="622"/>
      <c r="Y38" s="622"/>
      <c r="Z38" s="622"/>
      <c r="AA38" s="622"/>
      <c r="AB38" s="622"/>
      <c r="AC38" s="622"/>
      <c r="AD38" s="622"/>
      <c r="AE38" s="622"/>
      <c r="AF38" s="622">
        <v>517</v>
      </c>
      <c r="AG38" s="622"/>
      <c r="AH38" s="622"/>
      <c r="AI38" s="622"/>
      <c r="AJ38" s="622"/>
      <c r="AK38" s="622"/>
      <c r="AL38" s="622"/>
      <c r="AM38" s="622"/>
      <c r="AN38" s="622"/>
      <c r="AO38" s="622"/>
      <c r="AP38" s="692">
        <v>95</v>
      </c>
      <c r="AQ38" s="692"/>
      <c r="AR38" s="692"/>
      <c r="AS38" s="692"/>
      <c r="AT38" s="692"/>
      <c r="AU38" s="692"/>
      <c r="AV38" s="692"/>
      <c r="AW38" s="692"/>
      <c r="AX38" s="692"/>
      <c r="AY38" s="692"/>
      <c r="AZ38" s="107"/>
    </row>
    <row r="39" spans="1:52" s="43" customFormat="1" ht="18" customHeight="1">
      <c r="B39" s="481"/>
      <c r="C39" s="481"/>
      <c r="D39" s="481"/>
      <c r="E39" s="453">
        <v>3</v>
      </c>
      <c r="F39" s="453"/>
      <c r="G39" s="681"/>
      <c r="H39" s="493"/>
      <c r="I39" s="693"/>
      <c r="J39" s="621">
        <v>118</v>
      </c>
      <c r="K39" s="622"/>
      <c r="L39" s="622"/>
      <c r="M39" s="622"/>
      <c r="N39" s="622"/>
      <c r="O39" s="622"/>
      <c r="P39" s="622"/>
      <c r="Q39" s="622"/>
      <c r="R39" s="622"/>
      <c r="S39" s="622"/>
      <c r="T39" s="622"/>
      <c r="U39" s="622">
        <v>29898</v>
      </c>
      <c r="V39" s="622"/>
      <c r="W39" s="622"/>
      <c r="X39" s="622"/>
      <c r="Y39" s="622"/>
      <c r="Z39" s="622"/>
      <c r="AA39" s="622"/>
      <c r="AB39" s="622"/>
      <c r="AC39" s="622"/>
      <c r="AD39" s="622"/>
      <c r="AE39" s="622"/>
      <c r="AF39" s="622">
        <v>519</v>
      </c>
      <c r="AG39" s="622"/>
      <c r="AH39" s="622"/>
      <c r="AI39" s="622"/>
      <c r="AJ39" s="622"/>
      <c r="AK39" s="622"/>
      <c r="AL39" s="622"/>
      <c r="AM39" s="622"/>
      <c r="AN39" s="622"/>
      <c r="AO39" s="622"/>
      <c r="AP39" s="692">
        <v>95.2</v>
      </c>
      <c r="AQ39" s="692"/>
      <c r="AR39" s="692"/>
      <c r="AS39" s="692"/>
      <c r="AT39" s="692"/>
      <c r="AU39" s="692"/>
      <c r="AV39" s="692"/>
      <c r="AW39" s="692"/>
      <c r="AX39" s="692"/>
      <c r="AY39" s="692"/>
      <c r="AZ39" s="107"/>
    </row>
    <row r="40" spans="1:52" s="43" customFormat="1" ht="18" customHeight="1">
      <c r="E40" s="453">
        <v>4</v>
      </c>
      <c r="F40" s="453"/>
      <c r="G40" s="681"/>
      <c r="H40" s="493"/>
      <c r="I40" s="693"/>
      <c r="J40" s="621">
        <v>115</v>
      </c>
      <c r="K40" s="622"/>
      <c r="L40" s="622"/>
      <c r="M40" s="622"/>
      <c r="N40" s="622"/>
      <c r="O40" s="622"/>
      <c r="P40" s="622"/>
      <c r="Q40" s="622"/>
      <c r="R40" s="622"/>
      <c r="S40" s="622"/>
      <c r="T40" s="622"/>
      <c r="U40" s="622">
        <v>29889</v>
      </c>
      <c r="V40" s="622"/>
      <c r="W40" s="622"/>
      <c r="X40" s="622"/>
      <c r="Y40" s="622"/>
      <c r="Z40" s="622"/>
      <c r="AA40" s="622"/>
      <c r="AB40" s="622"/>
      <c r="AC40" s="622"/>
      <c r="AD40" s="622"/>
      <c r="AE40" s="622"/>
      <c r="AF40" s="622">
        <v>518</v>
      </c>
      <c r="AG40" s="622"/>
      <c r="AH40" s="622"/>
      <c r="AI40" s="622"/>
      <c r="AJ40" s="622"/>
      <c r="AK40" s="622"/>
      <c r="AL40" s="622"/>
      <c r="AM40" s="622"/>
      <c r="AN40" s="622"/>
      <c r="AO40" s="622"/>
      <c r="AP40" s="692">
        <v>96</v>
      </c>
      <c r="AQ40" s="692"/>
      <c r="AR40" s="692"/>
      <c r="AS40" s="692"/>
      <c r="AT40" s="692"/>
      <c r="AU40" s="692"/>
      <c r="AV40" s="692"/>
      <c r="AW40" s="692"/>
      <c r="AX40" s="692"/>
      <c r="AY40" s="692"/>
      <c r="AZ40" s="107"/>
    </row>
    <row r="41" spans="1:52" s="43" customFormat="1" ht="18" customHeight="1">
      <c r="E41" s="453">
        <v>5</v>
      </c>
      <c r="F41" s="453"/>
      <c r="G41" s="107"/>
      <c r="J41" s="621">
        <v>113</v>
      </c>
      <c r="K41" s="622"/>
      <c r="L41" s="622"/>
      <c r="M41" s="622"/>
      <c r="N41" s="622"/>
      <c r="O41" s="622"/>
      <c r="P41" s="622"/>
      <c r="Q41" s="622"/>
      <c r="R41" s="622"/>
      <c r="S41" s="622"/>
      <c r="T41" s="622"/>
      <c r="U41" s="622">
        <v>30226</v>
      </c>
      <c r="V41" s="622"/>
      <c r="W41" s="622"/>
      <c r="X41" s="622"/>
      <c r="Y41" s="622"/>
      <c r="Z41" s="622"/>
      <c r="AA41" s="622"/>
      <c r="AB41" s="622"/>
      <c r="AC41" s="622"/>
      <c r="AD41" s="622"/>
      <c r="AE41" s="622"/>
      <c r="AF41" s="622">
        <v>512</v>
      </c>
      <c r="AG41" s="622"/>
      <c r="AH41" s="622"/>
      <c r="AI41" s="622"/>
      <c r="AJ41" s="622"/>
      <c r="AK41" s="622"/>
      <c r="AL41" s="622"/>
      <c r="AM41" s="622"/>
      <c r="AN41" s="622"/>
      <c r="AO41" s="622"/>
      <c r="AP41" s="692">
        <v>95.4</v>
      </c>
      <c r="AQ41" s="692"/>
      <c r="AR41" s="692"/>
      <c r="AS41" s="692"/>
      <c r="AT41" s="692"/>
      <c r="AU41" s="692"/>
      <c r="AV41" s="692"/>
      <c r="AW41" s="692"/>
      <c r="AX41" s="692"/>
      <c r="AY41" s="692"/>
      <c r="AZ41" s="107"/>
    </row>
    <row r="42" spans="1:52" s="43" customFormat="1" ht="18" customHeight="1">
      <c r="B42" s="45"/>
      <c r="C42" s="45"/>
      <c r="D42" s="45"/>
      <c r="E42" s="549">
        <v>6</v>
      </c>
      <c r="F42" s="549"/>
      <c r="G42" s="49"/>
      <c r="H42" s="45"/>
      <c r="I42" s="45"/>
      <c r="J42" s="650">
        <v>120</v>
      </c>
      <c r="K42" s="651"/>
      <c r="L42" s="651"/>
      <c r="M42" s="651"/>
      <c r="N42" s="651"/>
      <c r="O42" s="651"/>
      <c r="P42" s="651"/>
      <c r="Q42" s="651"/>
      <c r="R42" s="651"/>
      <c r="S42" s="651"/>
      <c r="T42" s="651"/>
      <c r="U42" s="651">
        <v>30277</v>
      </c>
      <c r="V42" s="651"/>
      <c r="W42" s="651"/>
      <c r="X42" s="651"/>
      <c r="Y42" s="651"/>
      <c r="Z42" s="651"/>
      <c r="AA42" s="651"/>
      <c r="AB42" s="651"/>
      <c r="AC42" s="651"/>
      <c r="AD42" s="651"/>
      <c r="AE42" s="651"/>
      <c r="AF42" s="651">
        <v>515</v>
      </c>
      <c r="AG42" s="651"/>
      <c r="AH42" s="651"/>
      <c r="AI42" s="651"/>
      <c r="AJ42" s="651"/>
      <c r="AK42" s="651"/>
      <c r="AL42" s="651"/>
      <c r="AM42" s="651"/>
      <c r="AN42" s="651"/>
      <c r="AO42" s="651"/>
      <c r="AP42" s="694">
        <v>95.2</v>
      </c>
      <c r="AQ42" s="694"/>
      <c r="AR42" s="694"/>
      <c r="AS42" s="694"/>
      <c r="AT42" s="694"/>
      <c r="AU42" s="694"/>
      <c r="AV42" s="694"/>
      <c r="AW42" s="694"/>
      <c r="AX42" s="694"/>
      <c r="AY42" s="694"/>
      <c r="AZ42" s="107"/>
    </row>
    <row r="43" spans="1:52" ht="12.9" customHeight="1">
      <c r="B43" s="39" t="s">
        <v>386</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row>
    <row r="44" spans="1:52" ht="12.9" customHeight="1">
      <c r="B44" s="39" t="s">
        <v>1030</v>
      </c>
      <c r="AY44" s="35"/>
    </row>
    <row r="45" spans="1:52" ht="12.9" customHeight="1">
      <c r="B45" s="39" t="s">
        <v>387</v>
      </c>
      <c r="AY45" s="35"/>
    </row>
    <row r="46" spans="1:52" ht="12.9" customHeight="1">
      <c r="B46" s="39" t="s">
        <v>1031</v>
      </c>
      <c r="AY46" s="35"/>
    </row>
    <row r="47" spans="1:52" ht="12.9" customHeight="1">
      <c r="B47" s="39" t="s">
        <v>388</v>
      </c>
      <c r="AY47" s="35"/>
    </row>
    <row r="48" spans="1:52" ht="12.9" customHeight="1">
      <c r="AY48" s="35"/>
    </row>
    <row r="49" spans="51:51" ht="12.9" customHeight="1">
      <c r="AY49" s="35"/>
    </row>
    <row r="50" spans="51:51" ht="12.9" customHeight="1"/>
    <row r="51" spans="51:51" ht="12.9" customHeight="1"/>
  </sheetData>
  <mergeCells count="173">
    <mergeCell ref="E41:F41"/>
    <mergeCell ref="J41:T41"/>
    <mergeCell ref="U41:AE41"/>
    <mergeCell ref="AF41:AO41"/>
    <mergeCell ref="AP41:AY41"/>
    <mergeCell ref="E42:F42"/>
    <mergeCell ref="J42:T42"/>
    <mergeCell ref="U42:AE42"/>
    <mergeCell ref="AF42:AO42"/>
    <mergeCell ref="AP42:AY42"/>
    <mergeCell ref="AP39:AY39"/>
    <mergeCell ref="E40:F40"/>
    <mergeCell ref="G40:I40"/>
    <mergeCell ref="J40:T40"/>
    <mergeCell ref="U40:AE40"/>
    <mergeCell ref="AF40:AO40"/>
    <mergeCell ref="AP40:AY40"/>
    <mergeCell ref="B39:D39"/>
    <mergeCell ref="E39:F39"/>
    <mergeCell ref="G39:I39"/>
    <mergeCell ref="J39:T39"/>
    <mergeCell ref="U39:AE39"/>
    <mergeCell ref="AF39:AO39"/>
    <mergeCell ref="AF37:AO37"/>
    <mergeCell ref="AP37:AY37"/>
    <mergeCell ref="B38:D38"/>
    <mergeCell ref="E38:F38"/>
    <mergeCell ref="G38:I38"/>
    <mergeCell ref="J38:T38"/>
    <mergeCell ref="U38:AE38"/>
    <mergeCell ref="AF38:AO38"/>
    <mergeCell ref="AP38:AY38"/>
    <mergeCell ref="E36:F36"/>
    <mergeCell ref="B37:D37"/>
    <mergeCell ref="E37:F37"/>
    <mergeCell ref="G37:I37"/>
    <mergeCell ref="J37:T37"/>
    <mergeCell ref="U37:AE37"/>
    <mergeCell ref="B34:I35"/>
    <mergeCell ref="J34:T35"/>
    <mergeCell ref="U34:AE35"/>
    <mergeCell ref="AF34:AY34"/>
    <mergeCell ref="AF35:AO35"/>
    <mergeCell ref="AP35:AY35"/>
    <mergeCell ref="C27:R27"/>
    <mergeCell ref="T27:AA27"/>
    <mergeCell ref="AB27:AI27"/>
    <mergeCell ref="AJ27:AQ27"/>
    <mergeCell ref="AR27:AY27"/>
    <mergeCell ref="C28:R28"/>
    <mergeCell ref="T28:AA28"/>
    <mergeCell ref="AB28:AI28"/>
    <mergeCell ref="AJ28:AQ28"/>
    <mergeCell ref="AR28:AY28"/>
    <mergeCell ref="C25:R25"/>
    <mergeCell ref="T25:AA25"/>
    <mergeCell ref="AB25:AI25"/>
    <mergeCell ref="AJ25:AQ25"/>
    <mergeCell ref="AR25:AY25"/>
    <mergeCell ref="C26:R26"/>
    <mergeCell ref="T26:AA26"/>
    <mergeCell ref="AB26:AI26"/>
    <mergeCell ref="AJ26:AQ26"/>
    <mergeCell ref="AR26:AY26"/>
    <mergeCell ref="C23:R23"/>
    <mergeCell ref="T23:AA23"/>
    <mergeCell ref="AB23:AI23"/>
    <mergeCell ref="AJ23:AQ23"/>
    <mergeCell ref="AR23:AY23"/>
    <mergeCell ref="C24:R24"/>
    <mergeCell ref="T24:AA24"/>
    <mergeCell ref="AB24:AI24"/>
    <mergeCell ref="AJ24:AQ24"/>
    <mergeCell ref="AR24:AY24"/>
    <mergeCell ref="C21:R21"/>
    <mergeCell ref="T21:AA21"/>
    <mergeCell ref="AB21:AI21"/>
    <mergeCell ref="AJ21:AQ21"/>
    <mergeCell ref="AR21:AY21"/>
    <mergeCell ref="C22:R22"/>
    <mergeCell ref="T22:AA22"/>
    <mergeCell ref="AB22:AI22"/>
    <mergeCell ref="AJ22:AQ22"/>
    <mergeCell ref="AR22:AY22"/>
    <mergeCell ref="C19:R19"/>
    <mergeCell ref="T19:AA19"/>
    <mergeCell ref="AB19:AI19"/>
    <mergeCell ref="AJ19:AQ19"/>
    <mergeCell ref="AR19:AY19"/>
    <mergeCell ref="C20:R20"/>
    <mergeCell ref="T20:AA20"/>
    <mergeCell ref="AB20:AI20"/>
    <mergeCell ref="AJ20:AQ20"/>
    <mergeCell ref="AR20:AY20"/>
    <mergeCell ref="C17:R17"/>
    <mergeCell ref="T17:AA17"/>
    <mergeCell ref="AB17:AI17"/>
    <mergeCell ref="AJ17:AQ17"/>
    <mergeCell ref="AR17:AY17"/>
    <mergeCell ref="C18:R18"/>
    <mergeCell ref="T18:AA18"/>
    <mergeCell ref="AB18:AI18"/>
    <mergeCell ref="AJ18:AQ18"/>
    <mergeCell ref="AR18:AY18"/>
    <mergeCell ref="C15:R15"/>
    <mergeCell ref="T15:AA15"/>
    <mergeCell ref="AB15:AI15"/>
    <mergeCell ref="AJ15:AQ15"/>
    <mergeCell ref="AR15:AY15"/>
    <mergeCell ref="C16:R16"/>
    <mergeCell ref="T16:AA16"/>
    <mergeCell ref="AB16:AI16"/>
    <mergeCell ref="AJ16:AQ16"/>
    <mergeCell ref="AR16:AY16"/>
    <mergeCell ref="C13:R13"/>
    <mergeCell ref="T13:AA13"/>
    <mergeCell ref="AB13:AI13"/>
    <mergeCell ref="AJ13:AQ13"/>
    <mergeCell ref="AR13:AY13"/>
    <mergeCell ref="C14:R14"/>
    <mergeCell ref="T14:AA14"/>
    <mergeCell ref="AB14:AI14"/>
    <mergeCell ref="AJ14:AQ14"/>
    <mergeCell ref="AR14:AY14"/>
    <mergeCell ref="C11:R11"/>
    <mergeCell ref="T11:AA11"/>
    <mergeCell ref="AB11:AI11"/>
    <mergeCell ref="AJ11:AQ11"/>
    <mergeCell ref="AR11:AY11"/>
    <mergeCell ref="C12:R12"/>
    <mergeCell ref="T12:AA12"/>
    <mergeCell ref="AB12:AI12"/>
    <mergeCell ref="AJ12:AQ12"/>
    <mergeCell ref="AR12:AY12"/>
    <mergeCell ref="C9:R9"/>
    <mergeCell ref="T9:AA9"/>
    <mergeCell ref="AB9:AI9"/>
    <mergeCell ref="AJ9:AQ9"/>
    <mergeCell ref="AR9:AY9"/>
    <mergeCell ref="C10:R10"/>
    <mergeCell ref="T10:AA10"/>
    <mergeCell ref="AB10:AI10"/>
    <mergeCell ref="AJ10:AQ10"/>
    <mergeCell ref="AR10:AY10"/>
    <mergeCell ref="C7:R7"/>
    <mergeCell ref="T7:AA7"/>
    <mergeCell ref="AB7:AI7"/>
    <mergeCell ref="AJ7:AQ7"/>
    <mergeCell ref="AR7:AY7"/>
    <mergeCell ref="C8:R8"/>
    <mergeCell ref="T8:AA8"/>
    <mergeCell ref="AB8:AI8"/>
    <mergeCell ref="AJ8:AQ8"/>
    <mergeCell ref="AR8:AY8"/>
    <mergeCell ref="C5:R5"/>
    <mergeCell ref="T5:AA5"/>
    <mergeCell ref="AB5:AI5"/>
    <mergeCell ref="AJ5:AQ5"/>
    <mergeCell ref="AR5:AY5"/>
    <mergeCell ref="C6:R6"/>
    <mergeCell ref="T6:AA6"/>
    <mergeCell ref="AB6:AI6"/>
    <mergeCell ref="AJ6:AQ6"/>
    <mergeCell ref="AR6:AY6"/>
    <mergeCell ref="T2:AA2"/>
    <mergeCell ref="AB2:AI2"/>
    <mergeCell ref="AJ2:AQ2"/>
    <mergeCell ref="AR2:AY2"/>
    <mergeCell ref="B4:R4"/>
    <mergeCell ref="T4:AA4"/>
    <mergeCell ref="AB4:AI4"/>
    <mergeCell ref="AJ4:AQ4"/>
    <mergeCell ref="AR4:AY4"/>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4004D-7544-47D9-AE6D-37CD3A27814C}">
  <sheetPr>
    <pageSetUpPr fitToPage="1"/>
  </sheetPr>
  <dimension ref="A1:AU53"/>
  <sheetViews>
    <sheetView showGridLines="0" view="pageBreakPreview" topLeftCell="A32" zoomScaleNormal="100" zoomScaleSheetLayoutView="100" workbookViewId="0">
      <selection activeCell="O21" sqref="O21:X21"/>
    </sheetView>
  </sheetViews>
  <sheetFormatPr defaultColWidth="8.08203125" defaultRowHeight="20.149999999999999" customHeight="1"/>
  <cols>
    <col min="1" max="9" width="1.5" style="35" customWidth="1"/>
    <col min="10" max="27" width="2.4140625" style="35" customWidth="1"/>
    <col min="28" max="39" width="2.1640625" style="35" customWidth="1"/>
    <col min="40" max="40" width="3.9140625" style="36" customWidth="1"/>
    <col min="41" max="41" width="7.9140625" style="35" bestFit="1" customWidth="1"/>
    <col min="42" max="43" width="9.83203125" style="153" bestFit="1" customWidth="1"/>
    <col min="44" max="44" width="7" style="35" bestFit="1" customWidth="1"/>
    <col min="45" max="45" width="6.08203125" style="35" bestFit="1" customWidth="1"/>
    <col min="46" max="46" width="6.6640625" style="35" bestFit="1" customWidth="1"/>
    <col min="47" max="47" width="8.5" style="35" bestFit="1" customWidth="1"/>
    <col min="48" max="48" width="6.6640625" style="35" bestFit="1" customWidth="1"/>
    <col min="49" max="49" width="1.5" style="35" customWidth="1"/>
    <col min="50" max="50" width="7.9140625" style="35" customWidth="1"/>
    <col min="51" max="51" width="8.5" style="35" customWidth="1"/>
    <col min="52" max="52" width="1.33203125" style="35" customWidth="1"/>
    <col min="53" max="53" width="1.5" style="35" customWidth="1"/>
    <col min="54" max="54" width="7.9140625" style="35" customWidth="1"/>
    <col min="55" max="55" width="8.5" style="35" customWidth="1"/>
    <col min="56" max="57" width="1.5" style="35" customWidth="1"/>
    <col min="58" max="58" width="7.9140625" style="35" customWidth="1"/>
    <col min="59" max="59" width="8.5" style="35" customWidth="1"/>
    <col min="60" max="60" width="1.5" style="35" customWidth="1"/>
    <col min="61" max="256" width="8.08203125" style="35"/>
    <col min="257" max="265" width="1.5" style="35" customWidth="1"/>
    <col min="266" max="283" width="2.4140625" style="35" customWidth="1"/>
    <col min="284" max="295" width="2.1640625" style="35" customWidth="1"/>
    <col min="296" max="296" width="3.9140625" style="35" customWidth="1"/>
    <col min="297" max="297" width="7.9140625" style="35" bestFit="1" customWidth="1"/>
    <col min="298" max="299" width="9.83203125" style="35" bestFit="1" customWidth="1"/>
    <col min="300" max="300" width="7" style="35" bestFit="1" customWidth="1"/>
    <col min="301" max="301" width="6.08203125" style="35" bestFit="1" customWidth="1"/>
    <col min="302" max="302" width="6.6640625" style="35" bestFit="1" customWidth="1"/>
    <col min="303" max="303" width="8.5" style="35" bestFit="1" customWidth="1"/>
    <col min="304" max="304" width="6.6640625" style="35" bestFit="1" customWidth="1"/>
    <col min="305" max="305" width="1.5" style="35" customWidth="1"/>
    <col min="306" max="306" width="7.9140625" style="35" customWidth="1"/>
    <col min="307" max="307" width="8.5" style="35" customWidth="1"/>
    <col min="308" max="308" width="1.33203125" style="35" customWidth="1"/>
    <col min="309" max="309" width="1.5" style="35" customWidth="1"/>
    <col min="310" max="310" width="7.9140625" style="35" customWidth="1"/>
    <col min="311" max="311" width="8.5" style="35" customWidth="1"/>
    <col min="312" max="313" width="1.5" style="35" customWidth="1"/>
    <col min="314" max="314" width="7.9140625" style="35" customWidth="1"/>
    <col min="315" max="315" width="8.5" style="35" customWidth="1"/>
    <col min="316" max="316" width="1.5" style="35" customWidth="1"/>
    <col min="317" max="512" width="8.08203125" style="35"/>
    <col min="513" max="521" width="1.5" style="35" customWidth="1"/>
    <col min="522" max="539" width="2.4140625" style="35" customWidth="1"/>
    <col min="540" max="551" width="2.1640625" style="35" customWidth="1"/>
    <col min="552" max="552" width="3.9140625" style="35" customWidth="1"/>
    <col min="553" max="553" width="7.9140625" style="35" bestFit="1" customWidth="1"/>
    <col min="554" max="555" width="9.83203125" style="35" bestFit="1" customWidth="1"/>
    <col min="556" max="556" width="7" style="35" bestFit="1" customWidth="1"/>
    <col min="557" max="557" width="6.08203125" style="35" bestFit="1" customWidth="1"/>
    <col min="558" max="558" width="6.6640625" style="35" bestFit="1" customWidth="1"/>
    <col min="559" max="559" width="8.5" style="35" bestFit="1" customWidth="1"/>
    <col min="560" max="560" width="6.6640625" style="35" bestFit="1" customWidth="1"/>
    <col min="561" max="561" width="1.5" style="35" customWidth="1"/>
    <col min="562" max="562" width="7.9140625" style="35" customWidth="1"/>
    <col min="563" max="563" width="8.5" style="35" customWidth="1"/>
    <col min="564" max="564" width="1.33203125" style="35" customWidth="1"/>
    <col min="565" max="565" width="1.5" style="35" customWidth="1"/>
    <col min="566" max="566" width="7.9140625" style="35" customWidth="1"/>
    <col min="567" max="567" width="8.5" style="35" customWidth="1"/>
    <col min="568" max="569" width="1.5" style="35" customWidth="1"/>
    <col min="570" max="570" width="7.9140625" style="35" customWidth="1"/>
    <col min="571" max="571" width="8.5" style="35" customWidth="1"/>
    <col min="572" max="572" width="1.5" style="35" customWidth="1"/>
    <col min="573" max="768" width="8.08203125" style="35"/>
    <col min="769" max="777" width="1.5" style="35" customWidth="1"/>
    <col min="778" max="795" width="2.4140625" style="35" customWidth="1"/>
    <col min="796" max="807" width="2.1640625" style="35" customWidth="1"/>
    <col min="808" max="808" width="3.9140625" style="35" customWidth="1"/>
    <col min="809" max="809" width="7.9140625" style="35" bestFit="1" customWidth="1"/>
    <col min="810" max="811" width="9.83203125" style="35" bestFit="1" customWidth="1"/>
    <col min="812" max="812" width="7" style="35" bestFit="1" customWidth="1"/>
    <col min="813" max="813" width="6.08203125" style="35" bestFit="1" customWidth="1"/>
    <col min="814" max="814" width="6.6640625" style="35" bestFit="1" customWidth="1"/>
    <col min="815" max="815" width="8.5" style="35" bestFit="1" customWidth="1"/>
    <col min="816" max="816" width="6.6640625" style="35" bestFit="1" customWidth="1"/>
    <col min="817" max="817" width="1.5" style="35" customWidth="1"/>
    <col min="818" max="818" width="7.9140625" style="35" customWidth="1"/>
    <col min="819" max="819" width="8.5" style="35" customWidth="1"/>
    <col min="820" max="820" width="1.33203125" style="35" customWidth="1"/>
    <col min="821" max="821" width="1.5" style="35" customWidth="1"/>
    <col min="822" max="822" width="7.9140625" style="35" customWidth="1"/>
    <col min="823" max="823" width="8.5" style="35" customWidth="1"/>
    <col min="824" max="825" width="1.5" style="35" customWidth="1"/>
    <col min="826" max="826" width="7.9140625" style="35" customWidth="1"/>
    <col min="827" max="827" width="8.5" style="35" customWidth="1"/>
    <col min="828" max="828" width="1.5" style="35" customWidth="1"/>
    <col min="829" max="1024" width="8.08203125" style="35"/>
    <col min="1025" max="1033" width="1.5" style="35" customWidth="1"/>
    <col min="1034" max="1051" width="2.4140625" style="35" customWidth="1"/>
    <col min="1052" max="1063" width="2.1640625" style="35" customWidth="1"/>
    <col min="1064" max="1064" width="3.9140625" style="35" customWidth="1"/>
    <col min="1065" max="1065" width="7.9140625" style="35" bestFit="1" customWidth="1"/>
    <col min="1066" max="1067" width="9.83203125" style="35" bestFit="1" customWidth="1"/>
    <col min="1068" max="1068" width="7" style="35" bestFit="1" customWidth="1"/>
    <col min="1069" max="1069" width="6.08203125" style="35" bestFit="1" customWidth="1"/>
    <col min="1070" max="1070" width="6.6640625" style="35" bestFit="1" customWidth="1"/>
    <col min="1071" max="1071" width="8.5" style="35" bestFit="1" customWidth="1"/>
    <col min="1072" max="1072" width="6.6640625" style="35" bestFit="1" customWidth="1"/>
    <col min="1073" max="1073" width="1.5" style="35" customWidth="1"/>
    <col min="1074" max="1074" width="7.9140625" style="35" customWidth="1"/>
    <col min="1075" max="1075" width="8.5" style="35" customWidth="1"/>
    <col min="1076" max="1076" width="1.33203125" style="35" customWidth="1"/>
    <col min="1077" max="1077" width="1.5" style="35" customWidth="1"/>
    <col min="1078" max="1078" width="7.9140625" style="35" customWidth="1"/>
    <col min="1079" max="1079" width="8.5" style="35" customWidth="1"/>
    <col min="1080" max="1081" width="1.5" style="35" customWidth="1"/>
    <col min="1082" max="1082" width="7.9140625" style="35" customWidth="1"/>
    <col min="1083" max="1083" width="8.5" style="35" customWidth="1"/>
    <col min="1084" max="1084" width="1.5" style="35" customWidth="1"/>
    <col min="1085" max="1280" width="8.08203125" style="35"/>
    <col min="1281" max="1289" width="1.5" style="35" customWidth="1"/>
    <col min="1290" max="1307" width="2.4140625" style="35" customWidth="1"/>
    <col min="1308" max="1319" width="2.1640625" style="35" customWidth="1"/>
    <col min="1320" max="1320" width="3.9140625" style="35" customWidth="1"/>
    <col min="1321" max="1321" width="7.9140625" style="35" bestFit="1" customWidth="1"/>
    <col min="1322" max="1323" width="9.83203125" style="35" bestFit="1" customWidth="1"/>
    <col min="1324" max="1324" width="7" style="35" bestFit="1" customWidth="1"/>
    <col min="1325" max="1325" width="6.08203125" style="35" bestFit="1" customWidth="1"/>
    <col min="1326" max="1326" width="6.6640625" style="35" bestFit="1" customWidth="1"/>
    <col min="1327" max="1327" width="8.5" style="35" bestFit="1" customWidth="1"/>
    <col min="1328" max="1328" width="6.6640625" style="35" bestFit="1" customWidth="1"/>
    <col min="1329" max="1329" width="1.5" style="35" customWidth="1"/>
    <col min="1330" max="1330" width="7.9140625" style="35" customWidth="1"/>
    <col min="1331" max="1331" width="8.5" style="35" customWidth="1"/>
    <col min="1332" max="1332" width="1.33203125" style="35" customWidth="1"/>
    <col min="1333" max="1333" width="1.5" style="35" customWidth="1"/>
    <col min="1334" max="1334" width="7.9140625" style="35" customWidth="1"/>
    <col min="1335" max="1335" width="8.5" style="35" customWidth="1"/>
    <col min="1336" max="1337" width="1.5" style="35" customWidth="1"/>
    <col min="1338" max="1338" width="7.9140625" style="35" customWidth="1"/>
    <col min="1339" max="1339" width="8.5" style="35" customWidth="1"/>
    <col min="1340" max="1340" width="1.5" style="35" customWidth="1"/>
    <col min="1341" max="1536" width="8.08203125" style="35"/>
    <col min="1537" max="1545" width="1.5" style="35" customWidth="1"/>
    <col min="1546" max="1563" width="2.4140625" style="35" customWidth="1"/>
    <col min="1564" max="1575" width="2.1640625" style="35" customWidth="1"/>
    <col min="1576" max="1576" width="3.9140625" style="35" customWidth="1"/>
    <col min="1577" max="1577" width="7.9140625" style="35" bestFit="1" customWidth="1"/>
    <col min="1578" max="1579" width="9.83203125" style="35" bestFit="1" customWidth="1"/>
    <col min="1580" max="1580" width="7" style="35" bestFit="1" customWidth="1"/>
    <col min="1581" max="1581" width="6.08203125" style="35" bestFit="1" customWidth="1"/>
    <col min="1582" max="1582" width="6.6640625" style="35" bestFit="1" customWidth="1"/>
    <col min="1583" max="1583" width="8.5" style="35" bestFit="1" customWidth="1"/>
    <col min="1584" max="1584" width="6.6640625" style="35" bestFit="1" customWidth="1"/>
    <col min="1585" max="1585" width="1.5" style="35" customWidth="1"/>
    <col min="1586" max="1586" width="7.9140625" style="35" customWidth="1"/>
    <col min="1587" max="1587" width="8.5" style="35" customWidth="1"/>
    <col min="1588" max="1588" width="1.33203125" style="35" customWidth="1"/>
    <col min="1589" max="1589" width="1.5" style="35" customWidth="1"/>
    <col min="1590" max="1590" width="7.9140625" style="35" customWidth="1"/>
    <col min="1591" max="1591" width="8.5" style="35" customWidth="1"/>
    <col min="1592" max="1593" width="1.5" style="35" customWidth="1"/>
    <col min="1594" max="1594" width="7.9140625" style="35" customWidth="1"/>
    <col min="1595" max="1595" width="8.5" style="35" customWidth="1"/>
    <col min="1596" max="1596" width="1.5" style="35" customWidth="1"/>
    <col min="1597" max="1792" width="8.08203125" style="35"/>
    <col min="1793" max="1801" width="1.5" style="35" customWidth="1"/>
    <col min="1802" max="1819" width="2.4140625" style="35" customWidth="1"/>
    <col min="1820" max="1831" width="2.1640625" style="35" customWidth="1"/>
    <col min="1832" max="1832" width="3.9140625" style="35" customWidth="1"/>
    <col min="1833" max="1833" width="7.9140625" style="35" bestFit="1" customWidth="1"/>
    <col min="1834" max="1835" width="9.83203125" style="35" bestFit="1" customWidth="1"/>
    <col min="1836" max="1836" width="7" style="35" bestFit="1" customWidth="1"/>
    <col min="1837" max="1837" width="6.08203125" style="35" bestFit="1" customWidth="1"/>
    <col min="1838" max="1838" width="6.6640625" style="35" bestFit="1" customWidth="1"/>
    <col min="1839" max="1839" width="8.5" style="35" bestFit="1" customWidth="1"/>
    <col min="1840" max="1840" width="6.6640625" style="35" bestFit="1" customWidth="1"/>
    <col min="1841" max="1841" width="1.5" style="35" customWidth="1"/>
    <col min="1842" max="1842" width="7.9140625" style="35" customWidth="1"/>
    <col min="1843" max="1843" width="8.5" style="35" customWidth="1"/>
    <col min="1844" max="1844" width="1.33203125" style="35" customWidth="1"/>
    <col min="1845" max="1845" width="1.5" style="35" customWidth="1"/>
    <col min="1846" max="1846" width="7.9140625" style="35" customWidth="1"/>
    <col min="1847" max="1847" width="8.5" style="35" customWidth="1"/>
    <col min="1848" max="1849" width="1.5" style="35" customWidth="1"/>
    <col min="1850" max="1850" width="7.9140625" style="35" customWidth="1"/>
    <col min="1851" max="1851" width="8.5" style="35" customWidth="1"/>
    <col min="1852" max="1852" width="1.5" style="35" customWidth="1"/>
    <col min="1853" max="2048" width="8.08203125" style="35"/>
    <col min="2049" max="2057" width="1.5" style="35" customWidth="1"/>
    <col min="2058" max="2075" width="2.4140625" style="35" customWidth="1"/>
    <col min="2076" max="2087" width="2.1640625" style="35" customWidth="1"/>
    <col min="2088" max="2088" width="3.9140625" style="35" customWidth="1"/>
    <col min="2089" max="2089" width="7.9140625" style="35" bestFit="1" customWidth="1"/>
    <col min="2090" max="2091" width="9.83203125" style="35" bestFit="1" customWidth="1"/>
    <col min="2092" max="2092" width="7" style="35" bestFit="1" customWidth="1"/>
    <col min="2093" max="2093" width="6.08203125" style="35" bestFit="1" customWidth="1"/>
    <col min="2094" max="2094" width="6.6640625" style="35" bestFit="1" customWidth="1"/>
    <col min="2095" max="2095" width="8.5" style="35" bestFit="1" customWidth="1"/>
    <col min="2096" max="2096" width="6.6640625" style="35" bestFit="1" customWidth="1"/>
    <col min="2097" max="2097" width="1.5" style="35" customWidth="1"/>
    <col min="2098" max="2098" width="7.9140625" style="35" customWidth="1"/>
    <col min="2099" max="2099" width="8.5" style="35" customWidth="1"/>
    <col min="2100" max="2100" width="1.33203125" style="35" customWidth="1"/>
    <col min="2101" max="2101" width="1.5" style="35" customWidth="1"/>
    <col min="2102" max="2102" width="7.9140625" style="35" customWidth="1"/>
    <col min="2103" max="2103" width="8.5" style="35" customWidth="1"/>
    <col min="2104" max="2105" width="1.5" style="35" customWidth="1"/>
    <col min="2106" max="2106" width="7.9140625" style="35" customWidth="1"/>
    <col min="2107" max="2107" width="8.5" style="35" customWidth="1"/>
    <col min="2108" max="2108" width="1.5" style="35" customWidth="1"/>
    <col min="2109" max="2304" width="8.08203125" style="35"/>
    <col min="2305" max="2313" width="1.5" style="35" customWidth="1"/>
    <col min="2314" max="2331" width="2.4140625" style="35" customWidth="1"/>
    <col min="2332" max="2343" width="2.1640625" style="35" customWidth="1"/>
    <col min="2344" max="2344" width="3.9140625" style="35" customWidth="1"/>
    <col min="2345" max="2345" width="7.9140625" style="35" bestFit="1" customWidth="1"/>
    <col min="2346" max="2347" width="9.83203125" style="35" bestFit="1" customWidth="1"/>
    <col min="2348" max="2348" width="7" style="35" bestFit="1" customWidth="1"/>
    <col min="2349" max="2349" width="6.08203125" style="35" bestFit="1" customWidth="1"/>
    <col min="2350" max="2350" width="6.6640625" style="35" bestFit="1" customWidth="1"/>
    <col min="2351" max="2351" width="8.5" style="35" bestFit="1" customWidth="1"/>
    <col min="2352" max="2352" width="6.6640625" style="35" bestFit="1" customWidth="1"/>
    <col min="2353" max="2353" width="1.5" style="35" customWidth="1"/>
    <col min="2354" max="2354" width="7.9140625" style="35" customWidth="1"/>
    <col min="2355" max="2355" width="8.5" style="35" customWidth="1"/>
    <col min="2356" max="2356" width="1.33203125" style="35" customWidth="1"/>
    <col min="2357" max="2357" width="1.5" style="35" customWidth="1"/>
    <col min="2358" max="2358" width="7.9140625" style="35" customWidth="1"/>
    <col min="2359" max="2359" width="8.5" style="35" customWidth="1"/>
    <col min="2360" max="2361" width="1.5" style="35" customWidth="1"/>
    <col min="2362" max="2362" width="7.9140625" style="35" customWidth="1"/>
    <col min="2363" max="2363" width="8.5" style="35" customWidth="1"/>
    <col min="2364" max="2364" width="1.5" style="35" customWidth="1"/>
    <col min="2365" max="2560" width="8.08203125" style="35"/>
    <col min="2561" max="2569" width="1.5" style="35" customWidth="1"/>
    <col min="2570" max="2587" width="2.4140625" style="35" customWidth="1"/>
    <col min="2588" max="2599" width="2.1640625" style="35" customWidth="1"/>
    <col min="2600" max="2600" width="3.9140625" style="35" customWidth="1"/>
    <col min="2601" max="2601" width="7.9140625" style="35" bestFit="1" customWidth="1"/>
    <col min="2602" max="2603" width="9.83203125" style="35" bestFit="1" customWidth="1"/>
    <col min="2604" max="2604" width="7" style="35" bestFit="1" customWidth="1"/>
    <col min="2605" max="2605" width="6.08203125" style="35" bestFit="1" customWidth="1"/>
    <col min="2606" max="2606" width="6.6640625" style="35" bestFit="1" customWidth="1"/>
    <col min="2607" max="2607" width="8.5" style="35" bestFit="1" customWidth="1"/>
    <col min="2608" max="2608" width="6.6640625" style="35" bestFit="1" customWidth="1"/>
    <col min="2609" max="2609" width="1.5" style="35" customWidth="1"/>
    <col min="2610" max="2610" width="7.9140625" style="35" customWidth="1"/>
    <col min="2611" max="2611" width="8.5" style="35" customWidth="1"/>
    <col min="2612" max="2612" width="1.33203125" style="35" customWidth="1"/>
    <col min="2613" max="2613" width="1.5" style="35" customWidth="1"/>
    <col min="2614" max="2614" width="7.9140625" style="35" customWidth="1"/>
    <col min="2615" max="2615" width="8.5" style="35" customWidth="1"/>
    <col min="2616" max="2617" width="1.5" style="35" customWidth="1"/>
    <col min="2618" max="2618" width="7.9140625" style="35" customWidth="1"/>
    <col min="2619" max="2619" width="8.5" style="35" customWidth="1"/>
    <col min="2620" max="2620" width="1.5" style="35" customWidth="1"/>
    <col min="2621" max="2816" width="8.08203125" style="35"/>
    <col min="2817" max="2825" width="1.5" style="35" customWidth="1"/>
    <col min="2826" max="2843" width="2.4140625" style="35" customWidth="1"/>
    <col min="2844" max="2855" width="2.1640625" style="35" customWidth="1"/>
    <col min="2856" max="2856" width="3.9140625" style="35" customWidth="1"/>
    <col min="2857" max="2857" width="7.9140625" style="35" bestFit="1" customWidth="1"/>
    <col min="2858" max="2859" width="9.83203125" style="35" bestFit="1" customWidth="1"/>
    <col min="2860" max="2860" width="7" style="35" bestFit="1" customWidth="1"/>
    <col min="2861" max="2861" width="6.08203125" style="35" bestFit="1" customWidth="1"/>
    <col min="2862" max="2862" width="6.6640625" style="35" bestFit="1" customWidth="1"/>
    <col min="2863" max="2863" width="8.5" style="35" bestFit="1" customWidth="1"/>
    <col min="2864" max="2864" width="6.6640625" style="35" bestFit="1" customWidth="1"/>
    <col min="2865" max="2865" width="1.5" style="35" customWidth="1"/>
    <col min="2866" max="2866" width="7.9140625" style="35" customWidth="1"/>
    <col min="2867" max="2867" width="8.5" style="35" customWidth="1"/>
    <col min="2868" max="2868" width="1.33203125" style="35" customWidth="1"/>
    <col min="2869" max="2869" width="1.5" style="35" customWidth="1"/>
    <col min="2870" max="2870" width="7.9140625" style="35" customWidth="1"/>
    <col min="2871" max="2871" width="8.5" style="35" customWidth="1"/>
    <col min="2872" max="2873" width="1.5" style="35" customWidth="1"/>
    <col min="2874" max="2874" width="7.9140625" style="35" customWidth="1"/>
    <col min="2875" max="2875" width="8.5" style="35" customWidth="1"/>
    <col min="2876" max="2876" width="1.5" style="35" customWidth="1"/>
    <col min="2877" max="3072" width="8.08203125" style="35"/>
    <col min="3073" max="3081" width="1.5" style="35" customWidth="1"/>
    <col min="3082" max="3099" width="2.4140625" style="35" customWidth="1"/>
    <col min="3100" max="3111" width="2.1640625" style="35" customWidth="1"/>
    <col min="3112" max="3112" width="3.9140625" style="35" customWidth="1"/>
    <col min="3113" max="3113" width="7.9140625" style="35" bestFit="1" customWidth="1"/>
    <col min="3114" max="3115" width="9.83203125" style="35" bestFit="1" customWidth="1"/>
    <col min="3116" max="3116" width="7" style="35" bestFit="1" customWidth="1"/>
    <col min="3117" max="3117" width="6.08203125" style="35" bestFit="1" customWidth="1"/>
    <col min="3118" max="3118" width="6.6640625" style="35" bestFit="1" customWidth="1"/>
    <col min="3119" max="3119" width="8.5" style="35" bestFit="1" customWidth="1"/>
    <col min="3120" max="3120" width="6.6640625" style="35" bestFit="1" customWidth="1"/>
    <col min="3121" max="3121" width="1.5" style="35" customWidth="1"/>
    <col min="3122" max="3122" width="7.9140625" style="35" customWidth="1"/>
    <col min="3123" max="3123" width="8.5" style="35" customWidth="1"/>
    <col min="3124" max="3124" width="1.33203125" style="35" customWidth="1"/>
    <col min="3125" max="3125" width="1.5" style="35" customWidth="1"/>
    <col min="3126" max="3126" width="7.9140625" style="35" customWidth="1"/>
    <col min="3127" max="3127" width="8.5" style="35" customWidth="1"/>
    <col min="3128" max="3129" width="1.5" style="35" customWidth="1"/>
    <col min="3130" max="3130" width="7.9140625" style="35" customWidth="1"/>
    <col min="3131" max="3131" width="8.5" style="35" customWidth="1"/>
    <col min="3132" max="3132" width="1.5" style="35" customWidth="1"/>
    <col min="3133" max="3328" width="8.08203125" style="35"/>
    <col min="3329" max="3337" width="1.5" style="35" customWidth="1"/>
    <col min="3338" max="3355" width="2.4140625" style="35" customWidth="1"/>
    <col min="3356" max="3367" width="2.1640625" style="35" customWidth="1"/>
    <col min="3368" max="3368" width="3.9140625" style="35" customWidth="1"/>
    <col min="3369" max="3369" width="7.9140625" style="35" bestFit="1" customWidth="1"/>
    <col min="3370" max="3371" width="9.83203125" style="35" bestFit="1" customWidth="1"/>
    <col min="3372" max="3372" width="7" style="35" bestFit="1" customWidth="1"/>
    <col min="3373" max="3373" width="6.08203125" style="35" bestFit="1" customWidth="1"/>
    <col min="3374" max="3374" width="6.6640625" style="35" bestFit="1" customWidth="1"/>
    <col min="3375" max="3375" width="8.5" style="35" bestFit="1" customWidth="1"/>
    <col min="3376" max="3376" width="6.6640625" style="35" bestFit="1" customWidth="1"/>
    <col min="3377" max="3377" width="1.5" style="35" customWidth="1"/>
    <col min="3378" max="3378" width="7.9140625" style="35" customWidth="1"/>
    <col min="3379" max="3379" width="8.5" style="35" customWidth="1"/>
    <col min="3380" max="3380" width="1.33203125" style="35" customWidth="1"/>
    <col min="3381" max="3381" width="1.5" style="35" customWidth="1"/>
    <col min="3382" max="3382" width="7.9140625" style="35" customWidth="1"/>
    <col min="3383" max="3383" width="8.5" style="35" customWidth="1"/>
    <col min="3384" max="3385" width="1.5" style="35" customWidth="1"/>
    <col min="3386" max="3386" width="7.9140625" style="35" customWidth="1"/>
    <col min="3387" max="3387" width="8.5" style="35" customWidth="1"/>
    <col min="3388" max="3388" width="1.5" style="35" customWidth="1"/>
    <col min="3389" max="3584" width="8.08203125" style="35"/>
    <col min="3585" max="3593" width="1.5" style="35" customWidth="1"/>
    <col min="3594" max="3611" width="2.4140625" style="35" customWidth="1"/>
    <col min="3612" max="3623" width="2.1640625" style="35" customWidth="1"/>
    <col min="3624" max="3624" width="3.9140625" style="35" customWidth="1"/>
    <col min="3625" max="3625" width="7.9140625" style="35" bestFit="1" customWidth="1"/>
    <col min="3626" max="3627" width="9.83203125" style="35" bestFit="1" customWidth="1"/>
    <col min="3628" max="3628" width="7" style="35" bestFit="1" customWidth="1"/>
    <col min="3629" max="3629" width="6.08203125" style="35" bestFit="1" customWidth="1"/>
    <col min="3630" max="3630" width="6.6640625" style="35" bestFit="1" customWidth="1"/>
    <col min="3631" max="3631" width="8.5" style="35" bestFit="1" customWidth="1"/>
    <col min="3632" max="3632" width="6.6640625" style="35" bestFit="1" customWidth="1"/>
    <col min="3633" max="3633" width="1.5" style="35" customWidth="1"/>
    <col min="3634" max="3634" width="7.9140625" style="35" customWidth="1"/>
    <col min="3635" max="3635" width="8.5" style="35" customWidth="1"/>
    <col min="3636" max="3636" width="1.33203125" style="35" customWidth="1"/>
    <col min="3637" max="3637" width="1.5" style="35" customWidth="1"/>
    <col min="3638" max="3638" width="7.9140625" style="35" customWidth="1"/>
    <col min="3639" max="3639" width="8.5" style="35" customWidth="1"/>
    <col min="3640" max="3641" width="1.5" style="35" customWidth="1"/>
    <col min="3642" max="3642" width="7.9140625" style="35" customWidth="1"/>
    <col min="3643" max="3643" width="8.5" style="35" customWidth="1"/>
    <col min="3644" max="3644" width="1.5" style="35" customWidth="1"/>
    <col min="3645" max="3840" width="8.08203125" style="35"/>
    <col min="3841" max="3849" width="1.5" style="35" customWidth="1"/>
    <col min="3850" max="3867" width="2.4140625" style="35" customWidth="1"/>
    <col min="3868" max="3879" width="2.1640625" style="35" customWidth="1"/>
    <col min="3880" max="3880" width="3.9140625" style="35" customWidth="1"/>
    <col min="3881" max="3881" width="7.9140625" style="35" bestFit="1" customWidth="1"/>
    <col min="3882" max="3883" width="9.83203125" style="35" bestFit="1" customWidth="1"/>
    <col min="3884" max="3884" width="7" style="35" bestFit="1" customWidth="1"/>
    <col min="3885" max="3885" width="6.08203125" style="35" bestFit="1" customWidth="1"/>
    <col min="3886" max="3886" width="6.6640625" style="35" bestFit="1" customWidth="1"/>
    <col min="3887" max="3887" width="8.5" style="35" bestFit="1" customWidth="1"/>
    <col min="3888" max="3888" width="6.6640625" style="35" bestFit="1" customWidth="1"/>
    <col min="3889" max="3889" width="1.5" style="35" customWidth="1"/>
    <col min="3890" max="3890" width="7.9140625" style="35" customWidth="1"/>
    <col min="3891" max="3891" width="8.5" style="35" customWidth="1"/>
    <col min="3892" max="3892" width="1.33203125" style="35" customWidth="1"/>
    <col min="3893" max="3893" width="1.5" style="35" customWidth="1"/>
    <col min="3894" max="3894" width="7.9140625" style="35" customWidth="1"/>
    <col min="3895" max="3895" width="8.5" style="35" customWidth="1"/>
    <col min="3896" max="3897" width="1.5" style="35" customWidth="1"/>
    <col min="3898" max="3898" width="7.9140625" style="35" customWidth="1"/>
    <col min="3899" max="3899" width="8.5" style="35" customWidth="1"/>
    <col min="3900" max="3900" width="1.5" style="35" customWidth="1"/>
    <col min="3901" max="4096" width="8.08203125" style="35"/>
    <col min="4097" max="4105" width="1.5" style="35" customWidth="1"/>
    <col min="4106" max="4123" width="2.4140625" style="35" customWidth="1"/>
    <col min="4124" max="4135" width="2.1640625" style="35" customWidth="1"/>
    <col min="4136" max="4136" width="3.9140625" style="35" customWidth="1"/>
    <col min="4137" max="4137" width="7.9140625" style="35" bestFit="1" customWidth="1"/>
    <col min="4138" max="4139" width="9.83203125" style="35" bestFit="1" customWidth="1"/>
    <col min="4140" max="4140" width="7" style="35" bestFit="1" customWidth="1"/>
    <col min="4141" max="4141" width="6.08203125" style="35" bestFit="1" customWidth="1"/>
    <col min="4142" max="4142" width="6.6640625" style="35" bestFit="1" customWidth="1"/>
    <col min="4143" max="4143" width="8.5" style="35" bestFit="1" customWidth="1"/>
    <col min="4144" max="4144" width="6.6640625" style="35" bestFit="1" customWidth="1"/>
    <col min="4145" max="4145" width="1.5" style="35" customWidth="1"/>
    <col min="4146" max="4146" width="7.9140625" style="35" customWidth="1"/>
    <col min="4147" max="4147" width="8.5" style="35" customWidth="1"/>
    <col min="4148" max="4148" width="1.33203125" style="35" customWidth="1"/>
    <col min="4149" max="4149" width="1.5" style="35" customWidth="1"/>
    <col min="4150" max="4150" width="7.9140625" style="35" customWidth="1"/>
    <col min="4151" max="4151" width="8.5" style="35" customWidth="1"/>
    <col min="4152" max="4153" width="1.5" style="35" customWidth="1"/>
    <col min="4154" max="4154" width="7.9140625" style="35" customWidth="1"/>
    <col min="4155" max="4155" width="8.5" style="35" customWidth="1"/>
    <col min="4156" max="4156" width="1.5" style="35" customWidth="1"/>
    <col min="4157" max="4352" width="8.08203125" style="35"/>
    <col min="4353" max="4361" width="1.5" style="35" customWidth="1"/>
    <col min="4362" max="4379" width="2.4140625" style="35" customWidth="1"/>
    <col min="4380" max="4391" width="2.1640625" style="35" customWidth="1"/>
    <col min="4392" max="4392" width="3.9140625" style="35" customWidth="1"/>
    <col min="4393" max="4393" width="7.9140625" style="35" bestFit="1" customWidth="1"/>
    <col min="4394" max="4395" width="9.83203125" style="35" bestFit="1" customWidth="1"/>
    <col min="4396" max="4396" width="7" style="35" bestFit="1" customWidth="1"/>
    <col min="4397" max="4397" width="6.08203125" style="35" bestFit="1" customWidth="1"/>
    <col min="4398" max="4398" width="6.6640625" style="35" bestFit="1" customWidth="1"/>
    <col min="4399" max="4399" width="8.5" style="35" bestFit="1" customWidth="1"/>
    <col min="4400" max="4400" width="6.6640625" style="35" bestFit="1" customWidth="1"/>
    <col min="4401" max="4401" width="1.5" style="35" customWidth="1"/>
    <col min="4402" max="4402" width="7.9140625" style="35" customWidth="1"/>
    <col min="4403" max="4403" width="8.5" style="35" customWidth="1"/>
    <col min="4404" max="4404" width="1.33203125" style="35" customWidth="1"/>
    <col min="4405" max="4405" width="1.5" style="35" customWidth="1"/>
    <col min="4406" max="4406" width="7.9140625" style="35" customWidth="1"/>
    <col min="4407" max="4407" width="8.5" style="35" customWidth="1"/>
    <col min="4408" max="4409" width="1.5" style="35" customWidth="1"/>
    <col min="4410" max="4410" width="7.9140625" style="35" customWidth="1"/>
    <col min="4411" max="4411" width="8.5" style="35" customWidth="1"/>
    <col min="4412" max="4412" width="1.5" style="35" customWidth="1"/>
    <col min="4413" max="4608" width="8.08203125" style="35"/>
    <col min="4609" max="4617" width="1.5" style="35" customWidth="1"/>
    <col min="4618" max="4635" width="2.4140625" style="35" customWidth="1"/>
    <col min="4636" max="4647" width="2.1640625" style="35" customWidth="1"/>
    <col min="4648" max="4648" width="3.9140625" style="35" customWidth="1"/>
    <col min="4649" max="4649" width="7.9140625" style="35" bestFit="1" customWidth="1"/>
    <col min="4650" max="4651" width="9.83203125" style="35" bestFit="1" customWidth="1"/>
    <col min="4652" max="4652" width="7" style="35" bestFit="1" customWidth="1"/>
    <col min="4653" max="4653" width="6.08203125" style="35" bestFit="1" customWidth="1"/>
    <col min="4654" max="4654" width="6.6640625" style="35" bestFit="1" customWidth="1"/>
    <col min="4655" max="4655" width="8.5" style="35" bestFit="1" customWidth="1"/>
    <col min="4656" max="4656" width="6.6640625" style="35" bestFit="1" customWidth="1"/>
    <col min="4657" max="4657" width="1.5" style="35" customWidth="1"/>
    <col min="4658" max="4658" width="7.9140625" style="35" customWidth="1"/>
    <col min="4659" max="4659" width="8.5" style="35" customWidth="1"/>
    <col min="4660" max="4660" width="1.33203125" style="35" customWidth="1"/>
    <col min="4661" max="4661" width="1.5" style="35" customWidth="1"/>
    <col min="4662" max="4662" width="7.9140625" style="35" customWidth="1"/>
    <col min="4663" max="4663" width="8.5" style="35" customWidth="1"/>
    <col min="4664" max="4665" width="1.5" style="35" customWidth="1"/>
    <col min="4666" max="4666" width="7.9140625" style="35" customWidth="1"/>
    <col min="4667" max="4667" width="8.5" style="35" customWidth="1"/>
    <col min="4668" max="4668" width="1.5" style="35" customWidth="1"/>
    <col min="4669" max="4864" width="8.08203125" style="35"/>
    <col min="4865" max="4873" width="1.5" style="35" customWidth="1"/>
    <col min="4874" max="4891" width="2.4140625" style="35" customWidth="1"/>
    <col min="4892" max="4903" width="2.1640625" style="35" customWidth="1"/>
    <col min="4904" max="4904" width="3.9140625" style="35" customWidth="1"/>
    <col min="4905" max="4905" width="7.9140625" style="35" bestFit="1" customWidth="1"/>
    <col min="4906" max="4907" width="9.83203125" style="35" bestFit="1" customWidth="1"/>
    <col min="4908" max="4908" width="7" style="35" bestFit="1" customWidth="1"/>
    <col min="4909" max="4909" width="6.08203125" style="35" bestFit="1" customWidth="1"/>
    <col min="4910" max="4910" width="6.6640625" style="35" bestFit="1" customWidth="1"/>
    <col min="4911" max="4911" width="8.5" style="35" bestFit="1" customWidth="1"/>
    <col min="4912" max="4912" width="6.6640625" style="35" bestFit="1" customWidth="1"/>
    <col min="4913" max="4913" width="1.5" style="35" customWidth="1"/>
    <col min="4914" max="4914" width="7.9140625" style="35" customWidth="1"/>
    <col min="4915" max="4915" width="8.5" style="35" customWidth="1"/>
    <col min="4916" max="4916" width="1.33203125" style="35" customWidth="1"/>
    <col min="4917" max="4917" width="1.5" style="35" customWidth="1"/>
    <col min="4918" max="4918" width="7.9140625" style="35" customWidth="1"/>
    <col min="4919" max="4919" width="8.5" style="35" customWidth="1"/>
    <col min="4920" max="4921" width="1.5" style="35" customWidth="1"/>
    <col min="4922" max="4922" width="7.9140625" style="35" customWidth="1"/>
    <col min="4923" max="4923" width="8.5" style="35" customWidth="1"/>
    <col min="4924" max="4924" width="1.5" style="35" customWidth="1"/>
    <col min="4925" max="5120" width="8.08203125" style="35"/>
    <col min="5121" max="5129" width="1.5" style="35" customWidth="1"/>
    <col min="5130" max="5147" width="2.4140625" style="35" customWidth="1"/>
    <col min="5148" max="5159" width="2.1640625" style="35" customWidth="1"/>
    <col min="5160" max="5160" width="3.9140625" style="35" customWidth="1"/>
    <col min="5161" max="5161" width="7.9140625" style="35" bestFit="1" customWidth="1"/>
    <col min="5162" max="5163" width="9.83203125" style="35" bestFit="1" customWidth="1"/>
    <col min="5164" max="5164" width="7" style="35" bestFit="1" customWidth="1"/>
    <col min="5165" max="5165" width="6.08203125" style="35" bestFit="1" customWidth="1"/>
    <col min="5166" max="5166" width="6.6640625" style="35" bestFit="1" customWidth="1"/>
    <col min="5167" max="5167" width="8.5" style="35" bestFit="1" customWidth="1"/>
    <col min="5168" max="5168" width="6.6640625" style="35" bestFit="1" customWidth="1"/>
    <col min="5169" max="5169" width="1.5" style="35" customWidth="1"/>
    <col min="5170" max="5170" width="7.9140625" style="35" customWidth="1"/>
    <col min="5171" max="5171" width="8.5" style="35" customWidth="1"/>
    <col min="5172" max="5172" width="1.33203125" style="35" customWidth="1"/>
    <col min="5173" max="5173" width="1.5" style="35" customWidth="1"/>
    <col min="5174" max="5174" width="7.9140625" style="35" customWidth="1"/>
    <col min="5175" max="5175" width="8.5" style="35" customWidth="1"/>
    <col min="5176" max="5177" width="1.5" style="35" customWidth="1"/>
    <col min="5178" max="5178" width="7.9140625" style="35" customWidth="1"/>
    <col min="5179" max="5179" width="8.5" style="35" customWidth="1"/>
    <col min="5180" max="5180" width="1.5" style="35" customWidth="1"/>
    <col min="5181" max="5376" width="8.08203125" style="35"/>
    <col min="5377" max="5385" width="1.5" style="35" customWidth="1"/>
    <col min="5386" max="5403" width="2.4140625" style="35" customWidth="1"/>
    <col min="5404" max="5415" width="2.1640625" style="35" customWidth="1"/>
    <col min="5416" max="5416" width="3.9140625" style="35" customWidth="1"/>
    <col min="5417" max="5417" width="7.9140625" style="35" bestFit="1" customWidth="1"/>
    <col min="5418" max="5419" width="9.83203125" style="35" bestFit="1" customWidth="1"/>
    <col min="5420" max="5420" width="7" style="35" bestFit="1" customWidth="1"/>
    <col min="5421" max="5421" width="6.08203125" style="35" bestFit="1" customWidth="1"/>
    <col min="5422" max="5422" width="6.6640625" style="35" bestFit="1" customWidth="1"/>
    <col min="5423" max="5423" width="8.5" style="35" bestFit="1" customWidth="1"/>
    <col min="5424" max="5424" width="6.6640625" style="35" bestFit="1" customWidth="1"/>
    <col min="5425" max="5425" width="1.5" style="35" customWidth="1"/>
    <col min="5426" max="5426" width="7.9140625" style="35" customWidth="1"/>
    <col min="5427" max="5427" width="8.5" style="35" customWidth="1"/>
    <col min="5428" max="5428" width="1.33203125" style="35" customWidth="1"/>
    <col min="5429" max="5429" width="1.5" style="35" customWidth="1"/>
    <col min="5430" max="5430" width="7.9140625" style="35" customWidth="1"/>
    <col min="5431" max="5431" width="8.5" style="35" customWidth="1"/>
    <col min="5432" max="5433" width="1.5" style="35" customWidth="1"/>
    <col min="5434" max="5434" width="7.9140625" style="35" customWidth="1"/>
    <col min="5435" max="5435" width="8.5" style="35" customWidth="1"/>
    <col min="5436" max="5436" width="1.5" style="35" customWidth="1"/>
    <col min="5437" max="5632" width="8.08203125" style="35"/>
    <col min="5633" max="5641" width="1.5" style="35" customWidth="1"/>
    <col min="5642" max="5659" width="2.4140625" style="35" customWidth="1"/>
    <col min="5660" max="5671" width="2.1640625" style="35" customWidth="1"/>
    <col min="5672" max="5672" width="3.9140625" style="35" customWidth="1"/>
    <col min="5673" max="5673" width="7.9140625" style="35" bestFit="1" customWidth="1"/>
    <col min="5674" max="5675" width="9.83203125" style="35" bestFit="1" customWidth="1"/>
    <col min="5676" max="5676" width="7" style="35" bestFit="1" customWidth="1"/>
    <col min="5677" max="5677" width="6.08203125" style="35" bestFit="1" customWidth="1"/>
    <col min="5678" max="5678" width="6.6640625" style="35" bestFit="1" customWidth="1"/>
    <col min="5679" max="5679" width="8.5" style="35" bestFit="1" customWidth="1"/>
    <col min="5680" max="5680" width="6.6640625" style="35" bestFit="1" customWidth="1"/>
    <col min="5681" max="5681" width="1.5" style="35" customWidth="1"/>
    <col min="5682" max="5682" width="7.9140625" style="35" customWidth="1"/>
    <col min="5683" max="5683" width="8.5" style="35" customWidth="1"/>
    <col min="5684" max="5684" width="1.33203125" style="35" customWidth="1"/>
    <col min="5685" max="5685" width="1.5" style="35" customWidth="1"/>
    <col min="5686" max="5686" width="7.9140625" style="35" customWidth="1"/>
    <col min="5687" max="5687" width="8.5" style="35" customWidth="1"/>
    <col min="5688" max="5689" width="1.5" style="35" customWidth="1"/>
    <col min="5690" max="5690" width="7.9140625" style="35" customWidth="1"/>
    <col min="5691" max="5691" width="8.5" style="35" customWidth="1"/>
    <col min="5692" max="5692" width="1.5" style="35" customWidth="1"/>
    <col min="5693" max="5888" width="8.08203125" style="35"/>
    <col min="5889" max="5897" width="1.5" style="35" customWidth="1"/>
    <col min="5898" max="5915" width="2.4140625" style="35" customWidth="1"/>
    <col min="5916" max="5927" width="2.1640625" style="35" customWidth="1"/>
    <col min="5928" max="5928" width="3.9140625" style="35" customWidth="1"/>
    <col min="5929" max="5929" width="7.9140625" style="35" bestFit="1" customWidth="1"/>
    <col min="5930" max="5931" width="9.83203125" style="35" bestFit="1" customWidth="1"/>
    <col min="5932" max="5932" width="7" style="35" bestFit="1" customWidth="1"/>
    <col min="5933" max="5933" width="6.08203125" style="35" bestFit="1" customWidth="1"/>
    <col min="5934" max="5934" width="6.6640625" style="35" bestFit="1" customWidth="1"/>
    <col min="5935" max="5935" width="8.5" style="35" bestFit="1" customWidth="1"/>
    <col min="5936" max="5936" width="6.6640625" style="35" bestFit="1" customWidth="1"/>
    <col min="5937" max="5937" width="1.5" style="35" customWidth="1"/>
    <col min="5938" max="5938" width="7.9140625" style="35" customWidth="1"/>
    <col min="5939" max="5939" width="8.5" style="35" customWidth="1"/>
    <col min="5940" max="5940" width="1.33203125" style="35" customWidth="1"/>
    <col min="5941" max="5941" width="1.5" style="35" customWidth="1"/>
    <col min="5942" max="5942" width="7.9140625" style="35" customWidth="1"/>
    <col min="5943" max="5943" width="8.5" style="35" customWidth="1"/>
    <col min="5944" max="5945" width="1.5" style="35" customWidth="1"/>
    <col min="5946" max="5946" width="7.9140625" style="35" customWidth="1"/>
    <col min="5947" max="5947" width="8.5" style="35" customWidth="1"/>
    <col min="5948" max="5948" width="1.5" style="35" customWidth="1"/>
    <col min="5949" max="6144" width="8.08203125" style="35"/>
    <col min="6145" max="6153" width="1.5" style="35" customWidth="1"/>
    <col min="6154" max="6171" width="2.4140625" style="35" customWidth="1"/>
    <col min="6172" max="6183" width="2.1640625" style="35" customWidth="1"/>
    <col min="6184" max="6184" width="3.9140625" style="35" customWidth="1"/>
    <col min="6185" max="6185" width="7.9140625" style="35" bestFit="1" customWidth="1"/>
    <col min="6186" max="6187" width="9.83203125" style="35" bestFit="1" customWidth="1"/>
    <col min="6188" max="6188" width="7" style="35" bestFit="1" customWidth="1"/>
    <col min="6189" max="6189" width="6.08203125" style="35" bestFit="1" customWidth="1"/>
    <col min="6190" max="6190" width="6.6640625" style="35" bestFit="1" customWidth="1"/>
    <col min="6191" max="6191" width="8.5" style="35" bestFit="1" customWidth="1"/>
    <col min="6192" max="6192" width="6.6640625" style="35" bestFit="1" customWidth="1"/>
    <col min="6193" max="6193" width="1.5" style="35" customWidth="1"/>
    <col min="6194" max="6194" width="7.9140625" style="35" customWidth="1"/>
    <col min="6195" max="6195" width="8.5" style="35" customWidth="1"/>
    <col min="6196" max="6196" width="1.33203125" style="35" customWidth="1"/>
    <col min="6197" max="6197" width="1.5" style="35" customWidth="1"/>
    <col min="6198" max="6198" width="7.9140625" style="35" customWidth="1"/>
    <col min="6199" max="6199" width="8.5" style="35" customWidth="1"/>
    <col min="6200" max="6201" width="1.5" style="35" customWidth="1"/>
    <col min="6202" max="6202" width="7.9140625" style="35" customWidth="1"/>
    <col min="6203" max="6203" width="8.5" style="35" customWidth="1"/>
    <col min="6204" max="6204" width="1.5" style="35" customWidth="1"/>
    <col min="6205" max="6400" width="8.08203125" style="35"/>
    <col min="6401" max="6409" width="1.5" style="35" customWidth="1"/>
    <col min="6410" max="6427" width="2.4140625" style="35" customWidth="1"/>
    <col min="6428" max="6439" width="2.1640625" style="35" customWidth="1"/>
    <col min="6440" max="6440" width="3.9140625" style="35" customWidth="1"/>
    <col min="6441" max="6441" width="7.9140625" style="35" bestFit="1" customWidth="1"/>
    <col min="6442" max="6443" width="9.83203125" style="35" bestFit="1" customWidth="1"/>
    <col min="6444" max="6444" width="7" style="35" bestFit="1" customWidth="1"/>
    <col min="6445" max="6445" width="6.08203125" style="35" bestFit="1" customWidth="1"/>
    <col min="6446" max="6446" width="6.6640625" style="35" bestFit="1" customWidth="1"/>
    <col min="6447" max="6447" width="8.5" style="35" bestFit="1" customWidth="1"/>
    <col min="6448" max="6448" width="6.6640625" style="35" bestFit="1" customWidth="1"/>
    <col min="6449" max="6449" width="1.5" style="35" customWidth="1"/>
    <col min="6450" max="6450" width="7.9140625" style="35" customWidth="1"/>
    <col min="6451" max="6451" width="8.5" style="35" customWidth="1"/>
    <col min="6452" max="6452" width="1.33203125" style="35" customWidth="1"/>
    <col min="6453" max="6453" width="1.5" style="35" customWidth="1"/>
    <col min="6454" max="6454" width="7.9140625" style="35" customWidth="1"/>
    <col min="6455" max="6455" width="8.5" style="35" customWidth="1"/>
    <col min="6456" max="6457" width="1.5" style="35" customWidth="1"/>
    <col min="6458" max="6458" width="7.9140625" style="35" customWidth="1"/>
    <col min="6459" max="6459" width="8.5" style="35" customWidth="1"/>
    <col min="6460" max="6460" width="1.5" style="35" customWidth="1"/>
    <col min="6461" max="6656" width="8.08203125" style="35"/>
    <col min="6657" max="6665" width="1.5" style="35" customWidth="1"/>
    <col min="6666" max="6683" width="2.4140625" style="35" customWidth="1"/>
    <col min="6684" max="6695" width="2.1640625" style="35" customWidth="1"/>
    <col min="6696" max="6696" width="3.9140625" style="35" customWidth="1"/>
    <col min="6697" max="6697" width="7.9140625" style="35" bestFit="1" customWidth="1"/>
    <col min="6698" max="6699" width="9.83203125" style="35" bestFit="1" customWidth="1"/>
    <col min="6700" max="6700" width="7" style="35" bestFit="1" customWidth="1"/>
    <col min="6701" max="6701" width="6.08203125" style="35" bestFit="1" customWidth="1"/>
    <col min="6702" max="6702" width="6.6640625" style="35" bestFit="1" customWidth="1"/>
    <col min="6703" max="6703" width="8.5" style="35" bestFit="1" customWidth="1"/>
    <col min="6704" max="6704" width="6.6640625" style="35" bestFit="1" customWidth="1"/>
    <col min="6705" max="6705" width="1.5" style="35" customWidth="1"/>
    <col min="6706" max="6706" width="7.9140625" style="35" customWidth="1"/>
    <col min="6707" max="6707" width="8.5" style="35" customWidth="1"/>
    <col min="6708" max="6708" width="1.33203125" style="35" customWidth="1"/>
    <col min="6709" max="6709" width="1.5" style="35" customWidth="1"/>
    <col min="6710" max="6710" width="7.9140625" style="35" customWidth="1"/>
    <col min="6711" max="6711" width="8.5" style="35" customWidth="1"/>
    <col min="6712" max="6713" width="1.5" style="35" customWidth="1"/>
    <col min="6714" max="6714" width="7.9140625" style="35" customWidth="1"/>
    <col min="6715" max="6715" width="8.5" style="35" customWidth="1"/>
    <col min="6716" max="6716" width="1.5" style="35" customWidth="1"/>
    <col min="6717" max="6912" width="8.08203125" style="35"/>
    <col min="6913" max="6921" width="1.5" style="35" customWidth="1"/>
    <col min="6922" max="6939" width="2.4140625" style="35" customWidth="1"/>
    <col min="6940" max="6951" width="2.1640625" style="35" customWidth="1"/>
    <col min="6952" max="6952" width="3.9140625" style="35" customWidth="1"/>
    <col min="6953" max="6953" width="7.9140625" style="35" bestFit="1" customWidth="1"/>
    <col min="6954" max="6955" width="9.83203125" style="35" bestFit="1" customWidth="1"/>
    <col min="6956" max="6956" width="7" style="35" bestFit="1" customWidth="1"/>
    <col min="6957" max="6957" width="6.08203125" style="35" bestFit="1" customWidth="1"/>
    <col min="6958" max="6958" width="6.6640625" style="35" bestFit="1" customWidth="1"/>
    <col min="6959" max="6959" width="8.5" style="35" bestFit="1" customWidth="1"/>
    <col min="6960" max="6960" width="6.6640625" style="35" bestFit="1" customWidth="1"/>
    <col min="6961" max="6961" width="1.5" style="35" customWidth="1"/>
    <col min="6962" max="6962" width="7.9140625" style="35" customWidth="1"/>
    <col min="6963" max="6963" width="8.5" style="35" customWidth="1"/>
    <col min="6964" max="6964" width="1.33203125" style="35" customWidth="1"/>
    <col min="6965" max="6965" width="1.5" style="35" customWidth="1"/>
    <col min="6966" max="6966" width="7.9140625" style="35" customWidth="1"/>
    <col min="6967" max="6967" width="8.5" style="35" customWidth="1"/>
    <col min="6968" max="6969" width="1.5" style="35" customWidth="1"/>
    <col min="6970" max="6970" width="7.9140625" style="35" customWidth="1"/>
    <col min="6971" max="6971" width="8.5" style="35" customWidth="1"/>
    <col min="6972" max="6972" width="1.5" style="35" customWidth="1"/>
    <col min="6973" max="7168" width="8.08203125" style="35"/>
    <col min="7169" max="7177" width="1.5" style="35" customWidth="1"/>
    <col min="7178" max="7195" width="2.4140625" style="35" customWidth="1"/>
    <col min="7196" max="7207" width="2.1640625" style="35" customWidth="1"/>
    <col min="7208" max="7208" width="3.9140625" style="35" customWidth="1"/>
    <col min="7209" max="7209" width="7.9140625" style="35" bestFit="1" customWidth="1"/>
    <col min="7210" max="7211" width="9.83203125" style="35" bestFit="1" customWidth="1"/>
    <col min="7212" max="7212" width="7" style="35" bestFit="1" customWidth="1"/>
    <col min="7213" max="7213" width="6.08203125" style="35" bestFit="1" customWidth="1"/>
    <col min="7214" max="7214" width="6.6640625" style="35" bestFit="1" customWidth="1"/>
    <col min="7215" max="7215" width="8.5" style="35" bestFit="1" customWidth="1"/>
    <col min="7216" max="7216" width="6.6640625" style="35" bestFit="1" customWidth="1"/>
    <col min="7217" max="7217" width="1.5" style="35" customWidth="1"/>
    <col min="7218" max="7218" width="7.9140625" style="35" customWidth="1"/>
    <col min="7219" max="7219" width="8.5" style="35" customWidth="1"/>
    <col min="7220" max="7220" width="1.33203125" style="35" customWidth="1"/>
    <col min="7221" max="7221" width="1.5" style="35" customWidth="1"/>
    <col min="7222" max="7222" width="7.9140625" style="35" customWidth="1"/>
    <col min="7223" max="7223" width="8.5" style="35" customWidth="1"/>
    <col min="7224" max="7225" width="1.5" style="35" customWidth="1"/>
    <col min="7226" max="7226" width="7.9140625" style="35" customWidth="1"/>
    <col min="7227" max="7227" width="8.5" style="35" customWidth="1"/>
    <col min="7228" max="7228" width="1.5" style="35" customWidth="1"/>
    <col min="7229" max="7424" width="8.08203125" style="35"/>
    <col min="7425" max="7433" width="1.5" style="35" customWidth="1"/>
    <col min="7434" max="7451" width="2.4140625" style="35" customWidth="1"/>
    <col min="7452" max="7463" width="2.1640625" style="35" customWidth="1"/>
    <col min="7464" max="7464" width="3.9140625" style="35" customWidth="1"/>
    <col min="7465" max="7465" width="7.9140625" style="35" bestFit="1" customWidth="1"/>
    <col min="7466" max="7467" width="9.83203125" style="35" bestFit="1" customWidth="1"/>
    <col min="7468" max="7468" width="7" style="35" bestFit="1" customWidth="1"/>
    <col min="7469" max="7469" width="6.08203125" style="35" bestFit="1" customWidth="1"/>
    <col min="7470" max="7470" width="6.6640625" style="35" bestFit="1" customWidth="1"/>
    <col min="7471" max="7471" width="8.5" style="35" bestFit="1" customWidth="1"/>
    <col min="7472" max="7472" width="6.6640625" style="35" bestFit="1" customWidth="1"/>
    <col min="7473" max="7473" width="1.5" style="35" customWidth="1"/>
    <col min="7474" max="7474" width="7.9140625" style="35" customWidth="1"/>
    <col min="7475" max="7475" width="8.5" style="35" customWidth="1"/>
    <col min="7476" max="7476" width="1.33203125" style="35" customWidth="1"/>
    <col min="7477" max="7477" width="1.5" style="35" customWidth="1"/>
    <col min="7478" max="7478" width="7.9140625" style="35" customWidth="1"/>
    <col min="7479" max="7479" width="8.5" style="35" customWidth="1"/>
    <col min="7480" max="7481" width="1.5" style="35" customWidth="1"/>
    <col min="7482" max="7482" width="7.9140625" style="35" customWidth="1"/>
    <col min="7483" max="7483" width="8.5" style="35" customWidth="1"/>
    <col min="7484" max="7484" width="1.5" style="35" customWidth="1"/>
    <col min="7485" max="7680" width="8.08203125" style="35"/>
    <col min="7681" max="7689" width="1.5" style="35" customWidth="1"/>
    <col min="7690" max="7707" width="2.4140625" style="35" customWidth="1"/>
    <col min="7708" max="7719" width="2.1640625" style="35" customWidth="1"/>
    <col min="7720" max="7720" width="3.9140625" style="35" customWidth="1"/>
    <col min="7721" max="7721" width="7.9140625" style="35" bestFit="1" customWidth="1"/>
    <col min="7722" max="7723" width="9.83203125" style="35" bestFit="1" customWidth="1"/>
    <col min="7724" max="7724" width="7" style="35" bestFit="1" customWidth="1"/>
    <col min="7725" max="7725" width="6.08203125" style="35" bestFit="1" customWidth="1"/>
    <col min="7726" max="7726" width="6.6640625" style="35" bestFit="1" customWidth="1"/>
    <col min="7727" max="7727" width="8.5" style="35" bestFit="1" customWidth="1"/>
    <col min="7728" max="7728" width="6.6640625" style="35" bestFit="1" customWidth="1"/>
    <col min="7729" max="7729" width="1.5" style="35" customWidth="1"/>
    <col min="7730" max="7730" width="7.9140625" style="35" customWidth="1"/>
    <col min="7731" max="7731" width="8.5" style="35" customWidth="1"/>
    <col min="7732" max="7732" width="1.33203125" style="35" customWidth="1"/>
    <col min="7733" max="7733" width="1.5" style="35" customWidth="1"/>
    <col min="7734" max="7734" width="7.9140625" style="35" customWidth="1"/>
    <col min="7735" max="7735" width="8.5" style="35" customWidth="1"/>
    <col min="7736" max="7737" width="1.5" style="35" customWidth="1"/>
    <col min="7738" max="7738" width="7.9140625" style="35" customWidth="1"/>
    <col min="7739" max="7739" width="8.5" style="35" customWidth="1"/>
    <col min="7740" max="7740" width="1.5" style="35" customWidth="1"/>
    <col min="7741" max="7936" width="8.08203125" style="35"/>
    <col min="7937" max="7945" width="1.5" style="35" customWidth="1"/>
    <col min="7946" max="7963" width="2.4140625" style="35" customWidth="1"/>
    <col min="7964" max="7975" width="2.1640625" style="35" customWidth="1"/>
    <col min="7976" max="7976" width="3.9140625" style="35" customWidth="1"/>
    <col min="7977" max="7977" width="7.9140625" style="35" bestFit="1" customWidth="1"/>
    <col min="7978" max="7979" width="9.83203125" style="35" bestFit="1" customWidth="1"/>
    <col min="7980" max="7980" width="7" style="35" bestFit="1" customWidth="1"/>
    <col min="7981" max="7981" width="6.08203125" style="35" bestFit="1" customWidth="1"/>
    <col min="7982" max="7982" width="6.6640625" style="35" bestFit="1" customWidth="1"/>
    <col min="7983" max="7983" width="8.5" style="35" bestFit="1" customWidth="1"/>
    <col min="7984" max="7984" width="6.6640625" style="35" bestFit="1" customWidth="1"/>
    <col min="7985" max="7985" width="1.5" style="35" customWidth="1"/>
    <col min="7986" max="7986" width="7.9140625" style="35" customWidth="1"/>
    <col min="7987" max="7987" width="8.5" style="35" customWidth="1"/>
    <col min="7988" max="7988" width="1.33203125" style="35" customWidth="1"/>
    <col min="7989" max="7989" width="1.5" style="35" customWidth="1"/>
    <col min="7990" max="7990" width="7.9140625" style="35" customWidth="1"/>
    <col min="7991" max="7991" width="8.5" style="35" customWidth="1"/>
    <col min="7992" max="7993" width="1.5" style="35" customWidth="1"/>
    <col min="7994" max="7994" width="7.9140625" style="35" customWidth="1"/>
    <col min="7995" max="7995" width="8.5" style="35" customWidth="1"/>
    <col min="7996" max="7996" width="1.5" style="35" customWidth="1"/>
    <col min="7997" max="8192" width="8.08203125" style="35"/>
    <col min="8193" max="8201" width="1.5" style="35" customWidth="1"/>
    <col min="8202" max="8219" width="2.4140625" style="35" customWidth="1"/>
    <col min="8220" max="8231" width="2.1640625" style="35" customWidth="1"/>
    <col min="8232" max="8232" width="3.9140625" style="35" customWidth="1"/>
    <col min="8233" max="8233" width="7.9140625" style="35" bestFit="1" customWidth="1"/>
    <col min="8234" max="8235" width="9.83203125" style="35" bestFit="1" customWidth="1"/>
    <col min="8236" max="8236" width="7" style="35" bestFit="1" customWidth="1"/>
    <col min="8237" max="8237" width="6.08203125" style="35" bestFit="1" customWidth="1"/>
    <col min="8238" max="8238" width="6.6640625" style="35" bestFit="1" customWidth="1"/>
    <col min="8239" max="8239" width="8.5" style="35" bestFit="1" customWidth="1"/>
    <col min="8240" max="8240" width="6.6640625" style="35" bestFit="1" customWidth="1"/>
    <col min="8241" max="8241" width="1.5" style="35" customWidth="1"/>
    <col min="8242" max="8242" width="7.9140625" style="35" customWidth="1"/>
    <col min="8243" max="8243" width="8.5" style="35" customWidth="1"/>
    <col min="8244" max="8244" width="1.33203125" style="35" customWidth="1"/>
    <col min="8245" max="8245" width="1.5" style="35" customWidth="1"/>
    <col min="8246" max="8246" width="7.9140625" style="35" customWidth="1"/>
    <col min="8247" max="8247" width="8.5" style="35" customWidth="1"/>
    <col min="8248" max="8249" width="1.5" style="35" customWidth="1"/>
    <col min="8250" max="8250" width="7.9140625" style="35" customWidth="1"/>
    <col min="8251" max="8251" width="8.5" style="35" customWidth="1"/>
    <col min="8252" max="8252" width="1.5" style="35" customWidth="1"/>
    <col min="8253" max="8448" width="8.08203125" style="35"/>
    <col min="8449" max="8457" width="1.5" style="35" customWidth="1"/>
    <col min="8458" max="8475" width="2.4140625" style="35" customWidth="1"/>
    <col min="8476" max="8487" width="2.1640625" style="35" customWidth="1"/>
    <col min="8488" max="8488" width="3.9140625" style="35" customWidth="1"/>
    <col min="8489" max="8489" width="7.9140625" style="35" bestFit="1" customWidth="1"/>
    <col min="8490" max="8491" width="9.83203125" style="35" bestFit="1" customWidth="1"/>
    <col min="8492" max="8492" width="7" style="35" bestFit="1" customWidth="1"/>
    <col min="8493" max="8493" width="6.08203125" style="35" bestFit="1" customWidth="1"/>
    <col min="8494" max="8494" width="6.6640625" style="35" bestFit="1" customWidth="1"/>
    <col min="8495" max="8495" width="8.5" style="35" bestFit="1" customWidth="1"/>
    <col min="8496" max="8496" width="6.6640625" style="35" bestFit="1" customWidth="1"/>
    <col min="8497" max="8497" width="1.5" style="35" customWidth="1"/>
    <col min="8498" max="8498" width="7.9140625" style="35" customWidth="1"/>
    <col min="8499" max="8499" width="8.5" style="35" customWidth="1"/>
    <col min="8500" max="8500" width="1.33203125" style="35" customWidth="1"/>
    <col min="8501" max="8501" width="1.5" style="35" customWidth="1"/>
    <col min="8502" max="8502" width="7.9140625" style="35" customWidth="1"/>
    <col min="8503" max="8503" width="8.5" style="35" customWidth="1"/>
    <col min="8504" max="8505" width="1.5" style="35" customWidth="1"/>
    <col min="8506" max="8506" width="7.9140625" style="35" customWidth="1"/>
    <col min="8507" max="8507" width="8.5" style="35" customWidth="1"/>
    <col min="8508" max="8508" width="1.5" style="35" customWidth="1"/>
    <col min="8509" max="8704" width="8.08203125" style="35"/>
    <col min="8705" max="8713" width="1.5" style="35" customWidth="1"/>
    <col min="8714" max="8731" width="2.4140625" style="35" customWidth="1"/>
    <col min="8732" max="8743" width="2.1640625" style="35" customWidth="1"/>
    <col min="8744" max="8744" width="3.9140625" style="35" customWidth="1"/>
    <col min="8745" max="8745" width="7.9140625" style="35" bestFit="1" customWidth="1"/>
    <col min="8746" max="8747" width="9.83203125" style="35" bestFit="1" customWidth="1"/>
    <col min="8748" max="8748" width="7" style="35" bestFit="1" customWidth="1"/>
    <col min="8749" max="8749" width="6.08203125" style="35" bestFit="1" customWidth="1"/>
    <col min="8750" max="8750" width="6.6640625" style="35" bestFit="1" customWidth="1"/>
    <col min="8751" max="8751" width="8.5" style="35" bestFit="1" customWidth="1"/>
    <col min="8752" max="8752" width="6.6640625" style="35" bestFit="1" customWidth="1"/>
    <col min="8753" max="8753" width="1.5" style="35" customWidth="1"/>
    <col min="8754" max="8754" width="7.9140625" style="35" customWidth="1"/>
    <col min="8755" max="8755" width="8.5" style="35" customWidth="1"/>
    <col min="8756" max="8756" width="1.33203125" style="35" customWidth="1"/>
    <col min="8757" max="8757" width="1.5" style="35" customWidth="1"/>
    <col min="8758" max="8758" width="7.9140625" style="35" customWidth="1"/>
    <col min="8759" max="8759" width="8.5" style="35" customWidth="1"/>
    <col min="8760" max="8761" width="1.5" style="35" customWidth="1"/>
    <col min="8762" max="8762" width="7.9140625" style="35" customWidth="1"/>
    <col min="8763" max="8763" width="8.5" style="35" customWidth="1"/>
    <col min="8764" max="8764" width="1.5" style="35" customWidth="1"/>
    <col min="8765" max="8960" width="8.08203125" style="35"/>
    <col min="8961" max="8969" width="1.5" style="35" customWidth="1"/>
    <col min="8970" max="8987" width="2.4140625" style="35" customWidth="1"/>
    <col min="8988" max="8999" width="2.1640625" style="35" customWidth="1"/>
    <col min="9000" max="9000" width="3.9140625" style="35" customWidth="1"/>
    <col min="9001" max="9001" width="7.9140625" style="35" bestFit="1" customWidth="1"/>
    <col min="9002" max="9003" width="9.83203125" style="35" bestFit="1" customWidth="1"/>
    <col min="9004" max="9004" width="7" style="35" bestFit="1" customWidth="1"/>
    <col min="9005" max="9005" width="6.08203125" style="35" bestFit="1" customWidth="1"/>
    <col min="9006" max="9006" width="6.6640625" style="35" bestFit="1" customWidth="1"/>
    <col min="9007" max="9007" width="8.5" style="35" bestFit="1" customWidth="1"/>
    <col min="9008" max="9008" width="6.6640625" style="35" bestFit="1" customWidth="1"/>
    <col min="9009" max="9009" width="1.5" style="35" customWidth="1"/>
    <col min="9010" max="9010" width="7.9140625" style="35" customWidth="1"/>
    <col min="9011" max="9011" width="8.5" style="35" customWidth="1"/>
    <col min="9012" max="9012" width="1.33203125" style="35" customWidth="1"/>
    <col min="9013" max="9013" width="1.5" style="35" customWidth="1"/>
    <col min="9014" max="9014" width="7.9140625" style="35" customWidth="1"/>
    <col min="9015" max="9015" width="8.5" style="35" customWidth="1"/>
    <col min="9016" max="9017" width="1.5" style="35" customWidth="1"/>
    <col min="9018" max="9018" width="7.9140625" style="35" customWidth="1"/>
    <col min="9019" max="9019" width="8.5" style="35" customWidth="1"/>
    <col min="9020" max="9020" width="1.5" style="35" customWidth="1"/>
    <col min="9021" max="9216" width="8.08203125" style="35"/>
    <col min="9217" max="9225" width="1.5" style="35" customWidth="1"/>
    <col min="9226" max="9243" width="2.4140625" style="35" customWidth="1"/>
    <col min="9244" max="9255" width="2.1640625" style="35" customWidth="1"/>
    <col min="9256" max="9256" width="3.9140625" style="35" customWidth="1"/>
    <col min="9257" max="9257" width="7.9140625" style="35" bestFit="1" customWidth="1"/>
    <col min="9258" max="9259" width="9.83203125" style="35" bestFit="1" customWidth="1"/>
    <col min="9260" max="9260" width="7" style="35" bestFit="1" customWidth="1"/>
    <col min="9261" max="9261" width="6.08203125" style="35" bestFit="1" customWidth="1"/>
    <col min="9262" max="9262" width="6.6640625" style="35" bestFit="1" customWidth="1"/>
    <col min="9263" max="9263" width="8.5" style="35" bestFit="1" customWidth="1"/>
    <col min="9264" max="9264" width="6.6640625" style="35" bestFit="1" customWidth="1"/>
    <col min="9265" max="9265" width="1.5" style="35" customWidth="1"/>
    <col min="9266" max="9266" width="7.9140625" style="35" customWidth="1"/>
    <col min="9267" max="9267" width="8.5" style="35" customWidth="1"/>
    <col min="9268" max="9268" width="1.33203125" style="35" customWidth="1"/>
    <col min="9269" max="9269" width="1.5" style="35" customWidth="1"/>
    <col min="9270" max="9270" width="7.9140625" style="35" customWidth="1"/>
    <col min="9271" max="9271" width="8.5" style="35" customWidth="1"/>
    <col min="9272" max="9273" width="1.5" style="35" customWidth="1"/>
    <col min="9274" max="9274" width="7.9140625" style="35" customWidth="1"/>
    <col min="9275" max="9275" width="8.5" style="35" customWidth="1"/>
    <col min="9276" max="9276" width="1.5" style="35" customWidth="1"/>
    <col min="9277" max="9472" width="8.08203125" style="35"/>
    <col min="9473" max="9481" width="1.5" style="35" customWidth="1"/>
    <col min="9482" max="9499" width="2.4140625" style="35" customWidth="1"/>
    <col min="9500" max="9511" width="2.1640625" style="35" customWidth="1"/>
    <col min="9512" max="9512" width="3.9140625" style="35" customWidth="1"/>
    <col min="9513" max="9513" width="7.9140625" style="35" bestFit="1" customWidth="1"/>
    <col min="9514" max="9515" width="9.83203125" style="35" bestFit="1" customWidth="1"/>
    <col min="9516" max="9516" width="7" style="35" bestFit="1" customWidth="1"/>
    <col min="9517" max="9517" width="6.08203125" style="35" bestFit="1" customWidth="1"/>
    <col min="9518" max="9518" width="6.6640625" style="35" bestFit="1" customWidth="1"/>
    <col min="9519" max="9519" width="8.5" style="35" bestFit="1" customWidth="1"/>
    <col min="9520" max="9520" width="6.6640625" style="35" bestFit="1" customWidth="1"/>
    <col min="9521" max="9521" width="1.5" style="35" customWidth="1"/>
    <col min="9522" max="9522" width="7.9140625" style="35" customWidth="1"/>
    <col min="9523" max="9523" width="8.5" style="35" customWidth="1"/>
    <col min="9524" max="9524" width="1.33203125" style="35" customWidth="1"/>
    <col min="9525" max="9525" width="1.5" style="35" customWidth="1"/>
    <col min="9526" max="9526" width="7.9140625" style="35" customWidth="1"/>
    <col min="9527" max="9527" width="8.5" style="35" customWidth="1"/>
    <col min="9528" max="9529" width="1.5" style="35" customWidth="1"/>
    <col min="9530" max="9530" width="7.9140625" style="35" customWidth="1"/>
    <col min="9531" max="9531" width="8.5" style="35" customWidth="1"/>
    <col min="9532" max="9532" width="1.5" style="35" customWidth="1"/>
    <col min="9533" max="9728" width="8.08203125" style="35"/>
    <col min="9729" max="9737" width="1.5" style="35" customWidth="1"/>
    <col min="9738" max="9755" width="2.4140625" style="35" customWidth="1"/>
    <col min="9756" max="9767" width="2.1640625" style="35" customWidth="1"/>
    <col min="9768" max="9768" width="3.9140625" style="35" customWidth="1"/>
    <col min="9769" max="9769" width="7.9140625" style="35" bestFit="1" customWidth="1"/>
    <col min="9770" max="9771" width="9.83203125" style="35" bestFit="1" customWidth="1"/>
    <col min="9772" max="9772" width="7" style="35" bestFit="1" customWidth="1"/>
    <col min="9773" max="9773" width="6.08203125" style="35" bestFit="1" customWidth="1"/>
    <col min="9774" max="9774" width="6.6640625" style="35" bestFit="1" customWidth="1"/>
    <col min="9775" max="9775" width="8.5" style="35" bestFit="1" customWidth="1"/>
    <col min="9776" max="9776" width="6.6640625" style="35" bestFit="1" customWidth="1"/>
    <col min="9777" max="9777" width="1.5" style="35" customWidth="1"/>
    <col min="9778" max="9778" width="7.9140625" style="35" customWidth="1"/>
    <col min="9779" max="9779" width="8.5" style="35" customWidth="1"/>
    <col min="9780" max="9780" width="1.33203125" style="35" customWidth="1"/>
    <col min="9781" max="9781" width="1.5" style="35" customWidth="1"/>
    <col min="9782" max="9782" width="7.9140625" style="35" customWidth="1"/>
    <col min="9783" max="9783" width="8.5" style="35" customWidth="1"/>
    <col min="9784" max="9785" width="1.5" style="35" customWidth="1"/>
    <col min="9786" max="9786" width="7.9140625" style="35" customWidth="1"/>
    <col min="9787" max="9787" width="8.5" style="35" customWidth="1"/>
    <col min="9788" max="9788" width="1.5" style="35" customWidth="1"/>
    <col min="9789" max="9984" width="8.08203125" style="35"/>
    <col min="9985" max="9993" width="1.5" style="35" customWidth="1"/>
    <col min="9994" max="10011" width="2.4140625" style="35" customWidth="1"/>
    <col min="10012" max="10023" width="2.1640625" style="35" customWidth="1"/>
    <col min="10024" max="10024" width="3.9140625" style="35" customWidth="1"/>
    <col min="10025" max="10025" width="7.9140625" style="35" bestFit="1" customWidth="1"/>
    <col min="10026" max="10027" width="9.83203125" style="35" bestFit="1" customWidth="1"/>
    <col min="10028" max="10028" width="7" style="35" bestFit="1" customWidth="1"/>
    <col min="10029" max="10029" width="6.08203125" style="35" bestFit="1" customWidth="1"/>
    <col min="10030" max="10030" width="6.6640625" style="35" bestFit="1" customWidth="1"/>
    <col min="10031" max="10031" width="8.5" style="35" bestFit="1" customWidth="1"/>
    <col min="10032" max="10032" width="6.6640625" style="35" bestFit="1" customWidth="1"/>
    <col min="10033" max="10033" width="1.5" style="35" customWidth="1"/>
    <col min="10034" max="10034" width="7.9140625" style="35" customWidth="1"/>
    <col min="10035" max="10035" width="8.5" style="35" customWidth="1"/>
    <col min="10036" max="10036" width="1.33203125" style="35" customWidth="1"/>
    <col min="10037" max="10037" width="1.5" style="35" customWidth="1"/>
    <col min="10038" max="10038" width="7.9140625" style="35" customWidth="1"/>
    <col min="10039" max="10039" width="8.5" style="35" customWidth="1"/>
    <col min="10040" max="10041" width="1.5" style="35" customWidth="1"/>
    <col min="10042" max="10042" width="7.9140625" style="35" customWidth="1"/>
    <col min="10043" max="10043" width="8.5" style="35" customWidth="1"/>
    <col min="10044" max="10044" width="1.5" style="35" customWidth="1"/>
    <col min="10045" max="10240" width="8.08203125" style="35"/>
    <col min="10241" max="10249" width="1.5" style="35" customWidth="1"/>
    <col min="10250" max="10267" width="2.4140625" style="35" customWidth="1"/>
    <col min="10268" max="10279" width="2.1640625" style="35" customWidth="1"/>
    <col min="10280" max="10280" width="3.9140625" style="35" customWidth="1"/>
    <col min="10281" max="10281" width="7.9140625" style="35" bestFit="1" customWidth="1"/>
    <col min="10282" max="10283" width="9.83203125" style="35" bestFit="1" customWidth="1"/>
    <col min="10284" max="10284" width="7" style="35" bestFit="1" customWidth="1"/>
    <col min="10285" max="10285" width="6.08203125" style="35" bestFit="1" customWidth="1"/>
    <col min="10286" max="10286" width="6.6640625" style="35" bestFit="1" customWidth="1"/>
    <col min="10287" max="10287" width="8.5" style="35" bestFit="1" customWidth="1"/>
    <col min="10288" max="10288" width="6.6640625" style="35" bestFit="1" customWidth="1"/>
    <col min="10289" max="10289" width="1.5" style="35" customWidth="1"/>
    <col min="10290" max="10290" width="7.9140625" style="35" customWidth="1"/>
    <col min="10291" max="10291" width="8.5" style="35" customWidth="1"/>
    <col min="10292" max="10292" width="1.33203125" style="35" customWidth="1"/>
    <col min="10293" max="10293" width="1.5" style="35" customWidth="1"/>
    <col min="10294" max="10294" width="7.9140625" style="35" customWidth="1"/>
    <col min="10295" max="10295" width="8.5" style="35" customWidth="1"/>
    <col min="10296" max="10297" width="1.5" style="35" customWidth="1"/>
    <col min="10298" max="10298" width="7.9140625" style="35" customWidth="1"/>
    <col min="10299" max="10299" width="8.5" style="35" customWidth="1"/>
    <col min="10300" max="10300" width="1.5" style="35" customWidth="1"/>
    <col min="10301" max="10496" width="8.08203125" style="35"/>
    <col min="10497" max="10505" width="1.5" style="35" customWidth="1"/>
    <col min="10506" max="10523" width="2.4140625" style="35" customWidth="1"/>
    <col min="10524" max="10535" width="2.1640625" style="35" customWidth="1"/>
    <col min="10536" max="10536" width="3.9140625" style="35" customWidth="1"/>
    <col min="10537" max="10537" width="7.9140625" style="35" bestFit="1" customWidth="1"/>
    <col min="10538" max="10539" width="9.83203125" style="35" bestFit="1" customWidth="1"/>
    <col min="10540" max="10540" width="7" style="35" bestFit="1" customWidth="1"/>
    <col min="10541" max="10541" width="6.08203125" style="35" bestFit="1" customWidth="1"/>
    <col min="10542" max="10542" width="6.6640625" style="35" bestFit="1" customWidth="1"/>
    <col min="10543" max="10543" width="8.5" style="35" bestFit="1" customWidth="1"/>
    <col min="10544" max="10544" width="6.6640625" style="35" bestFit="1" customWidth="1"/>
    <col min="10545" max="10545" width="1.5" style="35" customWidth="1"/>
    <col min="10546" max="10546" width="7.9140625" style="35" customWidth="1"/>
    <col min="10547" max="10547" width="8.5" style="35" customWidth="1"/>
    <col min="10548" max="10548" width="1.33203125" style="35" customWidth="1"/>
    <col min="10549" max="10549" width="1.5" style="35" customWidth="1"/>
    <col min="10550" max="10550" width="7.9140625" style="35" customWidth="1"/>
    <col min="10551" max="10551" width="8.5" style="35" customWidth="1"/>
    <col min="10552" max="10553" width="1.5" style="35" customWidth="1"/>
    <col min="10554" max="10554" width="7.9140625" style="35" customWidth="1"/>
    <col min="10555" max="10555" width="8.5" style="35" customWidth="1"/>
    <col min="10556" max="10556" width="1.5" style="35" customWidth="1"/>
    <col min="10557" max="10752" width="8.08203125" style="35"/>
    <col min="10753" max="10761" width="1.5" style="35" customWidth="1"/>
    <col min="10762" max="10779" width="2.4140625" style="35" customWidth="1"/>
    <col min="10780" max="10791" width="2.1640625" style="35" customWidth="1"/>
    <col min="10792" max="10792" width="3.9140625" style="35" customWidth="1"/>
    <col min="10793" max="10793" width="7.9140625" style="35" bestFit="1" customWidth="1"/>
    <col min="10794" max="10795" width="9.83203125" style="35" bestFit="1" customWidth="1"/>
    <col min="10796" max="10796" width="7" style="35" bestFit="1" customWidth="1"/>
    <col min="10797" max="10797" width="6.08203125" style="35" bestFit="1" customWidth="1"/>
    <col min="10798" max="10798" width="6.6640625" style="35" bestFit="1" customWidth="1"/>
    <col min="10799" max="10799" width="8.5" style="35" bestFit="1" customWidth="1"/>
    <col min="10800" max="10800" width="6.6640625" style="35" bestFit="1" customWidth="1"/>
    <col min="10801" max="10801" width="1.5" style="35" customWidth="1"/>
    <col min="10802" max="10802" width="7.9140625" style="35" customWidth="1"/>
    <col min="10803" max="10803" width="8.5" style="35" customWidth="1"/>
    <col min="10804" max="10804" width="1.33203125" style="35" customWidth="1"/>
    <col min="10805" max="10805" width="1.5" style="35" customWidth="1"/>
    <col min="10806" max="10806" width="7.9140625" style="35" customWidth="1"/>
    <col min="10807" max="10807" width="8.5" style="35" customWidth="1"/>
    <col min="10808" max="10809" width="1.5" style="35" customWidth="1"/>
    <col min="10810" max="10810" width="7.9140625" style="35" customWidth="1"/>
    <col min="10811" max="10811" width="8.5" style="35" customWidth="1"/>
    <col min="10812" max="10812" width="1.5" style="35" customWidth="1"/>
    <col min="10813" max="11008" width="8.08203125" style="35"/>
    <col min="11009" max="11017" width="1.5" style="35" customWidth="1"/>
    <col min="11018" max="11035" width="2.4140625" style="35" customWidth="1"/>
    <col min="11036" max="11047" width="2.1640625" style="35" customWidth="1"/>
    <col min="11048" max="11048" width="3.9140625" style="35" customWidth="1"/>
    <col min="11049" max="11049" width="7.9140625" style="35" bestFit="1" customWidth="1"/>
    <col min="11050" max="11051" width="9.83203125" style="35" bestFit="1" customWidth="1"/>
    <col min="11052" max="11052" width="7" style="35" bestFit="1" customWidth="1"/>
    <col min="11053" max="11053" width="6.08203125" style="35" bestFit="1" customWidth="1"/>
    <col min="11054" max="11054" width="6.6640625" style="35" bestFit="1" customWidth="1"/>
    <col min="11055" max="11055" width="8.5" style="35" bestFit="1" customWidth="1"/>
    <col min="11056" max="11056" width="6.6640625" style="35" bestFit="1" customWidth="1"/>
    <col min="11057" max="11057" width="1.5" style="35" customWidth="1"/>
    <col min="11058" max="11058" width="7.9140625" style="35" customWidth="1"/>
    <col min="11059" max="11059" width="8.5" style="35" customWidth="1"/>
    <col min="11060" max="11060" width="1.33203125" style="35" customWidth="1"/>
    <col min="11061" max="11061" width="1.5" style="35" customWidth="1"/>
    <col min="11062" max="11062" width="7.9140625" style="35" customWidth="1"/>
    <col min="11063" max="11063" width="8.5" style="35" customWidth="1"/>
    <col min="11064" max="11065" width="1.5" style="35" customWidth="1"/>
    <col min="11066" max="11066" width="7.9140625" style="35" customWidth="1"/>
    <col min="11067" max="11067" width="8.5" style="35" customWidth="1"/>
    <col min="11068" max="11068" width="1.5" style="35" customWidth="1"/>
    <col min="11069" max="11264" width="8.08203125" style="35"/>
    <col min="11265" max="11273" width="1.5" style="35" customWidth="1"/>
    <col min="11274" max="11291" width="2.4140625" style="35" customWidth="1"/>
    <col min="11292" max="11303" width="2.1640625" style="35" customWidth="1"/>
    <col min="11304" max="11304" width="3.9140625" style="35" customWidth="1"/>
    <col min="11305" max="11305" width="7.9140625" style="35" bestFit="1" customWidth="1"/>
    <col min="11306" max="11307" width="9.83203125" style="35" bestFit="1" customWidth="1"/>
    <col min="11308" max="11308" width="7" style="35" bestFit="1" customWidth="1"/>
    <col min="11309" max="11309" width="6.08203125" style="35" bestFit="1" customWidth="1"/>
    <col min="11310" max="11310" width="6.6640625" style="35" bestFit="1" customWidth="1"/>
    <col min="11311" max="11311" width="8.5" style="35" bestFit="1" customWidth="1"/>
    <col min="11312" max="11312" width="6.6640625" style="35" bestFit="1" customWidth="1"/>
    <col min="11313" max="11313" width="1.5" style="35" customWidth="1"/>
    <col min="11314" max="11314" width="7.9140625" style="35" customWidth="1"/>
    <col min="11315" max="11315" width="8.5" style="35" customWidth="1"/>
    <col min="11316" max="11316" width="1.33203125" style="35" customWidth="1"/>
    <col min="11317" max="11317" width="1.5" style="35" customWidth="1"/>
    <col min="11318" max="11318" width="7.9140625" style="35" customWidth="1"/>
    <col min="11319" max="11319" width="8.5" style="35" customWidth="1"/>
    <col min="11320" max="11321" width="1.5" style="35" customWidth="1"/>
    <col min="11322" max="11322" width="7.9140625" style="35" customWidth="1"/>
    <col min="11323" max="11323" width="8.5" style="35" customWidth="1"/>
    <col min="11324" max="11324" width="1.5" style="35" customWidth="1"/>
    <col min="11325" max="11520" width="8.08203125" style="35"/>
    <col min="11521" max="11529" width="1.5" style="35" customWidth="1"/>
    <col min="11530" max="11547" width="2.4140625" style="35" customWidth="1"/>
    <col min="11548" max="11559" width="2.1640625" style="35" customWidth="1"/>
    <col min="11560" max="11560" width="3.9140625" style="35" customWidth="1"/>
    <col min="11561" max="11561" width="7.9140625" style="35" bestFit="1" customWidth="1"/>
    <col min="11562" max="11563" width="9.83203125" style="35" bestFit="1" customWidth="1"/>
    <col min="11564" max="11564" width="7" style="35" bestFit="1" customWidth="1"/>
    <col min="11565" max="11565" width="6.08203125" style="35" bestFit="1" customWidth="1"/>
    <col min="11566" max="11566" width="6.6640625" style="35" bestFit="1" customWidth="1"/>
    <col min="11567" max="11567" width="8.5" style="35" bestFit="1" customWidth="1"/>
    <col min="11568" max="11568" width="6.6640625" style="35" bestFit="1" customWidth="1"/>
    <col min="11569" max="11569" width="1.5" style="35" customWidth="1"/>
    <col min="11570" max="11570" width="7.9140625" style="35" customWidth="1"/>
    <col min="11571" max="11571" width="8.5" style="35" customWidth="1"/>
    <col min="11572" max="11572" width="1.33203125" style="35" customWidth="1"/>
    <col min="11573" max="11573" width="1.5" style="35" customWidth="1"/>
    <col min="11574" max="11574" width="7.9140625" style="35" customWidth="1"/>
    <col min="11575" max="11575" width="8.5" style="35" customWidth="1"/>
    <col min="11576" max="11577" width="1.5" style="35" customWidth="1"/>
    <col min="11578" max="11578" width="7.9140625" style="35" customWidth="1"/>
    <col min="11579" max="11579" width="8.5" style="35" customWidth="1"/>
    <col min="11580" max="11580" width="1.5" style="35" customWidth="1"/>
    <col min="11581" max="11776" width="8.08203125" style="35"/>
    <col min="11777" max="11785" width="1.5" style="35" customWidth="1"/>
    <col min="11786" max="11803" width="2.4140625" style="35" customWidth="1"/>
    <col min="11804" max="11815" width="2.1640625" style="35" customWidth="1"/>
    <col min="11816" max="11816" width="3.9140625" style="35" customWidth="1"/>
    <col min="11817" max="11817" width="7.9140625" style="35" bestFit="1" customWidth="1"/>
    <col min="11818" max="11819" width="9.83203125" style="35" bestFit="1" customWidth="1"/>
    <col min="11820" max="11820" width="7" style="35" bestFit="1" customWidth="1"/>
    <col min="11821" max="11821" width="6.08203125" style="35" bestFit="1" customWidth="1"/>
    <col min="11822" max="11822" width="6.6640625" style="35" bestFit="1" customWidth="1"/>
    <col min="11823" max="11823" width="8.5" style="35" bestFit="1" customWidth="1"/>
    <col min="11824" max="11824" width="6.6640625" style="35" bestFit="1" customWidth="1"/>
    <col min="11825" max="11825" width="1.5" style="35" customWidth="1"/>
    <col min="11826" max="11826" width="7.9140625" style="35" customWidth="1"/>
    <col min="11827" max="11827" width="8.5" style="35" customWidth="1"/>
    <col min="11828" max="11828" width="1.33203125" style="35" customWidth="1"/>
    <col min="11829" max="11829" width="1.5" style="35" customWidth="1"/>
    <col min="11830" max="11830" width="7.9140625" style="35" customWidth="1"/>
    <col min="11831" max="11831" width="8.5" style="35" customWidth="1"/>
    <col min="11832" max="11833" width="1.5" style="35" customWidth="1"/>
    <col min="11834" max="11834" width="7.9140625" style="35" customWidth="1"/>
    <col min="11835" max="11835" width="8.5" style="35" customWidth="1"/>
    <col min="11836" max="11836" width="1.5" style="35" customWidth="1"/>
    <col min="11837" max="12032" width="8.08203125" style="35"/>
    <col min="12033" max="12041" width="1.5" style="35" customWidth="1"/>
    <col min="12042" max="12059" width="2.4140625" style="35" customWidth="1"/>
    <col min="12060" max="12071" width="2.1640625" style="35" customWidth="1"/>
    <col min="12072" max="12072" width="3.9140625" style="35" customWidth="1"/>
    <col min="12073" max="12073" width="7.9140625" style="35" bestFit="1" customWidth="1"/>
    <col min="12074" max="12075" width="9.83203125" style="35" bestFit="1" customWidth="1"/>
    <col min="12076" max="12076" width="7" style="35" bestFit="1" customWidth="1"/>
    <col min="12077" max="12077" width="6.08203125" style="35" bestFit="1" customWidth="1"/>
    <col min="12078" max="12078" width="6.6640625" style="35" bestFit="1" customWidth="1"/>
    <col min="12079" max="12079" width="8.5" style="35" bestFit="1" customWidth="1"/>
    <col min="12080" max="12080" width="6.6640625" style="35" bestFit="1" customWidth="1"/>
    <col min="12081" max="12081" width="1.5" style="35" customWidth="1"/>
    <col min="12082" max="12082" width="7.9140625" style="35" customWidth="1"/>
    <col min="12083" max="12083" width="8.5" style="35" customWidth="1"/>
    <col min="12084" max="12084" width="1.33203125" style="35" customWidth="1"/>
    <col min="12085" max="12085" width="1.5" style="35" customWidth="1"/>
    <col min="12086" max="12086" width="7.9140625" style="35" customWidth="1"/>
    <col min="12087" max="12087" width="8.5" style="35" customWidth="1"/>
    <col min="12088" max="12089" width="1.5" style="35" customWidth="1"/>
    <col min="12090" max="12090" width="7.9140625" style="35" customWidth="1"/>
    <col min="12091" max="12091" width="8.5" style="35" customWidth="1"/>
    <col min="12092" max="12092" width="1.5" style="35" customWidth="1"/>
    <col min="12093" max="12288" width="8.08203125" style="35"/>
    <col min="12289" max="12297" width="1.5" style="35" customWidth="1"/>
    <col min="12298" max="12315" width="2.4140625" style="35" customWidth="1"/>
    <col min="12316" max="12327" width="2.1640625" style="35" customWidth="1"/>
    <col min="12328" max="12328" width="3.9140625" style="35" customWidth="1"/>
    <col min="12329" max="12329" width="7.9140625" style="35" bestFit="1" customWidth="1"/>
    <col min="12330" max="12331" width="9.83203125" style="35" bestFit="1" customWidth="1"/>
    <col min="12332" max="12332" width="7" style="35" bestFit="1" customWidth="1"/>
    <col min="12333" max="12333" width="6.08203125" style="35" bestFit="1" customWidth="1"/>
    <col min="12334" max="12334" width="6.6640625" style="35" bestFit="1" customWidth="1"/>
    <col min="12335" max="12335" width="8.5" style="35" bestFit="1" customWidth="1"/>
    <col min="12336" max="12336" width="6.6640625" style="35" bestFit="1" customWidth="1"/>
    <col min="12337" max="12337" width="1.5" style="35" customWidth="1"/>
    <col min="12338" max="12338" width="7.9140625" style="35" customWidth="1"/>
    <col min="12339" max="12339" width="8.5" style="35" customWidth="1"/>
    <col min="12340" max="12340" width="1.33203125" style="35" customWidth="1"/>
    <col min="12341" max="12341" width="1.5" style="35" customWidth="1"/>
    <col min="12342" max="12342" width="7.9140625" style="35" customWidth="1"/>
    <col min="12343" max="12343" width="8.5" style="35" customWidth="1"/>
    <col min="12344" max="12345" width="1.5" style="35" customWidth="1"/>
    <col min="12346" max="12346" width="7.9140625" style="35" customWidth="1"/>
    <col min="12347" max="12347" width="8.5" style="35" customWidth="1"/>
    <col min="12348" max="12348" width="1.5" style="35" customWidth="1"/>
    <col min="12349" max="12544" width="8.08203125" style="35"/>
    <col min="12545" max="12553" width="1.5" style="35" customWidth="1"/>
    <col min="12554" max="12571" width="2.4140625" style="35" customWidth="1"/>
    <col min="12572" max="12583" width="2.1640625" style="35" customWidth="1"/>
    <col min="12584" max="12584" width="3.9140625" style="35" customWidth="1"/>
    <col min="12585" max="12585" width="7.9140625" style="35" bestFit="1" customWidth="1"/>
    <col min="12586" max="12587" width="9.83203125" style="35" bestFit="1" customWidth="1"/>
    <col min="12588" max="12588" width="7" style="35" bestFit="1" customWidth="1"/>
    <col min="12589" max="12589" width="6.08203125" style="35" bestFit="1" customWidth="1"/>
    <col min="12590" max="12590" width="6.6640625" style="35" bestFit="1" customWidth="1"/>
    <col min="12591" max="12591" width="8.5" style="35" bestFit="1" customWidth="1"/>
    <col min="12592" max="12592" width="6.6640625" style="35" bestFit="1" customWidth="1"/>
    <col min="12593" max="12593" width="1.5" style="35" customWidth="1"/>
    <col min="12594" max="12594" width="7.9140625" style="35" customWidth="1"/>
    <col min="12595" max="12595" width="8.5" style="35" customWidth="1"/>
    <col min="12596" max="12596" width="1.33203125" style="35" customWidth="1"/>
    <col min="12597" max="12597" width="1.5" style="35" customWidth="1"/>
    <col min="12598" max="12598" width="7.9140625" style="35" customWidth="1"/>
    <col min="12599" max="12599" width="8.5" style="35" customWidth="1"/>
    <col min="12600" max="12601" width="1.5" style="35" customWidth="1"/>
    <col min="12602" max="12602" width="7.9140625" style="35" customWidth="1"/>
    <col min="12603" max="12603" width="8.5" style="35" customWidth="1"/>
    <col min="12604" max="12604" width="1.5" style="35" customWidth="1"/>
    <col min="12605" max="12800" width="8.08203125" style="35"/>
    <col min="12801" max="12809" width="1.5" style="35" customWidth="1"/>
    <col min="12810" max="12827" width="2.4140625" style="35" customWidth="1"/>
    <col min="12828" max="12839" width="2.1640625" style="35" customWidth="1"/>
    <col min="12840" max="12840" width="3.9140625" style="35" customWidth="1"/>
    <col min="12841" max="12841" width="7.9140625" style="35" bestFit="1" customWidth="1"/>
    <col min="12842" max="12843" width="9.83203125" style="35" bestFit="1" customWidth="1"/>
    <col min="12844" max="12844" width="7" style="35" bestFit="1" customWidth="1"/>
    <col min="12845" max="12845" width="6.08203125" style="35" bestFit="1" customWidth="1"/>
    <col min="12846" max="12846" width="6.6640625" style="35" bestFit="1" customWidth="1"/>
    <col min="12847" max="12847" width="8.5" style="35" bestFit="1" customWidth="1"/>
    <col min="12848" max="12848" width="6.6640625" style="35" bestFit="1" customWidth="1"/>
    <col min="12849" max="12849" width="1.5" style="35" customWidth="1"/>
    <col min="12850" max="12850" width="7.9140625" style="35" customWidth="1"/>
    <col min="12851" max="12851" width="8.5" style="35" customWidth="1"/>
    <col min="12852" max="12852" width="1.33203125" style="35" customWidth="1"/>
    <col min="12853" max="12853" width="1.5" style="35" customWidth="1"/>
    <col min="12854" max="12854" width="7.9140625" style="35" customWidth="1"/>
    <col min="12855" max="12855" width="8.5" style="35" customWidth="1"/>
    <col min="12856" max="12857" width="1.5" style="35" customWidth="1"/>
    <col min="12858" max="12858" width="7.9140625" style="35" customWidth="1"/>
    <col min="12859" max="12859" width="8.5" style="35" customWidth="1"/>
    <col min="12860" max="12860" width="1.5" style="35" customWidth="1"/>
    <col min="12861" max="13056" width="8.08203125" style="35"/>
    <col min="13057" max="13065" width="1.5" style="35" customWidth="1"/>
    <col min="13066" max="13083" width="2.4140625" style="35" customWidth="1"/>
    <col min="13084" max="13095" width="2.1640625" style="35" customWidth="1"/>
    <col min="13096" max="13096" width="3.9140625" style="35" customWidth="1"/>
    <col min="13097" max="13097" width="7.9140625" style="35" bestFit="1" customWidth="1"/>
    <col min="13098" max="13099" width="9.83203125" style="35" bestFit="1" customWidth="1"/>
    <col min="13100" max="13100" width="7" style="35" bestFit="1" customWidth="1"/>
    <col min="13101" max="13101" width="6.08203125" style="35" bestFit="1" customWidth="1"/>
    <col min="13102" max="13102" width="6.6640625" style="35" bestFit="1" customWidth="1"/>
    <col min="13103" max="13103" width="8.5" style="35" bestFit="1" customWidth="1"/>
    <col min="13104" max="13104" width="6.6640625" style="35" bestFit="1" customWidth="1"/>
    <col min="13105" max="13105" width="1.5" style="35" customWidth="1"/>
    <col min="13106" max="13106" width="7.9140625" style="35" customWidth="1"/>
    <col min="13107" max="13107" width="8.5" style="35" customWidth="1"/>
    <col min="13108" max="13108" width="1.33203125" style="35" customWidth="1"/>
    <col min="13109" max="13109" width="1.5" style="35" customWidth="1"/>
    <col min="13110" max="13110" width="7.9140625" style="35" customWidth="1"/>
    <col min="13111" max="13111" width="8.5" style="35" customWidth="1"/>
    <col min="13112" max="13113" width="1.5" style="35" customWidth="1"/>
    <col min="13114" max="13114" width="7.9140625" style="35" customWidth="1"/>
    <col min="13115" max="13115" width="8.5" style="35" customWidth="1"/>
    <col min="13116" max="13116" width="1.5" style="35" customWidth="1"/>
    <col min="13117" max="13312" width="8.08203125" style="35"/>
    <col min="13313" max="13321" width="1.5" style="35" customWidth="1"/>
    <col min="13322" max="13339" width="2.4140625" style="35" customWidth="1"/>
    <col min="13340" max="13351" width="2.1640625" style="35" customWidth="1"/>
    <col min="13352" max="13352" width="3.9140625" style="35" customWidth="1"/>
    <col min="13353" max="13353" width="7.9140625" style="35" bestFit="1" customWidth="1"/>
    <col min="13354" max="13355" width="9.83203125" style="35" bestFit="1" customWidth="1"/>
    <col min="13356" max="13356" width="7" style="35" bestFit="1" customWidth="1"/>
    <col min="13357" max="13357" width="6.08203125" style="35" bestFit="1" customWidth="1"/>
    <col min="13358" max="13358" width="6.6640625" style="35" bestFit="1" customWidth="1"/>
    <col min="13359" max="13359" width="8.5" style="35" bestFit="1" customWidth="1"/>
    <col min="13360" max="13360" width="6.6640625" style="35" bestFit="1" customWidth="1"/>
    <col min="13361" max="13361" width="1.5" style="35" customWidth="1"/>
    <col min="13362" max="13362" width="7.9140625" style="35" customWidth="1"/>
    <col min="13363" max="13363" width="8.5" style="35" customWidth="1"/>
    <col min="13364" max="13364" width="1.33203125" style="35" customWidth="1"/>
    <col min="13365" max="13365" width="1.5" style="35" customWidth="1"/>
    <col min="13366" max="13366" width="7.9140625" style="35" customWidth="1"/>
    <col min="13367" max="13367" width="8.5" style="35" customWidth="1"/>
    <col min="13368" max="13369" width="1.5" style="35" customWidth="1"/>
    <col min="13370" max="13370" width="7.9140625" style="35" customWidth="1"/>
    <col min="13371" max="13371" width="8.5" style="35" customWidth="1"/>
    <col min="13372" max="13372" width="1.5" style="35" customWidth="1"/>
    <col min="13373" max="13568" width="8.08203125" style="35"/>
    <col min="13569" max="13577" width="1.5" style="35" customWidth="1"/>
    <col min="13578" max="13595" width="2.4140625" style="35" customWidth="1"/>
    <col min="13596" max="13607" width="2.1640625" style="35" customWidth="1"/>
    <col min="13608" max="13608" width="3.9140625" style="35" customWidth="1"/>
    <col min="13609" max="13609" width="7.9140625" style="35" bestFit="1" customWidth="1"/>
    <col min="13610" max="13611" width="9.83203125" style="35" bestFit="1" customWidth="1"/>
    <col min="13612" max="13612" width="7" style="35" bestFit="1" customWidth="1"/>
    <col min="13613" max="13613" width="6.08203125" style="35" bestFit="1" customWidth="1"/>
    <col min="13614" max="13614" width="6.6640625" style="35" bestFit="1" customWidth="1"/>
    <col min="13615" max="13615" width="8.5" style="35" bestFit="1" customWidth="1"/>
    <col min="13616" max="13616" width="6.6640625" style="35" bestFit="1" customWidth="1"/>
    <col min="13617" max="13617" width="1.5" style="35" customWidth="1"/>
    <col min="13618" max="13618" width="7.9140625" style="35" customWidth="1"/>
    <col min="13619" max="13619" width="8.5" style="35" customWidth="1"/>
    <col min="13620" max="13620" width="1.33203125" style="35" customWidth="1"/>
    <col min="13621" max="13621" width="1.5" style="35" customWidth="1"/>
    <col min="13622" max="13622" width="7.9140625" style="35" customWidth="1"/>
    <col min="13623" max="13623" width="8.5" style="35" customWidth="1"/>
    <col min="13624" max="13625" width="1.5" style="35" customWidth="1"/>
    <col min="13626" max="13626" width="7.9140625" style="35" customWidth="1"/>
    <col min="13627" max="13627" width="8.5" style="35" customWidth="1"/>
    <col min="13628" max="13628" width="1.5" style="35" customWidth="1"/>
    <col min="13629" max="13824" width="8.08203125" style="35"/>
    <col min="13825" max="13833" width="1.5" style="35" customWidth="1"/>
    <col min="13834" max="13851" width="2.4140625" style="35" customWidth="1"/>
    <col min="13852" max="13863" width="2.1640625" style="35" customWidth="1"/>
    <col min="13864" max="13864" width="3.9140625" style="35" customWidth="1"/>
    <col min="13865" max="13865" width="7.9140625" style="35" bestFit="1" customWidth="1"/>
    <col min="13866" max="13867" width="9.83203125" style="35" bestFit="1" customWidth="1"/>
    <col min="13868" max="13868" width="7" style="35" bestFit="1" customWidth="1"/>
    <col min="13869" max="13869" width="6.08203125" style="35" bestFit="1" customWidth="1"/>
    <col min="13870" max="13870" width="6.6640625" style="35" bestFit="1" customWidth="1"/>
    <col min="13871" max="13871" width="8.5" style="35" bestFit="1" customWidth="1"/>
    <col min="13872" max="13872" width="6.6640625" style="35" bestFit="1" customWidth="1"/>
    <col min="13873" max="13873" width="1.5" style="35" customWidth="1"/>
    <col min="13874" max="13874" width="7.9140625" style="35" customWidth="1"/>
    <col min="13875" max="13875" width="8.5" style="35" customWidth="1"/>
    <col min="13876" max="13876" width="1.33203125" style="35" customWidth="1"/>
    <col min="13877" max="13877" width="1.5" style="35" customWidth="1"/>
    <col min="13878" max="13878" width="7.9140625" style="35" customWidth="1"/>
    <col min="13879" max="13879" width="8.5" style="35" customWidth="1"/>
    <col min="13880" max="13881" width="1.5" style="35" customWidth="1"/>
    <col min="13882" max="13882" width="7.9140625" style="35" customWidth="1"/>
    <col min="13883" max="13883" width="8.5" style="35" customWidth="1"/>
    <col min="13884" max="13884" width="1.5" style="35" customWidth="1"/>
    <col min="13885" max="14080" width="8.08203125" style="35"/>
    <col min="14081" max="14089" width="1.5" style="35" customWidth="1"/>
    <col min="14090" max="14107" width="2.4140625" style="35" customWidth="1"/>
    <col min="14108" max="14119" width="2.1640625" style="35" customWidth="1"/>
    <col min="14120" max="14120" width="3.9140625" style="35" customWidth="1"/>
    <col min="14121" max="14121" width="7.9140625" style="35" bestFit="1" customWidth="1"/>
    <col min="14122" max="14123" width="9.83203125" style="35" bestFit="1" customWidth="1"/>
    <col min="14124" max="14124" width="7" style="35" bestFit="1" customWidth="1"/>
    <col min="14125" max="14125" width="6.08203125" style="35" bestFit="1" customWidth="1"/>
    <col min="14126" max="14126" width="6.6640625" style="35" bestFit="1" customWidth="1"/>
    <col min="14127" max="14127" width="8.5" style="35" bestFit="1" customWidth="1"/>
    <col min="14128" max="14128" width="6.6640625" style="35" bestFit="1" customWidth="1"/>
    <col min="14129" max="14129" width="1.5" style="35" customWidth="1"/>
    <col min="14130" max="14130" width="7.9140625" style="35" customWidth="1"/>
    <col min="14131" max="14131" width="8.5" style="35" customWidth="1"/>
    <col min="14132" max="14132" width="1.33203125" style="35" customWidth="1"/>
    <col min="14133" max="14133" width="1.5" style="35" customWidth="1"/>
    <col min="14134" max="14134" width="7.9140625" style="35" customWidth="1"/>
    <col min="14135" max="14135" width="8.5" style="35" customWidth="1"/>
    <col min="14136" max="14137" width="1.5" style="35" customWidth="1"/>
    <col min="14138" max="14138" width="7.9140625" style="35" customWidth="1"/>
    <col min="14139" max="14139" width="8.5" style="35" customWidth="1"/>
    <col min="14140" max="14140" width="1.5" style="35" customWidth="1"/>
    <col min="14141" max="14336" width="8.08203125" style="35"/>
    <col min="14337" max="14345" width="1.5" style="35" customWidth="1"/>
    <col min="14346" max="14363" width="2.4140625" style="35" customWidth="1"/>
    <col min="14364" max="14375" width="2.1640625" style="35" customWidth="1"/>
    <col min="14376" max="14376" width="3.9140625" style="35" customWidth="1"/>
    <col min="14377" max="14377" width="7.9140625" style="35" bestFit="1" customWidth="1"/>
    <col min="14378" max="14379" width="9.83203125" style="35" bestFit="1" customWidth="1"/>
    <col min="14380" max="14380" width="7" style="35" bestFit="1" customWidth="1"/>
    <col min="14381" max="14381" width="6.08203125" style="35" bestFit="1" customWidth="1"/>
    <col min="14382" max="14382" width="6.6640625" style="35" bestFit="1" customWidth="1"/>
    <col min="14383" max="14383" width="8.5" style="35" bestFit="1" customWidth="1"/>
    <col min="14384" max="14384" width="6.6640625" style="35" bestFit="1" customWidth="1"/>
    <col min="14385" max="14385" width="1.5" style="35" customWidth="1"/>
    <col min="14386" max="14386" width="7.9140625" style="35" customWidth="1"/>
    <col min="14387" max="14387" width="8.5" style="35" customWidth="1"/>
    <col min="14388" max="14388" width="1.33203125" style="35" customWidth="1"/>
    <col min="14389" max="14389" width="1.5" style="35" customWidth="1"/>
    <col min="14390" max="14390" width="7.9140625" style="35" customWidth="1"/>
    <col min="14391" max="14391" width="8.5" style="35" customWidth="1"/>
    <col min="14392" max="14393" width="1.5" style="35" customWidth="1"/>
    <col min="14394" max="14394" width="7.9140625" style="35" customWidth="1"/>
    <col min="14395" max="14395" width="8.5" style="35" customWidth="1"/>
    <col min="14396" max="14396" width="1.5" style="35" customWidth="1"/>
    <col min="14397" max="14592" width="8.08203125" style="35"/>
    <col min="14593" max="14601" width="1.5" style="35" customWidth="1"/>
    <col min="14602" max="14619" width="2.4140625" style="35" customWidth="1"/>
    <col min="14620" max="14631" width="2.1640625" style="35" customWidth="1"/>
    <col min="14632" max="14632" width="3.9140625" style="35" customWidth="1"/>
    <col min="14633" max="14633" width="7.9140625" style="35" bestFit="1" customWidth="1"/>
    <col min="14634" max="14635" width="9.83203125" style="35" bestFit="1" customWidth="1"/>
    <col min="14636" max="14636" width="7" style="35" bestFit="1" customWidth="1"/>
    <col min="14637" max="14637" width="6.08203125" style="35" bestFit="1" customWidth="1"/>
    <col min="14638" max="14638" width="6.6640625" style="35" bestFit="1" customWidth="1"/>
    <col min="14639" max="14639" width="8.5" style="35" bestFit="1" customWidth="1"/>
    <col min="14640" max="14640" width="6.6640625" style="35" bestFit="1" customWidth="1"/>
    <col min="14641" max="14641" width="1.5" style="35" customWidth="1"/>
    <col min="14642" max="14642" width="7.9140625" style="35" customWidth="1"/>
    <col min="14643" max="14643" width="8.5" style="35" customWidth="1"/>
    <col min="14644" max="14644" width="1.33203125" style="35" customWidth="1"/>
    <col min="14645" max="14645" width="1.5" style="35" customWidth="1"/>
    <col min="14646" max="14646" width="7.9140625" style="35" customWidth="1"/>
    <col min="14647" max="14647" width="8.5" style="35" customWidth="1"/>
    <col min="14648" max="14649" width="1.5" style="35" customWidth="1"/>
    <col min="14650" max="14650" width="7.9140625" style="35" customWidth="1"/>
    <col min="14651" max="14651" width="8.5" style="35" customWidth="1"/>
    <col min="14652" max="14652" width="1.5" style="35" customWidth="1"/>
    <col min="14653" max="14848" width="8.08203125" style="35"/>
    <col min="14849" max="14857" width="1.5" style="35" customWidth="1"/>
    <col min="14858" max="14875" width="2.4140625" style="35" customWidth="1"/>
    <col min="14876" max="14887" width="2.1640625" style="35" customWidth="1"/>
    <col min="14888" max="14888" width="3.9140625" style="35" customWidth="1"/>
    <col min="14889" max="14889" width="7.9140625" style="35" bestFit="1" customWidth="1"/>
    <col min="14890" max="14891" width="9.83203125" style="35" bestFit="1" customWidth="1"/>
    <col min="14892" max="14892" width="7" style="35" bestFit="1" customWidth="1"/>
    <col min="14893" max="14893" width="6.08203125" style="35" bestFit="1" customWidth="1"/>
    <col min="14894" max="14894" width="6.6640625" style="35" bestFit="1" customWidth="1"/>
    <col min="14895" max="14895" width="8.5" style="35" bestFit="1" customWidth="1"/>
    <col min="14896" max="14896" width="6.6640625" style="35" bestFit="1" customWidth="1"/>
    <col min="14897" max="14897" width="1.5" style="35" customWidth="1"/>
    <col min="14898" max="14898" width="7.9140625" style="35" customWidth="1"/>
    <col min="14899" max="14899" width="8.5" style="35" customWidth="1"/>
    <col min="14900" max="14900" width="1.33203125" style="35" customWidth="1"/>
    <col min="14901" max="14901" width="1.5" style="35" customWidth="1"/>
    <col min="14902" max="14902" width="7.9140625" style="35" customWidth="1"/>
    <col min="14903" max="14903" width="8.5" style="35" customWidth="1"/>
    <col min="14904" max="14905" width="1.5" style="35" customWidth="1"/>
    <col min="14906" max="14906" width="7.9140625" style="35" customWidth="1"/>
    <col min="14907" max="14907" width="8.5" style="35" customWidth="1"/>
    <col min="14908" max="14908" width="1.5" style="35" customWidth="1"/>
    <col min="14909" max="15104" width="8.08203125" style="35"/>
    <col min="15105" max="15113" width="1.5" style="35" customWidth="1"/>
    <col min="15114" max="15131" width="2.4140625" style="35" customWidth="1"/>
    <col min="15132" max="15143" width="2.1640625" style="35" customWidth="1"/>
    <col min="15144" max="15144" width="3.9140625" style="35" customWidth="1"/>
    <col min="15145" max="15145" width="7.9140625" style="35" bestFit="1" customWidth="1"/>
    <col min="15146" max="15147" width="9.83203125" style="35" bestFit="1" customWidth="1"/>
    <col min="15148" max="15148" width="7" style="35" bestFit="1" customWidth="1"/>
    <col min="15149" max="15149" width="6.08203125" style="35" bestFit="1" customWidth="1"/>
    <col min="15150" max="15150" width="6.6640625" style="35" bestFit="1" customWidth="1"/>
    <col min="15151" max="15151" width="8.5" style="35" bestFit="1" customWidth="1"/>
    <col min="15152" max="15152" width="6.6640625" style="35" bestFit="1" customWidth="1"/>
    <col min="15153" max="15153" width="1.5" style="35" customWidth="1"/>
    <col min="15154" max="15154" width="7.9140625" style="35" customWidth="1"/>
    <col min="15155" max="15155" width="8.5" style="35" customWidth="1"/>
    <col min="15156" max="15156" width="1.33203125" style="35" customWidth="1"/>
    <col min="15157" max="15157" width="1.5" style="35" customWidth="1"/>
    <col min="15158" max="15158" width="7.9140625" style="35" customWidth="1"/>
    <col min="15159" max="15159" width="8.5" style="35" customWidth="1"/>
    <col min="15160" max="15161" width="1.5" style="35" customWidth="1"/>
    <col min="15162" max="15162" width="7.9140625" style="35" customWidth="1"/>
    <col min="15163" max="15163" width="8.5" style="35" customWidth="1"/>
    <col min="15164" max="15164" width="1.5" style="35" customWidth="1"/>
    <col min="15165" max="15360" width="8.08203125" style="35"/>
    <col min="15361" max="15369" width="1.5" style="35" customWidth="1"/>
    <col min="15370" max="15387" width="2.4140625" style="35" customWidth="1"/>
    <col min="15388" max="15399" width="2.1640625" style="35" customWidth="1"/>
    <col min="15400" max="15400" width="3.9140625" style="35" customWidth="1"/>
    <col min="15401" max="15401" width="7.9140625" style="35" bestFit="1" customWidth="1"/>
    <col min="15402" max="15403" width="9.83203125" style="35" bestFit="1" customWidth="1"/>
    <col min="15404" max="15404" width="7" style="35" bestFit="1" customWidth="1"/>
    <col min="15405" max="15405" width="6.08203125" style="35" bestFit="1" customWidth="1"/>
    <col min="15406" max="15406" width="6.6640625" style="35" bestFit="1" customWidth="1"/>
    <col min="15407" max="15407" width="8.5" style="35" bestFit="1" customWidth="1"/>
    <col min="15408" max="15408" width="6.6640625" style="35" bestFit="1" customWidth="1"/>
    <col min="15409" max="15409" width="1.5" style="35" customWidth="1"/>
    <col min="15410" max="15410" width="7.9140625" style="35" customWidth="1"/>
    <col min="15411" max="15411" width="8.5" style="35" customWidth="1"/>
    <col min="15412" max="15412" width="1.33203125" style="35" customWidth="1"/>
    <col min="15413" max="15413" width="1.5" style="35" customWidth="1"/>
    <col min="15414" max="15414" width="7.9140625" style="35" customWidth="1"/>
    <col min="15415" max="15415" width="8.5" style="35" customWidth="1"/>
    <col min="15416" max="15417" width="1.5" style="35" customWidth="1"/>
    <col min="15418" max="15418" width="7.9140625" style="35" customWidth="1"/>
    <col min="15419" max="15419" width="8.5" style="35" customWidth="1"/>
    <col min="15420" max="15420" width="1.5" style="35" customWidth="1"/>
    <col min="15421" max="15616" width="8.08203125" style="35"/>
    <col min="15617" max="15625" width="1.5" style="35" customWidth="1"/>
    <col min="15626" max="15643" width="2.4140625" style="35" customWidth="1"/>
    <col min="15644" max="15655" width="2.1640625" style="35" customWidth="1"/>
    <col min="15656" max="15656" width="3.9140625" style="35" customWidth="1"/>
    <col min="15657" max="15657" width="7.9140625" style="35" bestFit="1" customWidth="1"/>
    <col min="15658" max="15659" width="9.83203125" style="35" bestFit="1" customWidth="1"/>
    <col min="15660" max="15660" width="7" style="35" bestFit="1" customWidth="1"/>
    <col min="15661" max="15661" width="6.08203125" style="35" bestFit="1" customWidth="1"/>
    <col min="15662" max="15662" width="6.6640625" style="35" bestFit="1" customWidth="1"/>
    <col min="15663" max="15663" width="8.5" style="35" bestFit="1" customWidth="1"/>
    <col min="15664" max="15664" width="6.6640625" style="35" bestFit="1" customWidth="1"/>
    <col min="15665" max="15665" width="1.5" style="35" customWidth="1"/>
    <col min="15666" max="15666" width="7.9140625" style="35" customWidth="1"/>
    <col min="15667" max="15667" width="8.5" style="35" customWidth="1"/>
    <col min="15668" max="15668" width="1.33203125" style="35" customWidth="1"/>
    <col min="15669" max="15669" width="1.5" style="35" customWidth="1"/>
    <col min="15670" max="15670" width="7.9140625" style="35" customWidth="1"/>
    <col min="15671" max="15671" width="8.5" style="35" customWidth="1"/>
    <col min="15672" max="15673" width="1.5" style="35" customWidth="1"/>
    <col min="15674" max="15674" width="7.9140625" style="35" customWidth="1"/>
    <col min="15675" max="15675" width="8.5" style="35" customWidth="1"/>
    <col min="15676" max="15676" width="1.5" style="35" customWidth="1"/>
    <col min="15677" max="15872" width="8.08203125" style="35"/>
    <col min="15873" max="15881" width="1.5" style="35" customWidth="1"/>
    <col min="15882" max="15899" width="2.4140625" style="35" customWidth="1"/>
    <col min="15900" max="15911" width="2.1640625" style="35" customWidth="1"/>
    <col min="15912" max="15912" width="3.9140625" style="35" customWidth="1"/>
    <col min="15913" max="15913" width="7.9140625" style="35" bestFit="1" customWidth="1"/>
    <col min="15914" max="15915" width="9.83203125" style="35" bestFit="1" customWidth="1"/>
    <col min="15916" max="15916" width="7" style="35" bestFit="1" customWidth="1"/>
    <col min="15917" max="15917" width="6.08203125" style="35" bestFit="1" customWidth="1"/>
    <col min="15918" max="15918" width="6.6640625" style="35" bestFit="1" customWidth="1"/>
    <col min="15919" max="15919" width="8.5" style="35" bestFit="1" customWidth="1"/>
    <col min="15920" max="15920" width="6.6640625" style="35" bestFit="1" customWidth="1"/>
    <col min="15921" max="15921" width="1.5" style="35" customWidth="1"/>
    <col min="15922" max="15922" width="7.9140625" style="35" customWidth="1"/>
    <col min="15923" max="15923" width="8.5" style="35" customWidth="1"/>
    <col min="15924" max="15924" width="1.33203125" style="35" customWidth="1"/>
    <col min="15925" max="15925" width="1.5" style="35" customWidth="1"/>
    <col min="15926" max="15926" width="7.9140625" style="35" customWidth="1"/>
    <col min="15927" max="15927" width="8.5" style="35" customWidth="1"/>
    <col min="15928" max="15929" width="1.5" style="35" customWidth="1"/>
    <col min="15930" max="15930" width="7.9140625" style="35" customWidth="1"/>
    <col min="15931" max="15931" width="8.5" style="35" customWidth="1"/>
    <col min="15932" max="15932" width="1.5" style="35" customWidth="1"/>
    <col min="15933" max="16128" width="8.08203125" style="35"/>
    <col min="16129" max="16137" width="1.5" style="35" customWidth="1"/>
    <col min="16138" max="16155" width="2.4140625" style="35" customWidth="1"/>
    <col min="16156" max="16167" width="2.1640625" style="35" customWidth="1"/>
    <col min="16168" max="16168" width="3.9140625" style="35" customWidth="1"/>
    <col min="16169" max="16169" width="7.9140625" style="35" bestFit="1" customWidth="1"/>
    <col min="16170" max="16171" width="9.83203125" style="35" bestFit="1" customWidth="1"/>
    <col min="16172" max="16172" width="7" style="35" bestFit="1" customWidth="1"/>
    <col min="16173" max="16173" width="6.08203125" style="35" bestFit="1" customWidth="1"/>
    <col min="16174" max="16174" width="6.6640625" style="35" bestFit="1" customWidth="1"/>
    <col min="16175" max="16175" width="8.5" style="35" bestFit="1" customWidth="1"/>
    <col min="16176" max="16176" width="6.6640625" style="35" bestFit="1" customWidth="1"/>
    <col min="16177" max="16177" width="1.5" style="35" customWidth="1"/>
    <col min="16178" max="16178" width="7.9140625" style="35" customWidth="1"/>
    <col min="16179" max="16179" width="8.5" style="35" customWidth="1"/>
    <col min="16180" max="16180" width="1.33203125" style="35" customWidth="1"/>
    <col min="16181" max="16181" width="1.5" style="35" customWidth="1"/>
    <col min="16182" max="16182" width="7.9140625" style="35" customWidth="1"/>
    <col min="16183" max="16183" width="8.5" style="35" customWidth="1"/>
    <col min="16184" max="16185" width="1.5" style="35" customWidth="1"/>
    <col min="16186" max="16186" width="7.9140625" style="35" customWidth="1"/>
    <col min="16187" max="16187" width="8.5" style="35" customWidth="1"/>
    <col min="16188" max="16188" width="1.5" style="35" customWidth="1"/>
    <col min="16189" max="16384" width="8.08203125" style="35"/>
  </cols>
  <sheetData>
    <row r="1" spans="1:43" s="43" customFormat="1" ht="25.25" customHeight="1">
      <c r="A1" s="61"/>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107"/>
      <c r="AP1" s="149"/>
      <c r="AQ1" s="149"/>
    </row>
    <row r="2" spans="1:43" s="43" customFormat="1" ht="18" customHeight="1">
      <c r="A2" s="35"/>
      <c r="B2" s="61" t="s">
        <v>389</v>
      </c>
      <c r="C2" s="61"/>
      <c r="D2" s="61"/>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71" t="s">
        <v>390</v>
      </c>
      <c r="AN2" s="107"/>
      <c r="AP2" s="149"/>
      <c r="AQ2" s="149"/>
    </row>
    <row r="3" spans="1:43" s="43" customFormat="1" ht="13.5">
      <c r="A3" s="35"/>
      <c r="B3" s="464" t="s">
        <v>391</v>
      </c>
      <c r="C3" s="464"/>
      <c r="D3" s="464"/>
      <c r="E3" s="464"/>
      <c r="F3" s="464"/>
      <c r="G3" s="464"/>
      <c r="H3" s="464"/>
      <c r="I3" s="555"/>
      <c r="J3" s="528" t="s">
        <v>392</v>
      </c>
      <c r="K3" s="464"/>
      <c r="L3" s="464"/>
      <c r="M3" s="464"/>
      <c r="N3" s="464"/>
      <c r="O3" s="555"/>
      <c r="P3" s="700" t="s">
        <v>393</v>
      </c>
      <c r="Q3" s="701"/>
      <c r="R3" s="701"/>
      <c r="S3" s="701"/>
      <c r="T3" s="701"/>
      <c r="U3" s="701"/>
      <c r="V3" s="701"/>
      <c r="W3" s="701"/>
      <c r="X3" s="701"/>
      <c r="Y3" s="701"/>
      <c r="Z3" s="701"/>
      <c r="AA3" s="702"/>
      <c r="AB3" s="695" t="s">
        <v>394</v>
      </c>
      <c r="AC3" s="456"/>
      <c r="AD3" s="456"/>
      <c r="AE3" s="456"/>
      <c r="AF3" s="456"/>
      <c r="AG3" s="563"/>
      <c r="AH3" s="695" t="s">
        <v>395</v>
      </c>
      <c r="AI3" s="456"/>
      <c r="AJ3" s="456"/>
      <c r="AK3" s="456"/>
      <c r="AL3" s="456"/>
      <c r="AM3" s="456"/>
      <c r="AN3" s="107"/>
      <c r="AP3" s="149"/>
      <c r="AQ3" s="149"/>
    </row>
    <row r="4" spans="1:43" s="43" customFormat="1" ht="13.5">
      <c r="A4" s="35"/>
      <c r="B4" s="468"/>
      <c r="C4" s="468"/>
      <c r="D4" s="468"/>
      <c r="E4" s="468"/>
      <c r="F4" s="468"/>
      <c r="G4" s="468"/>
      <c r="H4" s="468"/>
      <c r="I4" s="556"/>
      <c r="J4" s="467"/>
      <c r="K4" s="468"/>
      <c r="L4" s="468"/>
      <c r="M4" s="468"/>
      <c r="N4" s="468"/>
      <c r="O4" s="556"/>
      <c r="P4" s="565" t="s">
        <v>396</v>
      </c>
      <c r="Q4" s="566"/>
      <c r="R4" s="566"/>
      <c r="S4" s="566"/>
      <c r="T4" s="566"/>
      <c r="U4" s="567"/>
      <c r="V4" s="697" t="s">
        <v>397</v>
      </c>
      <c r="W4" s="698"/>
      <c r="X4" s="698"/>
      <c r="Y4" s="698"/>
      <c r="Z4" s="698"/>
      <c r="AA4" s="699"/>
      <c r="AB4" s="696"/>
      <c r="AC4" s="457"/>
      <c r="AD4" s="457"/>
      <c r="AE4" s="457"/>
      <c r="AF4" s="457"/>
      <c r="AG4" s="564"/>
      <c r="AH4" s="696"/>
      <c r="AI4" s="457"/>
      <c r="AJ4" s="457"/>
      <c r="AK4" s="457"/>
      <c r="AL4" s="457"/>
      <c r="AM4" s="457"/>
      <c r="AN4" s="107"/>
      <c r="AP4" s="149"/>
      <c r="AQ4" s="149"/>
    </row>
    <row r="5" spans="1:43" s="43" customFormat="1" ht="18" customHeight="1">
      <c r="B5" s="681" t="s">
        <v>40</v>
      </c>
      <c r="C5" s="681"/>
      <c r="D5" s="681"/>
      <c r="E5" s="453">
        <v>7</v>
      </c>
      <c r="F5" s="453"/>
      <c r="G5" s="453" t="s">
        <v>41</v>
      </c>
      <c r="H5" s="453"/>
      <c r="I5" s="454"/>
      <c r="J5" s="621">
        <v>34982</v>
      </c>
      <c r="K5" s="622"/>
      <c r="L5" s="622"/>
      <c r="M5" s="622"/>
      <c r="N5" s="622"/>
      <c r="O5" s="622"/>
      <c r="P5" s="622">
        <v>1071</v>
      </c>
      <c r="Q5" s="622"/>
      <c r="R5" s="622"/>
      <c r="S5" s="622"/>
      <c r="T5" s="622"/>
      <c r="U5" s="622"/>
      <c r="V5" s="622">
        <v>165</v>
      </c>
      <c r="W5" s="622"/>
      <c r="X5" s="622"/>
      <c r="Y5" s="622"/>
      <c r="Z5" s="622"/>
      <c r="AA5" s="622"/>
      <c r="AB5" s="622">
        <v>3433</v>
      </c>
      <c r="AC5" s="622"/>
      <c r="AD5" s="622"/>
      <c r="AE5" s="622"/>
      <c r="AF5" s="622"/>
      <c r="AG5" s="622"/>
      <c r="AH5" s="622">
        <v>30313</v>
      </c>
      <c r="AI5" s="622"/>
      <c r="AJ5" s="622"/>
      <c r="AK5" s="622"/>
      <c r="AL5" s="622"/>
      <c r="AM5" s="622"/>
      <c r="AN5" s="107"/>
      <c r="AP5" s="149"/>
      <c r="AQ5" s="149"/>
    </row>
    <row r="6" spans="1:43" s="43" customFormat="1" ht="18" customHeight="1">
      <c r="B6" s="75"/>
      <c r="E6" s="453">
        <v>12</v>
      </c>
      <c r="F6" s="453"/>
      <c r="I6" s="152"/>
      <c r="J6" s="621">
        <v>35801</v>
      </c>
      <c r="K6" s="622"/>
      <c r="L6" s="622"/>
      <c r="M6" s="622"/>
      <c r="N6" s="622"/>
      <c r="O6" s="622"/>
      <c r="P6" s="622">
        <v>1088</v>
      </c>
      <c r="Q6" s="622"/>
      <c r="R6" s="622"/>
      <c r="S6" s="622"/>
      <c r="T6" s="622"/>
      <c r="U6" s="622"/>
      <c r="V6" s="622">
        <v>165</v>
      </c>
      <c r="W6" s="622"/>
      <c r="X6" s="622"/>
      <c r="Y6" s="622"/>
      <c r="Z6" s="622"/>
      <c r="AA6" s="622"/>
      <c r="AB6" s="622">
        <v>3451</v>
      </c>
      <c r="AC6" s="622"/>
      <c r="AD6" s="622"/>
      <c r="AE6" s="622"/>
      <c r="AF6" s="622"/>
      <c r="AG6" s="622"/>
      <c r="AH6" s="622">
        <v>31097</v>
      </c>
      <c r="AI6" s="622"/>
      <c r="AJ6" s="622"/>
      <c r="AK6" s="622"/>
      <c r="AL6" s="622"/>
      <c r="AM6" s="622"/>
      <c r="AN6" s="107"/>
      <c r="AP6" s="149"/>
      <c r="AQ6" s="149"/>
    </row>
    <row r="7" spans="1:43" s="43" customFormat="1" ht="18" customHeight="1">
      <c r="B7" s="75"/>
      <c r="E7" s="453">
        <v>17</v>
      </c>
      <c r="F7" s="453"/>
      <c r="I7" s="152"/>
      <c r="J7" s="621">
        <v>36637</v>
      </c>
      <c r="K7" s="622"/>
      <c r="L7" s="622"/>
      <c r="M7" s="622"/>
      <c r="N7" s="622"/>
      <c r="O7" s="622"/>
      <c r="P7" s="622">
        <v>1122</v>
      </c>
      <c r="Q7" s="622"/>
      <c r="R7" s="622"/>
      <c r="S7" s="622"/>
      <c r="T7" s="622"/>
      <c r="U7" s="622"/>
      <c r="V7" s="622">
        <v>165</v>
      </c>
      <c r="W7" s="622"/>
      <c r="X7" s="622"/>
      <c r="Y7" s="622"/>
      <c r="Z7" s="622"/>
      <c r="AA7" s="622"/>
      <c r="AB7" s="622">
        <v>3460</v>
      </c>
      <c r="AC7" s="622"/>
      <c r="AD7" s="622"/>
      <c r="AE7" s="622"/>
      <c r="AF7" s="622"/>
      <c r="AG7" s="622"/>
      <c r="AH7" s="622">
        <v>31890</v>
      </c>
      <c r="AI7" s="622"/>
      <c r="AJ7" s="622"/>
      <c r="AK7" s="622"/>
      <c r="AL7" s="622"/>
      <c r="AM7" s="622"/>
      <c r="AN7" s="107"/>
      <c r="AP7" s="149"/>
      <c r="AQ7" s="149"/>
    </row>
    <row r="8" spans="1:43" s="43" customFormat="1" ht="18" customHeight="1">
      <c r="B8" s="75"/>
      <c r="E8" s="453">
        <v>22</v>
      </c>
      <c r="F8" s="453"/>
      <c r="I8" s="152"/>
      <c r="J8" s="621">
        <v>37095</v>
      </c>
      <c r="K8" s="622"/>
      <c r="L8" s="622"/>
      <c r="M8" s="622"/>
      <c r="N8" s="622"/>
      <c r="O8" s="622"/>
      <c r="P8" s="622">
        <v>1160</v>
      </c>
      <c r="Q8" s="622"/>
      <c r="R8" s="622"/>
      <c r="S8" s="622"/>
      <c r="T8" s="622"/>
      <c r="U8" s="622"/>
      <c r="V8" s="622">
        <v>173</v>
      </c>
      <c r="W8" s="622"/>
      <c r="X8" s="622"/>
      <c r="Y8" s="622"/>
      <c r="Z8" s="622"/>
      <c r="AA8" s="622"/>
      <c r="AB8" s="622">
        <v>3487</v>
      </c>
      <c r="AC8" s="622"/>
      <c r="AD8" s="622"/>
      <c r="AE8" s="622"/>
      <c r="AF8" s="622"/>
      <c r="AG8" s="622"/>
      <c r="AH8" s="622">
        <v>32275</v>
      </c>
      <c r="AI8" s="622"/>
      <c r="AJ8" s="622"/>
      <c r="AK8" s="622"/>
      <c r="AL8" s="622"/>
      <c r="AM8" s="622"/>
      <c r="AN8" s="107"/>
      <c r="AP8" s="149"/>
      <c r="AQ8" s="149"/>
    </row>
    <row r="9" spans="1:43" s="43" customFormat="1" ht="18" customHeight="1">
      <c r="B9" s="75"/>
      <c r="E9" s="453">
        <v>27</v>
      </c>
      <c r="F9" s="453"/>
      <c r="I9" s="152"/>
      <c r="J9" s="621">
        <v>37637</v>
      </c>
      <c r="K9" s="622"/>
      <c r="L9" s="622"/>
      <c r="M9" s="622"/>
      <c r="N9" s="622"/>
      <c r="O9" s="622"/>
      <c r="P9" s="622">
        <v>1183</v>
      </c>
      <c r="Q9" s="622"/>
      <c r="R9" s="622"/>
      <c r="S9" s="622"/>
      <c r="T9" s="622"/>
      <c r="U9" s="622"/>
      <c r="V9" s="622">
        <v>197</v>
      </c>
      <c r="W9" s="622"/>
      <c r="X9" s="622"/>
      <c r="Y9" s="622"/>
      <c r="Z9" s="622"/>
      <c r="AA9" s="622"/>
      <c r="AB9" s="622">
        <v>3510</v>
      </c>
      <c r="AC9" s="622"/>
      <c r="AD9" s="622"/>
      <c r="AE9" s="622"/>
      <c r="AF9" s="622"/>
      <c r="AG9" s="622"/>
      <c r="AH9" s="622">
        <v>32748</v>
      </c>
      <c r="AI9" s="622"/>
      <c r="AJ9" s="622"/>
      <c r="AK9" s="622"/>
      <c r="AL9" s="622"/>
      <c r="AM9" s="622"/>
      <c r="AN9" s="107"/>
      <c r="AP9" s="149"/>
      <c r="AQ9" s="149"/>
    </row>
    <row r="10" spans="1:43" s="43" customFormat="1" ht="21.65" customHeight="1">
      <c r="B10" s="681" t="s">
        <v>62</v>
      </c>
      <c r="C10" s="681"/>
      <c r="D10" s="681"/>
      <c r="E10" s="453">
        <v>2</v>
      </c>
      <c r="F10" s="453"/>
      <c r="G10" s="453" t="s">
        <v>41</v>
      </c>
      <c r="H10" s="453"/>
      <c r="I10" s="454"/>
      <c r="J10" s="621">
        <v>37928</v>
      </c>
      <c r="K10" s="622"/>
      <c r="L10" s="622"/>
      <c r="M10" s="622"/>
      <c r="N10" s="622"/>
      <c r="O10" s="622"/>
      <c r="P10" s="622">
        <v>1202</v>
      </c>
      <c r="Q10" s="622"/>
      <c r="R10" s="622"/>
      <c r="S10" s="622"/>
      <c r="T10" s="622"/>
      <c r="U10" s="622"/>
      <c r="V10" s="622">
        <v>204</v>
      </c>
      <c r="W10" s="622"/>
      <c r="X10" s="622"/>
      <c r="Y10" s="622"/>
      <c r="Z10" s="622"/>
      <c r="AA10" s="622"/>
      <c r="AB10" s="622">
        <v>3508</v>
      </c>
      <c r="AC10" s="622"/>
      <c r="AD10" s="622"/>
      <c r="AE10" s="622"/>
      <c r="AF10" s="622"/>
      <c r="AG10" s="622"/>
      <c r="AH10" s="622">
        <v>33014</v>
      </c>
      <c r="AI10" s="622"/>
      <c r="AJ10" s="622"/>
      <c r="AK10" s="622"/>
      <c r="AL10" s="622"/>
      <c r="AM10" s="622"/>
      <c r="AN10" s="107"/>
      <c r="AP10" s="149"/>
      <c r="AQ10" s="149"/>
    </row>
    <row r="11" spans="1:43" s="43" customFormat="1" ht="18" customHeight="1">
      <c r="B11" s="681"/>
      <c r="C11" s="681"/>
      <c r="D11" s="681"/>
      <c r="E11" s="453">
        <v>3</v>
      </c>
      <c r="F11" s="453"/>
      <c r="G11" s="453"/>
      <c r="H11" s="453"/>
      <c r="I11" s="454"/>
      <c r="J11" s="621">
        <v>37974</v>
      </c>
      <c r="K11" s="622"/>
      <c r="L11" s="622"/>
      <c r="M11" s="622"/>
      <c r="N11" s="622"/>
      <c r="O11" s="622"/>
      <c r="P11" s="622">
        <v>1209</v>
      </c>
      <c r="Q11" s="622"/>
      <c r="R11" s="622"/>
      <c r="S11" s="622"/>
      <c r="T11" s="622"/>
      <c r="U11" s="622"/>
      <c r="V11" s="622">
        <v>204</v>
      </c>
      <c r="W11" s="622"/>
      <c r="X11" s="622"/>
      <c r="Y11" s="622"/>
      <c r="Z11" s="622"/>
      <c r="AA11" s="622"/>
      <c r="AB11" s="622">
        <v>3511</v>
      </c>
      <c r="AC11" s="622"/>
      <c r="AD11" s="622"/>
      <c r="AE11" s="622"/>
      <c r="AF11" s="622"/>
      <c r="AG11" s="622"/>
      <c r="AH11" s="622">
        <v>33050</v>
      </c>
      <c r="AI11" s="622"/>
      <c r="AJ11" s="622"/>
      <c r="AK11" s="622"/>
      <c r="AL11" s="622"/>
      <c r="AM11" s="622"/>
      <c r="AN11" s="107"/>
    </row>
    <row r="12" spans="1:43" s="43" customFormat="1" ht="18" customHeight="1">
      <c r="B12" s="681"/>
      <c r="C12" s="681"/>
      <c r="D12" s="681"/>
      <c r="E12" s="453">
        <v>4</v>
      </c>
      <c r="F12" s="453"/>
      <c r="G12" s="453"/>
      <c r="H12" s="453"/>
      <c r="I12" s="454"/>
      <c r="J12" s="621">
        <v>38016</v>
      </c>
      <c r="K12" s="622"/>
      <c r="L12" s="622"/>
      <c r="M12" s="622"/>
      <c r="N12" s="622"/>
      <c r="O12" s="622"/>
      <c r="P12" s="622">
        <v>1208</v>
      </c>
      <c r="Q12" s="622"/>
      <c r="R12" s="622"/>
      <c r="S12" s="622"/>
      <c r="T12" s="622"/>
      <c r="U12" s="622"/>
      <c r="V12" s="622">
        <v>204</v>
      </c>
      <c r="W12" s="622"/>
      <c r="X12" s="622"/>
      <c r="Y12" s="622"/>
      <c r="Z12" s="622"/>
      <c r="AA12" s="622"/>
      <c r="AB12" s="622">
        <v>3501</v>
      </c>
      <c r="AC12" s="622"/>
      <c r="AD12" s="622"/>
      <c r="AE12" s="622"/>
      <c r="AF12" s="622"/>
      <c r="AG12" s="622"/>
      <c r="AH12" s="622">
        <v>33102</v>
      </c>
      <c r="AI12" s="622"/>
      <c r="AJ12" s="622"/>
      <c r="AK12" s="622"/>
      <c r="AL12" s="622"/>
      <c r="AM12" s="622"/>
      <c r="AN12" s="107"/>
    </row>
    <row r="13" spans="1:43" s="43" customFormat="1" ht="18" customHeight="1">
      <c r="B13" s="447"/>
      <c r="C13" s="447"/>
      <c r="D13" s="447"/>
      <c r="E13" s="549">
        <v>5</v>
      </c>
      <c r="F13" s="549"/>
      <c r="G13" s="549"/>
      <c r="H13" s="549"/>
      <c r="I13" s="703"/>
      <c r="J13" s="650">
        <v>38052</v>
      </c>
      <c r="K13" s="651"/>
      <c r="L13" s="651"/>
      <c r="M13" s="651"/>
      <c r="N13" s="651"/>
      <c r="O13" s="651"/>
      <c r="P13" s="651">
        <v>1214</v>
      </c>
      <c r="Q13" s="651"/>
      <c r="R13" s="651"/>
      <c r="S13" s="651"/>
      <c r="T13" s="651"/>
      <c r="U13" s="651"/>
      <c r="V13" s="651">
        <v>204</v>
      </c>
      <c r="W13" s="651"/>
      <c r="X13" s="651"/>
      <c r="Y13" s="651"/>
      <c r="Z13" s="651"/>
      <c r="AA13" s="651"/>
      <c r="AB13" s="651">
        <v>3498</v>
      </c>
      <c r="AC13" s="651"/>
      <c r="AD13" s="651"/>
      <c r="AE13" s="651"/>
      <c r="AF13" s="651"/>
      <c r="AG13" s="651"/>
      <c r="AH13" s="651">
        <v>33137</v>
      </c>
      <c r="AI13" s="651"/>
      <c r="AJ13" s="651"/>
      <c r="AK13" s="651"/>
      <c r="AL13" s="651"/>
      <c r="AM13" s="651"/>
      <c r="AN13" s="107"/>
    </row>
    <row r="14" spans="1:43" ht="12.9" customHeight="1">
      <c r="B14" s="39" t="s">
        <v>1027</v>
      </c>
      <c r="AN14" s="35"/>
    </row>
    <row r="15" spans="1:43" ht="12.9" customHeight="1">
      <c r="B15" s="39" t="s">
        <v>398</v>
      </c>
      <c r="AN15" s="35"/>
    </row>
    <row r="16" spans="1:43" s="43" customFormat="1" ht="12.9" customHeight="1">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107"/>
      <c r="AP16" s="149"/>
      <c r="AQ16" s="149"/>
    </row>
    <row r="17" spans="1:41" ht="18" customHeight="1">
      <c r="B17" s="61" t="s">
        <v>399</v>
      </c>
      <c r="C17" s="61"/>
      <c r="D17" s="154"/>
      <c r="AM17" s="71" t="s">
        <v>400</v>
      </c>
      <c r="AN17" s="107"/>
      <c r="AO17" s="43"/>
    </row>
    <row r="18" spans="1:41" ht="13.25" customHeight="1">
      <c r="B18" s="123" t="s">
        <v>401</v>
      </c>
      <c r="C18" s="123"/>
      <c r="D18" s="123"/>
      <c r="E18" s="123"/>
      <c r="F18" s="123"/>
      <c r="G18" s="123"/>
      <c r="H18" s="123"/>
      <c r="I18" s="135"/>
      <c r="J18" s="565" t="s">
        <v>402</v>
      </c>
      <c r="K18" s="566"/>
      <c r="L18" s="566"/>
      <c r="M18" s="566"/>
      <c r="N18" s="567"/>
      <c r="O18" s="565" t="s">
        <v>403</v>
      </c>
      <c r="P18" s="566"/>
      <c r="Q18" s="566"/>
      <c r="R18" s="566"/>
      <c r="S18" s="567"/>
      <c r="T18" s="565" t="s">
        <v>404</v>
      </c>
      <c r="U18" s="566"/>
      <c r="V18" s="566"/>
      <c r="W18" s="566"/>
      <c r="X18" s="567"/>
      <c r="Y18" s="565" t="s">
        <v>405</v>
      </c>
      <c r="Z18" s="566"/>
      <c r="AA18" s="566"/>
      <c r="AB18" s="566"/>
      <c r="AC18" s="567"/>
      <c r="AD18" s="697" t="s">
        <v>406</v>
      </c>
      <c r="AE18" s="698"/>
      <c r="AF18" s="698"/>
      <c r="AG18" s="698"/>
      <c r="AH18" s="699"/>
      <c r="AI18" s="565" t="s">
        <v>407</v>
      </c>
      <c r="AJ18" s="566"/>
      <c r="AK18" s="566"/>
      <c r="AL18" s="566"/>
      <c r="AM18" s="566"/>
      <c r="AN18" s="107"/>
      <c r="AO18" s="43"/>
    </row>
    <row r="19" spans="1:41" ht="18.649999999999999" customHeight="1">
      <c r="A19" s="43"/>
      <c r="B19" s="481" t="s">
        <v>40</v>
      </c>
      <c r="C19" s="481"/>
      <c r="D19" s="481"/>
      <c r="E19" s="453">
        <v>7</v>
      </c>
      <c r="F19" s="453"/>
      <c r="G19" s="453" t="s">
        <v>269</v>
      </c>
      <c r="H19" s="453"/>
      <c r="I19" s="454"/>
      <c r="J19" s="621">
        <v>196565</v>
      </c>
      <c r="K19" s="622"/>
      <c r="L19" s="622"/>
      <c r="M19" s="622"/>
      <c r="N19" s="622"/>
      <c r="O19" s="622">
        <v>12164</v>
      </c>
      <c r="P19" s="622"/>
      <c r="Q19" s="622"/>
      <c r="R19" s="622"/>
      <c r="S19" s="622"/>
      <c r="T19" s="622">
        <v>145493</v>
      </c>
      <c r="U19" s="622"/>
      <c r="V19" s="622"/>
      <c r="W19" s="622"/>
      <c r="X19" s="622"/>
      <c r="Y19" s="622">
        <v>8529</v>
      </c>
      <c r="Z19" s="622"/>
      <c r="AA19" s="622"/>
      <c r="AB19" s="622"/>
      <c r="AC19" s="622"/>
      <c r="AD19" s="622">
        <v>11424</v>
      </c>
      <c r="AE19" s="622"/>
      <c r="AF19" s="622"/>
      <c r="AG19" s="622"/>
      <c r="AH19" s="622"/>
      <c r="AI19" s="622">
        <v>115646</v>
      </c>
      <c r="AJ19" s="622"/>
      <c r="AK19" s="622"/>
      <c r="AL19" s="622"/>
      <c r="AM19" s="622"/>
    </row>
    <row r="20" spans="1:41" ht="18.649999999999999" customHeight="1">
      <c r="A20" s="43"/>
      <c r="B20" s="155"/>
      <c r="C20" s="155"/>
      <c r="D20" s="155"/>
      <c r="E20" s="453">
        <v>12</v>
      </c>
      <c r="F20" s="453"/>
      <c r="G20" s="155"/>
      <c r="H20" s="155"/>
      <c r="I20" s="152"/>
      <c r="J20" s="621">
        <v>191587</v>
      </c>
      <c r="K20" s="622"/>
      <c r="L20" s="622"/>
      <c r="M20" s="622"/>
      <c r="N20" s="622"/>
      <c r="O20" s="622">
        <v>11822</v>
      </c>
      <c r="P20" s="622"/>
      <c r="Q20" s="622"/>
      <c r="R20" s="622"/>
      <c r="S20" s="622"/>
      <c r="T20" s="622">
        <v>126171</v>
      </c>
      <c r="U20" s="622"/>
      <c r="V20" s="622"/>
      <c r="W20" s="622"/>
      <c r="X20" s="622"/>
      <c r="Y20" s="622">
        <v>4485</v>
      </c>
      <c r="Z20" s="622"/>
      <c r="AA20" s="622"/>
      <c r="AB20" s="622"/>
      <c r="AC20" s="622"/>
      <c r="AD20" s="622">
        <v>12148</v>
      </c>
      <c r="AE20" s="622"/>
      <c r="AF20" s="622"/>
      <c r="AG20" s="622"/>
      <c r="AH20" s="622"/>
      <c r="AI20" s="622">
        <v>108194</v>
      </c>
      <c r="AJ20" s="622"/>
      <c r="AK20" s="622"/>
      <c r="AL20" s="622"/>
      <c r="AM20" s="622"/>
    </row>
    <row r="21" spans="1:41" ht="18.649999999999999" customHeight="1">
      <c r="A21" s="43"/>
      <c r="B21" s="155"/>
      <c r="C21" s="155"/>
      <c r="D21" s="155"/>
      <c r="E21" s="453">
        <v>17</v>
      </c>
      <c r="F21" s="453"/>
      <c r="G21" s="155"/>
      <c r="H21" s="155"/>
      <c r="I21" s="152"/>
      <c r="J21" s="621">
        <v>181734</v>
      </c>
      <c r="K21" s="622"/>
      <c r="L21" s="622"/>
      <c r="M21" s="622"/>
      <c r="N21" s="622"/>
      <c r="O21" s="622">
        <v>12335</v>
      </c>
      <c r="P21" s="622"/>
      <c r="Q21" s="622"/>
      <c r="R21" s="622"/>
      <c r="S21" s="622"/>
      <c r="T21" s="622">
        <v>112449</v>
      </c>
      <c r="U21" s="622"/>
      <c r="V21" s="622"/>
      <c r="W21" s="622"/>
      <c r="X21" s="622"/>
      <c r="Y21" s="704" t="s">
        <v>186</v>
      </c>
      <c r="Z21" s="704"/>
      <c r="AA21" s="704"/>
      <c r="AB21" s="704"/>
      <c r="AC21" s="704"/>
      <c r="AD21" s="622">
        <v>11036</v>
      </c>
      <c r="AE21" s="622"/>
      <c r="AF21" s="622"/>
      <c r="AG21" s="622"/>
      <c r="AH21" s="622"/>
      <c r="AI21" s="622">
        <v>114211</v>
      </c>
      <c r="AJ21" s="622"/>
      <c r="AK21" s="622"/>
      <c r="AL21" s="622"/>
      <c r="AM21" s="622"/>
    </row>
    <row r="22" spans="1:41" ht="18.649999999999999" customHeight="1">
      <c r="A22" s="43"/>
      <c r="B22" s="155"/>
      <c r="C22" s="155"/>
      <c r="D22" s="155"/>
      <c r="E22" s="453">
        <v>22</v>
      </c>
      <c r="F22" s="453"/>
      <c r="G22" s="155"/>
      <c r="H22" s="155"/>
      <c r="I22" s="152"/>
      <c r="J22" s="621">
        <v>186194</v>
      </c>
      <c r="K22" s="622"/>
      <c r="L22" s="622"/>
      <c r="M22" s="622"/>
      <c r="N22" s="622"/>
      <c r="O22" s="622">
        <v>12432</v>
      </c>
      <c r="P22" s="622"/>
      <c r="Q22" s="622"/>
      <c r="R22" s="622"/>
      <c r="S22" s="622"/>
      <c r="T22" s="622">
        <v>107201</v>
      </c>
      <c r="U22" s="622"/>
      <c r="V22" s="622"/>
      <c r="W22" s="622"/>
      <c r="X22" s="622"/>
      <c r="Y22" s="704" t="s">
        <v>187</v>
      </c>
      <c r="Z22" s="704"/>
      <c r="AA22" s="704"/>
      <c r="AB22" s="704"/>
      <c r="AC22" s="704"/>
      <c r="AD22" s="622">
        <v>11045</v>
      </c>
      <c r="AE22" s="622"/>
      <c r="AF22" s="622"/>
      <c r="AG22" s="622"/>
      <c r="AH22" s="622"/>
      <c r="AI22" s="622">
        <v>127136</v>
      </c>
      <c r="AJ22" s="622"/>
      <c r="AK22" s="622"/>
      <c r="AL22" s="622"/>
      <c r="AM22" s="622"/>
    </row>
    <row r="23" spans="1:41" ht="18.649999999999999" customHeight="1">
      <c r="A23" s="43"/>
      <c r="B23" s="155"/>
      <c r="C23" s="155"/>
      <c r="D23" s="155"/>
      <c r="E23" s="453">
        <v>27</v>
      </c>
      <c r="F23" s="453"/>
      <c r="G23" s="155"/>
      <c r="H23" s="155"/>
      <c r="I23" s="152"/>
      <c r="J23" s="621">
        <v>202069</v>
      </c>
      <c r="K23" s="622"/>
      <c r="L23" s="622"/>
      <c r="M23" s="622"/>
      <c r="N23" s="622"/>
      <c r="O23" s="622">
        <v>18028</v>
      </c>
      <c r="P23" s="622"/>
      <c r="Q23" s="622"/>
      <c r="R23" s="622"/>
      <c r="S23" s="622"/>
      <c r="T23" s="622">
        <v>109679</v>
      </c>
      <c r="U23" s="622"/>
      <c r="V23" s="622"/>
      <c r="W23" s="622"/>
      <c r="X23" s="622"/>
      <c r="Y23" s="704" t="s">
        <v>187</v>
      </c>
      <c r="Z23" s="704"/>
      <c r="AA23" s="704"/>
      <c r="AB23" s="704"/>
      <c r="AC23" s="704"/>
      <c r="AD23" s="622">
        <v>11663</v>
      </c>
      <c r="AE23" s="622"/>
      <c r="AF23" s="622"/>
      <c r="AG23" s="622"/>
      <c r="AH23" s="622"/>
      <c r="AI23" s="622">
        <v>156081</v>
      </c>
      <c r="AJ23" s="622"/>
      <c r="AK23" s="622"/>
      <c r="AL23" s="622"/>
      <c r="AM23" s="622"/>
    </row>
    <row r="24" spans="1:41" ht="22.75" customHeight="1">
      <c r="A24" s="43"/>
      <c r="B24" s="481" t="s">
        <v>62</v>
      </c>
      <c r="C24" s="481"/>
      <c r="D24" s="481"/>
      <c r="E24" s="453">
        <v>2</v>
      </c>
      <c r="F24" s="453"/>
      <c r="G24" s="453" t="s">
        <v>269</v>
      </c>
      <c r="H24" s="453"/>
      <c r="I24" s="454"/>
      <c r="J24" s="621">
        <v>157374</v>
      </c>
      <c r="K24" s="622"/>
      <c r="L24" s="622"/>
      <c r="M24" s="622"/>
      <c r="N24" s="622"/>
      <c r="O24" s="622">
        <v>9872</v>
      </c>
      <c r="P24" s="622"/>
      <c r="Q24" s="622"/>
      <c r="R24" s="622"/>
      <c r="S24" s="622"/>
      <c r="T24" s="622">
        <v>84834</v>
      </c>
      <c r="U24" s="622"/>
      <c r="V24" s="622"/>
      <c r="W24" s="622"/>
      <c r="X24" s="622"/>
      <c r="Y24" s="704" t="s">
        <v>187</v>
      </c>
      <c r="Z24" s="704"/>
      <c r="AA24" s="704"/>
      <c r="AB24" s="704"/>
      <c r="AC24" s="704"/>
      <c r="AD24" s="622">
        <v>8902</v>
      </c>
      <c r="AE24" s="622"/>
      <c r="AF24" s="622"/>
      <c r="AG24" s="622"/>
      <c r="AH24" s="622"/>
      <c r="AI24" s="622">
        <v>110919</v>
      </c>
      <c r="AJ24" s="622"/>
      <c r="AK24" s="622"/>
      <c r="AL24" s="622"/>
      <c r="AM24" s="622"/>
    </row>
    <row r="25" spans="1:41" ht="18.649999999999999" customHeight="1">
      <c r="A25" s="43"/>
      <c r="B25" s="43"/>
      <c r="C25" s="43"/>
      <c r="D25" s="43"/>
      <c r="E25" s="453">
        <v>3</v>
      </c>
      <c r="F25" s="453"/>
      <c r="G25" s="453"/>
      <c r="H25" s="453"/>
      <c r="I25" s="454"/>
      <c r="J25" s="621">
        <v>169216</v>
      </c>
      <c r="K25" s="622"/>
      <c r="L25" s="622"/>
      <c r="M25" s="622"/>
      <c r="N25" s="622"/>
      <c r="O25" s="622">
        <v>11198</v>
      </c>
      <c r="P25" s="622"/>
      <c r="Q25" s="622"/>
      <c r="R25" s="622"/>
      <c r="S25" s="622"/>
      <c r="T25" s="622">
        <v>88080</v>
      </c>
      <c r="U25" s="622"/>
      <c r="V25" s="622"/>
      <c r="W25" s="622"/>
      <c r="X25" s="622"/>
      <c r="Y25" s="704" t="s">
        <v>187</v>
      </c>
      <c r="Z25" s="704"/>
      <c r="AA25" s="704"/>
      <c r="AB25" s="704"/>
      <c r="AC25" s="704"/>
      <c r="AD25" s="622">
        <v>10185</v>
      </c>
      <c r="AE25" s="622"/>
      <c r="AF25" s="622"/>
      <c r="AG25" s="622"/>
      <c r="AH25" s="622"/>
      <c r="AI25" s="622">
        <v>122497</v>
      </c>
      <c r="AJ25" s="622"/>
      <c r="AK25" s="622"/>
      <c r="AL25" s="622"/>
      <c r="AM25" s="622"/>
    </row>
    <row r="26" spans="1:41" ht="18.649999999999999" customHeight="1">
      <c r="A26" s="43"/>
      <c r="B26" s="43"/>
      <c r="C26" s="43"/>
      <c r="D26" s="43"/>
      <c r="E26" s="453">
        <v>4</v>
      </c>
      <c r="F26" s="453"/>
      <c r="G26" s="453"/>
      <c r="H26" s="453"/>
      <c r="I26" s="454"/>
      <c r="J26" s="621">
        <v>185804</v>
      </c>
      <c r="K26" s="622"/>
      <c r="L26" s="622"/>
      <c r="M26" s="622"/>
      <c r="N26" s="622"/>
      <c r="O26" s="622">
        <v>15828</v>
      </c>
      <c r="P26" s="622"/>
      <c r="Q26" s="622"/>
      <c r="R26" s="622"/>
      <c r="S26" s="622"/>
      <c r="T26" s="622">
        <v>99539</v>
      </c>
      <c r="U26" s="622"/>
      <c r="V26" s="622"/>
      <c r="W26" s="622"/>
      <c r="X26" s="622"/>
      <c r="Y26" s="704" t="s">
        <v>187</v>
      </c>
      <c r="Z26" s="704"/>
      <c r="AA26" s="704"/>
      <c r="AB26" s="704"/>
      <c r="AC26" s="704"/>
      <c r="AD26" s="622">
        <v>11282</v>
      </c>
      <c r="AE26" s="622"/>
      <c r="AF26" s="622"/>
      <c r="AG26" s="622"/>
      <c r="AH26" s="622"/>
      <c r="AI26" s="622">
        <v>145692</v>
      </c>
      <c r="AJ26" s="622"/>
      <c r="AK26" s="622"/>
      <c r="AL26" s="622"/>
      <c r="AM26" s="622"/>
    </row>
    <row r="27" spans="1:41" ht="18.649999999999999" customHeight="1">
      <c r="A27" s="43"/>
      <c r="B27" s="43"/>
      <c r="C27" s="43"/>
      <c r="D27" s="43"/>
      <c r="E27" s="453">
        <v>5</v>
      </c>
      <c r="F27" s="453"/>
      <c r="G27" s="72"/>
      <c r="H27" s="72"/>
      <c r="I27" s="73"/>
      <c r="J27" s="621">
        <v>197218</v>
      </c>
      <c r="K27" s="622"/>
      <c r="L27" s="622"/>
      <c r="M27" s="622"/>
      <c r="N27" s="622"/>
      <c r="O27" s="622">
        <v>16735</v>
      </c>
      <c r="P27" s="622"/>
      <c r="Q27" s="622"/>
      <c r="R27" s="622"/>
      <c r="S27" s="622"/>
      <c r="T27" s="622">
        <v>105860</v>
      </c>
      <c r="U27" s="622"/>
      <c r="V27" s="622"/>
      <c r="W27" s="622"/>
      <c r="X27" s="622"/>
      <c r="Y27" s="704" t="s">
        <v>187</v>
      </c>
      <c r="Z27" s="704"/>
      <c r="AA27" s="704"/>
      <c r="AB27" s="704"/>
      <c r="AC27" s="704"/>
      <c r="AD27" s="622">
        <v>12012</v>
      </c>
      <c r="AE27" s="622"/>
      <c r="AF27" s="622"/>
      <c r="AG27" s="622"/>
      <c r="AH27" s="622"/>
      <c r="AI27" s="622">
        <v>176425</v>
      </c>
      <c r="AJ27" s="622"/>
      <c r="AK27" s="622"/>
      <c r="AL27" s="622"/>
      <c r="AM27" s="622"/>
    </row>
    <row r="28" spans="1:41" ht="18.649999999999999" customHeight="1">
      <c r="A28" s="43"/>
      <c r="B28" s="45"/>
      <c r="C28" s="45"/>
      <c r="D28" s="45"/>
      <c r="E28" s="549">
        <v>6</v>
      </c>
      <c r="F28" s="549"/>
      <c r="G28" s="207"/>
      <c r="H28" s="207"/>
      <c r="I28" s="375"/>
      <c r="J28" s="650">
        <v>204810</v>
      </c>
      <c r="K28" s="651"/>
      <c r="L28" s="651"/>
      <c r="M28" s="651"/>
      <c r="N28" s="651"/>
      <c r="O28" s="651">
        <v>17476</v>
      </c>
      <c r="P28" s="651"/>
      <c r="Q28" s="651"/>
      <c r="R28" s="651"/>
      <c r="S28" s="651"/>
      <c r="T28" s="651">
        <v>110050</v>
      </c>
      <c r="U28" s="651"/>
      <c r="V28" s="651"/>
      <c r="W28" s="651"/>
      <c r="X28" s="651"/>
      <c r="Y28" s="705" t="s">
        <v>187</v>
      </c>
      <c r="Z28" s="705"/>
      <c r="AA28" s="705"/>
      <c r="AB28" s="705"/>
      <c r="AC28" s="705"/>
      <c r="AD28" s="651">
        <v>12540</v>
      </c>
      <c r="AE28" s="651"/>
      <c r="AF28" s="651"/>
      <c r="AG28" s="651"/>
      <c r="AH28" s="651"/>
      <c r="AI28" s="651">
        <v>191341</v>
      </c>
      <c r="AJ28" s="651"/>
      <c r="AK28" s="651"/>
      <c r="AL28" s="651"/>
      <c r="AM28" s="651"/>
    </row>
    <row r="29" spans="1:41" ht="12.9" customHeight="1">
      <c r="B29" s="39" t="s">
        <v>408</v>
      </c>
      <c r="AN29" s="35"/>
    </row>
    <row r="30" spans="1:41" ht="12.9" customHeight="1">
      <c r="B30" s="39" t="s">
        <v>409</v>
      </c>
      <c r="AN30" s="35"/>
    </row>
    <row r="31" spans="1:41" ht="12.9" customHeight="1">
      <c r="B31" s="39" t="s">
        <v>410</v>
      </c>
      <c r="AN31" s="35"/>
    </row>
    <row r="32" spans="1:41" ht="12.9" customHeight="1">
      <c r="B32" s="39" t="s">
        <v>411</v>
      </c>
      <c r="AN32" s="35"/>
    </row>
    <row r="33" spans="1:47" ht="11.25" customHeight="1">
      <c r="B33" s="39" t="s">
        <v>412</v>
      </c>
    </row>
    <row r="34" spans="1:47" ht="12.9" customHeight="1">
      <c r="AN34" s="35"/>
    </row>
    <row r="35" spans="1:47" ht="18" customHeight="1">
      <c r="B35" s="61" t="s">
        <v>413</v>
      </c>
      <c r="C35" s="61"/>
      <c r="D35" s="61"/>
      <c r="AN35" s="35"/>
      <c r="AO35" s="36"/>
    </row>
    <row r="36" spans="1:47" ht="13.5">
      <c r="B36" s="464" t="s">
        <v>414</v>
      </c>
      <c r="C36" s="464"/>
      <c r="D36" s="464"/>
      <c r="E36" s="464"/>
      <c r="F36" s="464"/>
      <c r="G36" s="464"/>
      <c r="H36" s="464"/>
      <c r="I36" s="555"/>
      <c r="J36" s="565" t="s">
        <v>415</v>
      </c>
      <c r="K36" s="566"/>
      <c r="L36" s="566"/>
      <c r="M36" s="566"/>
      <c r="N36" s="566"/>
      <c r="O36" s="566"/>
      <c r="P36" s="566"/>
      <c r="Q36" s="566"/>
      <c r="R36" s="566"/>
      <c r="S36" s="566"/>
      <c r="T36" s="566"/>
      <c r="U36" s="567"/>
      <c r="V36" s="695" t="s">
        <v>416</v>
      </c>
      <c r="W36" s="456"/>
      <c r="X36" s="456"/>
      <c r="Y36" s="456"/>
      <c r="Z36" s="456"/>
      <c r="AA36" s="563"/>
      <c r="AB36" s="565" t="s">
        <v>417</v>
      </c>
      <c r="AC36" s="566"/>
      <c r="AD36" s="566"/>
      <c r="AE36" s="566"/>
      <c r="AF36" s="566"/>
      <c r="AG36" s="566"/>
      <c r="AH36" s="566"/>
      <c r="AI36" s="566"/>
      <c r="AJ36" s="566"/>
      <c r="AK36" s="566"/>
      <c r="AL36" s="566"/>
      <c r="AM36" s="566"/>
      <c r="AN36" s="53"/>
      <c r="AO36" s="36"/>
    </row>
    <row r="37" spans="1:47" ht="13.5">
      <c r="B37" s="468"/>
      <c r="C37" s="468"/>
      <c r="D37" s="468"/>
      <c r="E37" s="468"/>
      <c r="F37" s="468"/>
      <c r="G37" s="468"/>
      <c r="H37" s="468"/>
      <c r="I37" s="556"/>
      <c r="J37" s="565" t="s">
        <v>418</v>
      </c>
      <c r="K37" s="566"/>
      <c r="L37" s="566"/>
      <c r="M37" s="566"/>
      <c r="N37" s="566"/>
      <c r="O37" s="567"/>
      <c r="P37" s="565" t="s">
        <v>419</v>
      </c>
      <c r="Q37" s="566"/>
      <c r="R37" s="566"/>
      <c r="S37" s="566"/>
      <c r="T37" s="566"/>
      <c r="U37" s="567"/>
      <c r="V37" s="696" t="s">
        <v>420</v>
      </c>
      <c r="W37" s="457"/>
      <c r="X37" s="457"/>
      <c r="Y37" s="457"/>
      <c r="Z37" s="457"/>
      <c r="AA37" s="564"/>
      <c r="AB37" s="565" t="s">
        <v>421</v>
      </c>
      <c r="AC37" s="566"/>
      <c r="AD37" s="566"/>
      <c r="AE37" s="566"/>
      <c r="AF37" s="566"/>
      <c r="AG37" s="567"/>
      <c r="AH37" s="565" t="s">
        <v>422</v>
      </c>
      <c r="AI37" s="566"/>
      <c r="AJ37" s="566"/>
      <c r="AK37" s="566"/>
      <c r="AL37" s="566"/>
      <c r="AM37" s="566"/>
      <c r="AN37" s="53"/>
      <c r="AO37" s="36"/>
      <c r="AT37" s="153"/>
      <c r="AU37" s="153"/>
    </row>
    <row r="38" spans="1:47" s="56" customFormat="1" ht="12.9" customHeight="1">
      <c r="I38" s="138"/>
      <c r="L38" s="57"/>
      <c r="O38" s="57" t="s">
        <v>423</v>
      </c>
      <c r="P38" s="57"/>
      <c r="U38" s="57" t="s">
        <v>423</v>
      </c>
      <c r="V38" s="57"/>
      <c r="AA38" s="57" t="s">
        <v>423</v>
      </c>
      <c r="AG38" s="56" t="s">
        <v>103</v>
      </c>
      <c r="AM38" s="56" t="s">
        <v>103</v>
      </c>
      <c r="AP38" s="122"/>
      <c r="AQ38" s="122"/>
      <c r="AT38" s="122"/>
      <c r="AU38" s="122"/>
    </row>
    <row r="39" spans="1:47" ht="18.649999999999999" customHeight="1">
      <c r="A39" s="43"/>
      <c r="B39" s="481" t="s">
        <v>62</v>
      </c>
      <c r="C39" s="481"/>
      <c r="D39" s="481"/>
      <c r="E39" s="453">
        <v>2</v>
      </c>
      <c r="F39" s="453"/>
      <c r="G39" s="681" t="s">
        <v>269</v>
      </c>
      <c r="H39" s="681"/>
      <c r="I39" s="682"/>
      <c r="J39" s="706">
        <v>197171</v>
      </c>
      <c r="K39" s="416"/>
      <c r="L39" s="416"/>
      <c r="M39" s="416"/>
      <c r="N39" s="416"/>
      <c r="O39" s="416"/>
      <c r="P39" s="416">
        <v>3212</v>
      </c>
      <c r="Q39" s="416"/>
      <c r="R39" s="416"/>
      <c r="S39" s="416"/>
      <c r="T39" s="416"/>
      <c r="U39" s="416"/>
      <c r="V39" s="416">
        <v>43916</v>
      </c>
      <c r="W39" s="416"/>
      <c r="X39" s="416"/>
      <c r="Y39" s="416"/>
      <c r="Z39" s="416"/>
      <c r="AA39" s="416"/>
      <c r="AB39" s="451">
        <v>3432323</v>
      </c>
      <c r="AC39" s="451"/>
      <c r="AD39" s="451"/>
      <c r="AE39" s="451"/>
      <c r="AF39" s="451"/>
      <c r="AG39" s="451"/>
      <c r="AH39" s="451">
        <v>3396638</v>
      </c>
      <c r="AI39" s="451"/>
      <c r="AJ39" s="451"/>
      <c r="AK39" s="451"/>
      <c r="AL39" s="451"/>
      <c r="AM39" s="451"/>
      <c r="AN39" s="72"/>
      <c r="AO39" s="36"/>
      <c r="AT39" s="153"/>
      <c r="AU39" s="153"/>
    </row>
    <row r="40" spans="1:47" ht="18.649999999999999" customHeight="1">
      <c r="A40" s="43"/>
      <c r="B40" s="43"/>
      <c r="C40" s="43"/>
      <c r="D40" s="43"/>
      <c r="E40" s="453">
        <v>3</v>
      </c>
      <c r="F40" s="453"/>
      <c r="G40" s="681"/>
      <c r="H40" s="681"/>
      <c r="I40" s="682"/>
      <c r="J40" s="706">
        <v>201101</v>
      </c>
      <c r="K40" s="416"/>
      <c r="L40" s="416"/>
      <c r="M40" s="416"/>
      <c r="N40" s="416"/>
      <c r="O40" s="416"/>
      <c r="P40" s="416">
        <v>3792</v>
      </c>
      <c r="Q40" s="416"/>
      <c r="R40" s="416"/>
      <c r="S40" s="416"/>
      <c r="T40" s="416"/>
      <c r="U40" s="416"/>
      <c r="V40" s="416">
        <v>53079</v>
      </c>
      <c r="W40" s="416"/>
      <c r="X40" s="416"/>
      <c r="Y40" s="416"/>
      <c r="Z40" s="416"/>
      <c r="AA40" s="416"/>
      <c r="AB40" s="451">
        <v>5008012</v>
      </c>
      <c r="AC40" s="451"/>
      <c r="AD40" s="451"/>
      <c r="AE40" s="451"/>
      <c r="AF40" s="451"/>
      <c r="AG40" s="451"/>
      <c r="AH40" s="451">
        <v>4948249</v>
      </c>
      <c r="AI40" s="451"/>
      <c r="AJ40" s="451"/>
      <c r="AK40" s="451"/>
      <c r="AL40" s="451"/>
      <c r="AM40" s="451"/>
      <c r="AN40" s="72"/>
      <c r="AO40" s="36"/>
      <c r="AT40" s="153"/>
      <c r="AU40" s="153"/>
    </row>
    <row r="41" spans="1:47" ht="18.649999999999999" customHeight="1">
      <c r="A41" s="43"/>
      <c r="B41" s="43"/>
      <c r="C41" s="43"/>
      <c r="D41" s="43"/>
      <c r="E41" s="453">
        <v>4</v>
      </c>
      <c r="F41" s="453"/>
      <c r="G41" s="681"/>
      <c r="H41" s="681"/>
      <c r="I41" s="682"/>
      <c r="J41" s="706">
        <v>211247</v>
      </c>
      <c r="K41" s="710"/>
      <c r="L41" s="710"/>
      <c r="M41" s="710"/>
      <c r="N41" s="710"/>
      <c r="O41" s="710"/>
      <c r="P41" s="416">
        <v>4391</v>
      </c>
      <c r="Q41" s="416"/>
      <c r="R41" s="416"/>
      <c r="S41" s="416"/>
      <c r="T41" s="416"/>
      <c r="U41" s="416"/>
      <c r="V41" s="416">
        <v>55169</v>
      </c>
      <c r="W41" s="416"/>
      <c r="X41" s="416"/>
      <c r="Y41" s="416"/>
      <c r="Z41" s="416"/>
      <c r="AA41" s="416"/>
      <c r="AB41" s="451">
        <v>9412340</v>
      </c>
      <c r="AC41" s="451"/>
      <c r="AD41" s="451"/>
      <c r="AE41" s="451"/>
      <c r="AF41" s="451"/>
      <c r="AG41" s="451"/>
      <c r="AH41" s="451">
        <v>9406380</v>
      </c>
      <c r="AI41" s="451"/>
      <c r="AJ41" s="451"/>
      <c r="AK41" s="451"/>
      <c r="AL41" s="451"/>
      <c r="AM41" s="451"/>
      <c r="AN41" s="72"/>
      <c r="AO41" s="36"/>
      <c r="AT41" s="153"/>
      <c r="AU41" s="153"/>
    </row>
    <row r="42" spans="1:47" ht="18.649999999999999" customHeight="1">
      <c r="A42" s="43"/>
      <c r="B42" s="43"/>
      <c r="C42" s="43"/>
      <c r="D42" s="43"/>
      <c r="E42" s="453">
        <v>5</v>
      </c>
      <c r="F42" s="453"/>
      <c r="G42" s="107"/>
      <c r="H42" s="107"/>
      <c r="I42" s="139"/>
      <c r="J42" s="706">
        <v>215783</v>
      </c>
      <c r="K42" s="710"/>
      <c r="L42" s="710"/>
      <c r="M42" s="710"/>
      <c r="N42" s="710"/>
      <c r="O42" s="710"/>
      <c r="P42" s="416">
        <v>7138</v>
      </c>
      <c r="Q42" s="416"/>
      <c r="R42" s="416"/>
      <c r="S42" s="416"/>
      <c r="T42" s="416"/>
      <c r="U42" s="416"/>
      <c r="V42" s="416">
        <v>56370</v>
      </c>
      <c r="W42" s="416"/>
      <c r="X42" s="416"/>
      <c r="Y42" s="416"/>
      <c r="Z42" s="416"/>
      <c r="AA42" s="416"/>
      <c r="AB42" s="451">
        <v>13071626</v>
      </c>
      <c r="AC42" s="451"/>
      <c r="AD42" s="451"/>
      <c r="AE42" s="451"/>
      <c r="AF42" s="451"/>
      <c r="AG42" s="451"/>
      <c r="AH42" s="451">
        <v>13047607</v>
      </c>
      <c r="AI42" s="451"/>
      <c r="AJ42" s="451"/>
      <c r="AK42" s="451"/>
      <c r="AL42" s="451"/>
      <c r="AM42" s="451"/>
      <c r="AN42" s="72"/>
      <c r="AO42" s="36"/>
      <c r="AT42" s="153"/>
      <c r="AU42" s="153"/>
    </row>
    <row r="43" spans="1:47" ht="18.649999999999999" customHeight="1">
      <c r="A43" s="43"/>
      <c r="B43" s="45"/>
      <c r="C43" s="45"/>
      <c r="D43" s="45"/>
      <c r="E43" s="549">
        <v>6</v>
      </c>
      <c r="F43" s="549"/>
      <c r="G43" s="49"/>
      <c r="H43" s="49"/>
      <c r="I43" s="382"/>
      <c r="J43" s="707">
        <v>205247</v>
      </c>
      <c r="K43" s="708"/>
      <c r="L43" s="708"/>
      <c r="M43" s="708"/>
      <c r="N43" s="708"/>
      <c r="O43" s="708"/>
      <c r="P43" s="709">
        <v>7165</v>
      </c>
      <c r="Q43" s="709"/>
      <c r="R43" s="709"/>
      <c r="S43" s="709"/>
      <c r="T43" s="709"/>
      <c r="U43" s="709"/>
      <c r="V43" s="709">
        <v>55624</v>
      </c>
      <c r="W43" s="709"/>
      <c r="X43" s="709"/>
      <c r="Y43" s="709"/>
      <c r="Z43" s="709"/>
      <c r="AA43" s="709"/>
      <c r="AB43" s="448">
        <v>14185009</v>
      </c>
      <c r="AC43" s="448"/>
      <c r="AD43" s="448"/>
      <c r="AE43" s="448"/>
      <c r="AF43" s="448"/>
      <c r="AG43" s="448"/>
      <c r="AH43" s="448">
        <v>14143475</v>
      </c>
      <c r="AI43" s="448"/>
      <c r="AJ43" s="448"/>
      <c r="AK43" s="448"/>
      <c r="AL43" s="448"/>
      <c r="AM43" s="448"/>
      <c r="AN43" s="72"/>
      <c r="AO43" s="36"/>
      <c r="AT43" s="153"/>
      <c r="AU43" s="153"/>
    </row>
    <row r="44" spans="1:47" ht="12.9" customHeight="1">
      <c r="B44" s="39" t="s">
        <v>424</v>
      </c>
      <c r="AN44" s="35"/>
    </row>
    <row r="45" spans="1:47" ht="12.9" customHeight="1">
      <c r="B45" s="39" t="s">
        <v>425</v>
      </c>
      <c r="AN45" s="35"/>
      <c r="AT45" s="153"/>
      <c r="AU45" s="153"/>
    </row>
    <row r="46" spans="1:47" ht="12.9" customHeight="1">
      <c r="B46" s="39" t="s">
        <v>1028</v>
      </c>
    </row>
    <row r="47" spans="1:47" ht="12.9" customHeight="1"/>
    <row r="48" spans="1:47" ht="12.9" customHeight="1"/>
    <row r="49" spans="40:43" s="112" customFormat="1" ht="12.9" customHeight="1">
      <c r="AN49" s="156"/>
      <c r="AP49" s="157"/>
      <c r="AQ49" s="157"/>
    </row>
    <row r="50" spans="40:43" s="112" customFormat="1" ht="20.149999999999999" customHeight="1">
      <c r="AN50" s="156"/>
      <c r="AP50" s="157"/>
      <c r="AQ50" s="157"/>
    </row>
    <row r="51" spans="40:43" s="112" customFormat="1" ht="20.149999999999999" customHeight="1">
      <c r="AN51" s="156"/>
      <c r="AP51" s="157"/>
      <c r="AQ51" s="157"/>
    </row>
    <row r="52" spans="40:43" s="112" customFormat="1" ht="20.149999999999999" customHeight="1">
      <c r="AN52" s="156"/>
      <c r="AP52" s="157"/>
      <c r="AQ52" s="157"/>
    </row>
    <row r="53" spans="40:43" s="112" customFormat="1" ht="20.149999999999999" customHeight="1">
      <c r="AN53" s="156"/>
      <c r="AP53" s="157"/>
      <c r="AQ53" s="157"/>
    </row>
  </sheetData>
  <mergeCells count="196">
    <mergeCell ref="E43:F43"/>
    <mergeCell ref="J43:O43"/>
    <mergeCell ref="P43:U43"/>
    <mergeCell ref="V43:AA43"/>
    <mergeCell ref="AB43:AG43"/>
    <mergeCell ref="AH43:AM43"/>
    <mergeCell ref="AH41:AM41"/>
    <mergeCell ref="E42:F42"/>
    <mergeCell ref="J42:O42"/>
    <mergeCell ref="P42:U42"/>
    <mergeCell ref="V42:AA42"/>
    <mergeCell ref="AB42:AG42"/>
    <mergeCell ref="AH42:AM42"/>
    <mergeCell ref="E41:F41"/>
    <mergeCell ref="G41:I41"/>
    <mergeCell ref="J41:O41"/>
    <mergeCell ref="P41:U41"/>
    <mergeCell ref="V41:AA41"/>
    <mergeCell ref="AB41:AG41"/>
    <mergeCell ref="AB39:AG39"/>
    <mergeCell ref="AH39:AM39"/>
    <mergeCell ref="E40:F40"/>
    <mergeCell ref="G40:I40"/>
    <mergeCell ref="J40:O40"/>
    <mergeCell ref="P40:U40"/>
    <mergeCell ref="V40:AA40"/>
    <mergeCell ref="AB40:AG40"/>
    <mergeCell ref="AH40:AM40"/>
    <mergeCell ref="B39:D39"/>
    <mergeCell ref="E39:F39"/>
    <mergeCell ref="G39:I39"/>
    <mergeCell ref="J39:O39"/>
    <mergeCell ref="P39:U39"/>
    <mergeCell ref="V39:AA39"/>
    <mergeCell ref="B36:I37"/>
    <mergeCell ref="J36:U36"/>
    <mergeCell ref="V36:AA36"/>
    <mergeCell ref="AB36:AM36"/>
    <mergeCell ref="J37:O37"/>
    <mergeCell ref="P37:U37"/>
    <mergeCell ref="V37:AA37"/>
    <mergeCell ref="AB37:AG37"/>
    <mergeCell ref="AH37:AM37"/>
    <mergeCell ref="AI27:AM27"/>
    <mergeCell ref="E28:F28"/>
    <mergeCell ref="J28:N28"/>
    <mergeCell ref="O28:S28"/>
    <mergeCell ref="T28:X28"/>
    <mergeCell ref="Y28:AC28"/>
    <mergeCell ref="AD28:AH28"/>
    <mergeCell ref="AI28:AM28"/>
    <mergeCell ref="E27:F27"/>
    <mergeCell ref="J27:N27"/>
    <mergeCell ref="O27:S27"/>
    <mergeCell ref="T27:X27"/>
    <mergeCell ref="Y27:AC27"/>
    <mergeCell ref="AD27:AH27"/>
    <mergeCell ref="AD25:AH25"/>
    <mergeCell ref="AI25:AM25"/>
    <mergeCell ref="E26:F26"/>
    <mergeCell ref="G26:I26"/>
    <mergeCell ref="J26:N26"/>
    <mergeCell ref="O26:S26"/>
    <mergeCell ref="T26:X26"/>
    <mergeCell ref="Y26:AC26"/>
    <mergeCell ref="AD26:AH26"/>
    <mergeCell ref="AI26:AM26"/>
    <mergeCell ref="E25:F25"/>
    <mergeCell ref="G25:I25"/>
    <mergeCell ref="J25:N25"/>
    <mergeCell ref="O25:S25"/>
    <mergeCell ref="T25:X25"/>
    <mergeCell ref="Y25:AC25"/>
    <mergeCell ref="AI23:AM23"/>
    <mergeCell ref="B24:D24"/>
    <mergeCell ref="E24:F24"/>
    <mergeCell ref="G24:I24"/>
    <mergeCell ref="J24:N24"/>
    <mergeCell ref="O24:S24"/>
    <mergeCell ref="T24:X24"/>
    <mergeCell ref="Y24:AC24"/>
    <mergeCell ref="AD24:AH24"/>
    <mergeCell ref="AI24:AM24"/>
    <mergeCell ref="E23:F23"/>
    <mergeCell ref="J23:N23"/>
    <mergeCell ref="O23:S23"/>
    <mergeCell ref="T23:X23"/>
    <mergeCell ref="Y23:AC23"/>
    <mergeCell ref="AD23:AH23"/>
    <mergeCell ref="AI21:AM21"/>
    <mergeCell ref="E22:F22"/>
    <mergeCell ref="J22:N22"/>
    <mergeCell ref="O22:S22"/>
    <mergeCell ref="T22:X22"/>
    <mergeCell ref="Y22:AC22"/>
    <mergeCell ref="AD22:AH22"/>
    <mergeCell ref="AI22:AM22"/>
    <mergeCell ref="E21:F21"/>
    <mergeCell ref="J21:N21"/>
    <mergeCell ref="O21:S21"/>
    <mergeCell ref="T21:X21"/>
    <mergeCell ref="Y21:AC21"/>
    <mergeCell ref="AD21:AH21"/>
    <mergeCell ref="Y19:AC19"/>
    <mergeCell ref="AD19:AH19"/>
    <mergeCell ref="AI19:AM19"/>
    <mergeCell ref="E20:F20"/>
    <mergeCell ref="J20:N20"/>
    <mergeCell ref="O20:S20"/>
    <mergeCell ref="T20:X20"/>
    <mergeCell ref="Y20:AC20"/>
    <mergeCell ref="AD20:AH20"/>
    <mergeCell ref="AI20:AM20"/>
    <mergeCell ref="B19:D19"/>
    <mergeCell ref="E19:F19"/>
    <mergeCell ref="G19:I19"/>
    <mergeCell ref="J19:N19"/>
    <mergeCell ref="O19:S19"/>
    <mergeCell ref="T19:X19"/>
    <mergeCell ref="J18:N18"/>
    <mergeCell ref="O18:S18"/>
    <mergeCell ref="T18:X18"/>
    <mergeCell ref="Y18:AC18"/>
    <mergeCell ref="AD18:AH18"/>
    <mergeCell ref="AI18:AM18"/>
    <mergeCell ref="AB12:AG12"/>
    <mergeCell ref="AH12:AM12"/>
    <mergeCell ref="B13:D13"/>
    <mergeCell ref="E13:F13"/>
    <mergeCell ref="G13:I13"/>
    <mergeCell ref="J13:O13"/>
    <mergeCell ref="P13:U13"/>
    <mergeCell ref="V13:AA13"/>
    <mergeCell ref="AB13:AG13"/>
    <mergeCell ref="AH13:AM13"/>
    <mergeCell ref="B12:D12"/>
    <mergeCell ref="E12:F12"/>
    <mergeCell ref="G12:I12"/>
    <mergeCell ref="J12:O12"/>
    <mergeCell ref="P12:U12"/>
    <mergeCell ref="V12:AA12"/>
    <mergeCell ref="AB10:AG10"/>
    <mergeCell ref="AH10:AM10"/>
    <mergeCell ref="B11:D11"/>
    <mergeCell ref="E11:F11"/>
    <mergeCell ref="G11:I11"/>
    <mergeCell ref="J11:O11"/>
    <mergeCell ref="P11:U11"/>
    <mergeCell ref="V11:AA11"/>
    <mergeCell ref="AB11:AG11"/>
    <mergeCell ref="AH11:AM11"/>
    <mergeCell ref="B10:D10"/>
    <mergeCell ref="E10:F10"/>
    <mergeCell ref="G10:I10"/>
    <mergeCell ref="J10:O10"/>
    <mergeCell ref="P10:U10"/>
    <mergeCell ref="V10:AA10"/>
    <mergeCell ref="E9:F9"/>
    <mergeCell ref="J9:O9"/>
    <mergeCell ref="P9:U9"/>
    <mergeCell ref="V9:AA9"/>
    <mergeCell ref="AB9:AG9"/>
    <mergeCell ref="AH9:AM9"/>
    <mergeCell ref="E8:F8"/>
    <mergeCell ref="J8:O8"/>
    <mergeCell ref="P8:U8"/>
    <mergeCell ref="V8:AA8"/>
    <mergeCell ref="AB8:AG8"/>
    <mergeCell ref="AH8:AM8"/>
    <mergeCell ref="E7:F7"/>
    <mergeCell ref="J7:O7"/>
    <mergeCell ref="P7:U7"/>
    <mergeCell ref="V7:AA7"/>
    <mergeCell ref="AB7:AG7"/>
    <mergeCell ref="AH7:AM7"/>
    <mergeCell ref="AB5:AG5"/>
    <mergeCell ref="AH5:AM5"/>
    <mergeCell ref="E6:F6"/>
    <mergeCell ref="J6:O6"/>
    <mergeCell ref="P6:U6"/>
    <mergeCell ref="V6:AA6"/>
    <mergeCell ref="AB6:AG6"/>
    <mergeCell ref="AH6:AM6"/>
    <mergeCell ref="AB3:AG4"/>
    <mergeCell ref="AH3:AM4"/>
    <mergeCell ref="P4:U4"/>
    <mergeCell ref="V4:AA4"/>
    <mergeCell ref="B5:D5"/>
    <mergeCell ref="E5:F5"/>
    <mergeCell ref="G5:I5"/>
    <mergeCell ref="J5:O5"/>
    <mergeCell ref="P5:U5"/>
    <mergeCell ref="V5:AA5"/>
    <mergeCell ref="B3:I4"/>
    <mergeCell ref="J3:O4"/>
    <mergeCell ref="P3:AA3"/>
  </mergeCells>
  <phoneticPr fontId="3"/>
  <printOptions horizontalCentered="1" verticalCentered="1"/>
  <pageMargins left="0" right="0" top="0" bottom="0" header="0.31496062992125984" footer="0"/>
  <pageSetup paperSize="9" firstPageNumber="5" orientation="portrait" useFirstPageNumber="1" copies="2"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09846-F6E8-4B09-9732-E7A8BC2DD935}">
  <sheetPr>
    <pageSetUpPr fitToPage="1"/>
  </sheetPr>
  <dimension ref="A1:BO52"/>
  <sheetViews>
    <sheetView showGridLines="0" view="pageBreakPreview" zoomScaleNormal="100" zoomScaleSheetLayoutView="100" workbookViewId="0">
      <selection activeCell="K21" sqref="K21:Y21"/>
    </sheetView>
  </sheetViews>
  <sheetFormatPr defaultColWidth="8.08203125" defaultRowHeight="20.149999999999999" customHeight="1"/>
  <cols>
    <col min="1" max="1" width="1.5" style="112" customWidth="1"/>
    <col min="2" max="9" width="1.6640625" style="112" customWidth="1"/>
    <col min="10" max="64" width="1.33203125" style="112" customWidth="1"/>
    <col min="65" max="65" width="1.33203125" style="156" customWidth="1"/>
    <col min="66" max="66" width="7.9140625" style="112" customWidth="1"/>
    <col min="67" max="67" width="8.5" style="112" customWidth="1"/>
    <col min="68" max="68" width="1.5" style="112" customWidth="1"/>
    <col min="69" max="238" width="8.08203125" style="112"/>
    <col min="239" max="242" width="1.5" style="112" customWidth="1"/>
    <col min="243" max="244" width="1.33203125" style="112" customWidth="1"/>
    <col min="245" max="247" width="1.5" style="112" customWidth="1"/>
    <col min="248" max="303" width="1.33203125" style="112" customWidth="1"/>
    <col min="304" max="304" width="5.33203125" style="112" customWidth="1"/>
    <col min="305" max="305" width="6.33203125" style="112" customWidth="1"/>
    <col min="306" max="311" width="9.83203125" style="112" customWidth="1"/>
    <col min="312" max="312" width="9.83203125" style="112" bestFit="1" customWidth="1"/>
    <col min="313" max="315" width="11.58203125" style="112" bestFit="1" customWidth="1"/>
    <col min="316" max="316" width="1.33203125" style="112" customWidth="1"/>
    <col min="317" max="317" width="1.5" style="112" customWidth="1"/>
    <col min="318" max="318" width="7.9140625" style="112" customWidth="1"/>
    <col min="319" max="319" width="8.5" style="112" customWidth="1"/>
    <col min="320" max="321" width="1.5" style="112" customWidth="1"/>
    <col min="322" max="322" width="7.9140625" style="112" customWidth="1"/>
    <col min="323" max="323" width="8.5" style="112" customWidth="1"/>
    <col min="324" max="324" width="1.5" style="112" customWidth="1"/>
    <col min="325" max="494" width="8.08203125" style="112"/>
    <col min="495" max="498" width="1.5" style="112" customWidth="1"/>
    <col min="499" max="500" width="1.33203125" style="112" customWidth="1"/>
    <col min="501" max="503" width="1.5" style="112" customWidth="1"/>
    <col min="504" max="559" width="1.33203125" style="112" customWidth="1"/>
    <col min="560" max="560" width="5.33203125" style="112" customWidth="1"/>
    <col min="561" max="561" width="6.33203125" style="112" customWidth="1"/>
    <col min="562" max="567" width="9.83203125" style="112" customWidth="1"/>
    <col min="568" max="568" width="9.83203125" style="112" bestFit="1" customWidth="1"/>
    <col min="569" max="571" width="11.58203125" style="112" bestFit="1" customWidth="1"/>
    <col min="572" max="572" width="1.33203125" style="112" customWidth="1"/>
    <col min="573" max="573" width="1.5" style="112" customWidth="1"/>
    <col min="574" max="574" width="7.9140625" style="112" customWidth="1"/>
    <col min="575" max="575" width="8.5" style="112" customWidth="1"/>
    <col min="576" max="577" width="1.5" style="112" customWidth="1"/>
    <col min="578" max="578" width="7.9140625" style="112" customWidth="1"/>
    <col min="579" max="579" width="8.5" style="112" customWidth="1"/>
    <col min="580" max="580" width="1.5" style="112" customWidth="1"/>
    <col min="581" max="750" width="8.08203125" style="112"/>
    <col min="751" max="754" width="1.5" style="112" customWidth="1"/>
    <col min="755" max="756" width="1.33203125" style="112" customWidth="1"/>
    <col min="757" max="759" width="1.5" style="112" customWidth="1"/>
    <col min="760" max="815" width="1.33203125" style="112" customWidth="1"/>
    <col min="816" max="816" width="5.33203125" style="112" customWidth="1"/>
    <col min="817" max="817" width="6.33203125" style="112" customWidth="1"/>
    <col min="818" max="823" width="9.83203125" style="112" customWidth="1"/>
    <col min="824" max="824" width="9.83203125" style="112" bestFit="1" customWidth="1"/>
    <col min="825" max="827" width="11.58203125" style="112" bestFit="1" customWidth="1"/>
    <col min="828" max="828" width="1.33203125" style="112" customWidth="1"/>
    <col min="829" max="829" width="1.5" style="112" customWidth="1"/>
    <col min="830" max="830" width="7.9140625" style="112" customWidth="1"/>
    <col min="831" max="831" width="8.5" style="112" customWidth="1"/>
    <col min="832" max="833" width="1.5" style="112" customWidth="1"/>
    <col min="834" max="834" width="7.9140625" style="112" customWidth="1"/>
    <col min="835" max="835" width="8.5" style="112" customWidth="1"/>
    <col min="836" max="836" width="1.5" style="112" customWidth="1"/>
    <col min="837" max="1006" width="8.08203125" style="112"/>
    <col min="1007" max="1010" width="1.5" style="112" customWidth="1"/>
    <col min="1011" max="1012" width="1.33203125" style="112" customWidth="1"/>
    <col min="1013" max="1015" width="1.5" style="112" customWidth="1"/>
    <col min="1016" max="1071" width="1.33203125" style="112" customWidth="1"/>
    <col min="1072" max="1072" width="5.33203125" style="112" customWidth="1"/>
    <col min="1073" max="1073" width="6.33203125" style="112" customWidth="1"/>
    <col min="1074" max="1079" width="9.83203125" style="112" customWidth="1"/>
    <col min="1080" max="1080" width="9.83203125" style="112" bestFit="1" customWidth="1"/>
    <col min="1081" max="1083" width="11.58203125" style="112" bestFit="1" customWidth="1"/>
    <col min="1084" max="1084" width="1.33203125" style="112" customWidth="1"/>
    <col min="1085" max="1085" width="1.5" style="112" customWidth="1"/>
    <col min="1086" max="1086" width="7.9140625" style="112" customWidth="1"/>
    <col min="1087" max="1087" width="8.5" style="112" customWidth="1"/>
    <col min="1088" max="1089" width="1.5" style="112" customWidth="1"/>
    <col min="1090" max="1090" width="7.9140625" style="112" customWidth="1"/>
    <col min="1091" max="1091" width="8.5" style="112" customWidth="1"/>
    <col min="1092" max="1092" width="1.5" style="112" customWidth="1"/>
    <col min="1093" max="1262" width="8.08203125" style="112"/>
    <col min="1263" max="1266" width="1.5" style="112" customWidth="1"/>
    <col min="1267" max="1268" width="1.33203125" style="112" customWidth="1"/>
    <col min="1269" max="1271" width="1.5" style="112" customWidth="1"/>
    <col min="1272" max="1327" width="1.33203125" style="112" customWidth="1"/>
    <col min="1328" max="1328" width="5.33203125" style="112" customWidth="1"/>
    <col min="1329" max="1329" width="6.33203125" style="112" customWidth="1"/>
    <col min="1330" max="1335" width="9.83203125" style="112" customWidth="1"/>
    <col min="1336" max="1336" width="9.83203125" style="112" bestFit="1" customWidth="1"/>
    <col min="1337" max="1339" width="11.58203125" style="112" bestFit="1" customWidth="1"/>
    <col min="1340" max="1340" width="1.33203125" style="112" customWidth="1"/>
    <col min="1341" max="1341" width="1.5" style="112" customWidth="1"/>
    <col min="1342" max="1342" width="7.9140625" style="112" customWidth="1"/>
    <col min="1343" max="1343" width="8.5" style="112" customWidth="1"/>
    <col min="1344" max="1345" width="1.5" style="112" customWidth="1"/>
    <col min="1346" max="1346" width="7.9140625" style="112" customWidth="1"/>
    <col min="1347" max="1347" width="8.5" style="112" customWidth="1"/>
    <col min="1348" max="1348" width="1.5" style="112" customWidth="1"/>
    <col min="1349" max="1518" width="8.08203125" style="112"/>
    <col min="1519" max="1522" width="1.5" style="112" customWidth="1"/>
    <col min="1523" max="1524" width="1.33203125" style="112" customWidth="1"/>
    <col min="1525" max="1527" width="1.5" style="112" customWidth="1"/>
    <col min="1528" max="1583" width="1.33203125" style="112" customWidth="1"/>
    <col min="1584" max="1584" width="5.33203125" style="112" customWidth="1"/>
    <col min="1585" max="1585" width="6.33203125" style="112" customWidth="1"/>
    <col min="1586" max="1591" width="9.83203125" style="112" customWidth="1"/>
    <col min="1592" max="1592" width="9.83203125" style="112" bestFit="1" customWidth="1"/>
    <col min="1593" max="1595" width="11.58203125" style="112" bestFit="1" customWidth="1"/>
    <col min="1596" max="1596" width="1.33203125" style="112" customWidth="1"/>
    <col min="1597" max="1597" width="1.5" style="112" customWidth="1"/>
    <col min="1598" max="1598" width="7.9140625" style="112" customWidth="1"/>
    <col min="1599" max="1599" width="8.5" style="112" customWidth="1"/>
    <col min="1600" max="1601" width="1.5" style="112" customWidth="1"/>
    <col min="1602" max="1602" width="7.9140625" style="112" customWidth="1"/>
    <col min="1603" max="1603" width="8.5" style="112" customWidth="1"/>
    <col min="1604" max="1604" width="1.5" style="112" customWidth="1"/>
    <col min="1605" max="1774" width="8.08203125" style="112"/>
    <col min="1775" max="1778" width="1.5" style="112" customWidth="1"/>
    <col min="1779" max="1780" width="1.33203125" style="112" customWidth="1"/>
    <col min="1781" max="1783" width="1.5" style="112" customWidth="1"/>
    <col min="1784" max="1839" width="1.33203125" style="112" customWidth="1"/>
    <col min="1840" max="1840" width="5.33203125" style="112" customWidth="1"/>
    <col min="1841" max="1841" width="6.33203125" style="112" customWidth="1"/>
    <col min="1842" max="1847" width="9.83203125" style="112" customWidth="1"/>
    <col min="1848" max="1848" width="9.83203125" style="112" bestFit="1" customWidth="1"/>
    <col min="1849" max="1851" width="11.58203125" style="112" bestFit="1" customWidth="1"/>
    <col min="1852" max="1852" width="1.33203125" style="112" customWidth="1"/>
    <col min="1853" max="1853" width="1.5" style="112" customWidth="1"/>
    <col min="1854" max="1854" width="7.9140625" style="112" customWidth="1"/>
    <col min="1855" max="1855" width="8.5" style="112" customWidth="1"/>
    <col min="1856" max="1857" width="1.5" style="112" customWidth="1"/>
    <col min="1858" max="1858" width="7.9140625" style="112" customWidth="1"/>
    <col min="1859" max="1859" width="8.5" style="112" customWidth="1"/>
    <col min="1860" max="1860" width="1.5" style="112" customWidth="1"/>
    <col min="1861" max="2030" width="8.08203125" style="112"/>
    <col min="2031" max="2034" width="1.5" style="112" customWidth="1"/>
    <col min="2035" max="2036" width="1.33203125" style="112" customWidth="1"/>
    <col min="2037" max="2039" width="1.5" style="112" customWidth="1"/>
    <col min="2040" max="2095" width="1.33203125" style="112" customWidth="1"/>
    <col min="2096" max="2096" width="5.33203125" style="112" customWidth="1"/>
    <col min="2097" max="2097" width="6.33203125" style="112" customWidth="1"/>
    <col min="2098" max="2103" width="9.83203125" style="112" customWidth="1"/>
    <col min="2104" max="2104" width="9.83203125" style="112" bestFit="1" customWidth="1"/>
    <col min="2105" max="2107" width="11.58203125" style="112" bestFit="1" customWidth="1"/>
    <col min="2108" max="2108" width="1.33203125" style="112" customWidth="1"/>
    <col min="2109" max="2109" width="1.5" style="112" customWidth="1"/>
    <col min="2110" max="2110" width="7.9140625" style="112" customWidth="1"/>
    <col min="2111" max="2111" width="8.5" style="112" customWidth="1"/>
    <col min="2112" max="2113" width="1.5" style="112" customWidth="1"/>
    <col min="2114" max="2114" width="7.9140625" style="112" customWidth="1"/>
    <col min="2115" max="2115" width="8.5" style="112" customWidth="1"/>
    <col min="2116" max="2116" width="1.5" style="112" customWidth="1"/>
    <col min="2117" max="2286" width="8.08203125" style="112"/>
    <col min="2287" max="2290" width="1.5" style="112" customWidth="1"/>
    <col min="2291" max="2292" width="1.33203125" style="112" customWidth="1"/>
    <col min="2293" max="2295" width="1.5" style="112" customWidth="1"/>
    <col min="2296" max="2351" width="1.33203125" style="112" customWidth="1"/>
    <col min="2352" max="2352" width="5.33203125" style="112" customWidth="1"/>
    <col min="2353" max="2353" width="6.33203125" style="112" customWidth="1"/>
    <col min="2354" max="2359" width="9.83203125" style="112" customWidth="1"/>
    <col min="2360" max="2360" width="9.83203125" style="112" bestFit="1" customWidth="1"/>
    <col min="2361" max="2363" width="11.58203125" style="112" bestFit="1" customWidth="1"/>
    <col min="2364" max="2364" width="1.33203125" style="112" customWidth="1"/>
    <col min="2365" max="2365" width="1.5" style="112" customWidth="1"/>
    <col min="2366" max="2366" width="7.9140625" style="112" customWidth="1"/>
    <col min="2367" max="2367" width="8.5" style="112" customWidth="1"/>
    <col min="2368" max="2369" width="1.5" style="112" customWidth="1"/>
    <col min="2370" max="2370" width="7.9140625" style="112" customWidth="1"/>
    <col min="2371" max="2371" width="8.5" style="112" customWidth="1"/>
    <col min="2372" max="2372" width="1.5" style="112" customWidth="1"/>
    <col min="2373" max="2542" width="8.08203125" style="112"/>
    <col min="2543" max="2546" width="1.5" style="112" customWidth="1"/>
    <col min="2547" max="2548" width="1.33203125" style="112" customWidth="1"/>
    <col min="2549" max="2551" width="1.5" style="112" customWidth="1"/>
    <col min="2552" max="2607" width="1.33203125" style="112" customWidth="1"/>
    <col min="2608" max="2608" width="5.33203125" style="112" customWidth="1"/>
    <col min="2609" max="2609" width="6.33203125" style="112" customWidth="1"/>
    <col min="2610" max="2615" width="9.83203125" style="112" customWidth="1"/>
    <col min="2616" max="2616" width="9.83203125" style="112" bestFit="1" customWidth="1"/>
    <col min="2617" max="2619" width="11.58203125" style="112" bestFit="1" customWidth="1"/>
    <col min="2620" max="2620" width="1.33203125" style="112" customWidth="1"/>
    <col min="2621" max="2621" width="1.5" style="112" customWidth="1"/>
    <col min="2622" max="2622" width="7.9140625" style="112" customWidth="1"/>
    <col min="2623" max="2623" width="8.5" style="112" customWidth="1"/>
    <col min="2624" max="2625" width="1.5" style="112" customWidth="1"/>
    <col min="2626" max="2626" width="7.9140625" style="112" customWidth="1"/>
    <col min="2627" max="2627" width="8.5" style="112" customWidth="1"/>
    <col min="2628" max="2628" width="1.5" style="112" customWidth="1"/>
    <col min="2629" max="2798" width="8.08203125" style="112"/>
    <col min="2799" max="2802" width="1.5" style="112" customWidth="1"/>
    <col min="2803" max="2804" width="1.33203125" style="112" customWidth="1"/>
    <col min="2805" max="2807" width="1.5" style="112" customWidth="1"/>
    <col min="2808" max="2863" width="1.33203125" style="112" customWidth="1"/>
    <col min="2864" max="2864" width="5.33203125" style="112" customWidth="1"/>
    <col min="2865" max="2865" width="6.33203125" style="112" customWidth="1"/>
    <col min="2866" max="2871" width="9.83203125" style="112" customWidth="1"/>
    <col min="2872" max="2872" width="9.83203125" style="112" bestFit="1" customWidth="1"/>
    <col min="2873" max="2875" width="11.58203125" style="112" bestFit="1" customWidth="1"/>
    <col min="2876" max="2876" width="1.33203125" style="112" customWidth="1"/>
    <col min="2877" max="2877" width="1.5" style="112" customWidth="1"/>
    <col min="2878" max="2878" width="7.9140625" style="112" customWidth="1"/>
    <col min="2879" max="2879" width="8.5" style="112" customWidth="1"/>
    <col min="2880" max="2881" width="1.5" style="112" customWidth="1"/>
    <col min="2882" max="2882" width="7.9140625" style="112" customWidth="1"/>
    <col min="2883" max="2883" width="8.5" style="112" customWidth="1"/>
    <col min="2884" max="2884" width="1.5" style="112" customWidth="1"/>
    <col min="2885" max="3054" width="8.08203125" style="112"/>
    <col min="3055" max="3058" width="1.5" style="112" customWidth="1"/>
    <col min="3059" max="3060" width="1.33203125" style="112" customWidth="1"/>
    <col min="3061" max="3063" width="1.5" style="112" customWidth="1"/>
    <col min="3064" max="3119" width="1.33203125" style="112" customWidth="1"/>
    <col min="3120" max="3120" width="5.33203125" style="112" customWidth="1"/>
    <col min="3121" max="3121" width="6.33203125" style="112" customWidth="1"/>
    <col min="3122" max="3127" width="9.83203125" style="112" customWidth="1"/>
    <col min="3128" max="3128" width="9.83203125" style="112" bestFit="1" customWidth="1"/>
    <col min="3129" max="3131" width="11.58203125" style="112" bestFit="1" customWidth="1"/>
    <col min="3132" max="3132" width="1.33203125" style="112" customWidth="1"/>
    <col min="3133" max="3133" width="1.5" style="112" customWidth="1"/>
    <col min="3134" max="3134" width="7.9140625" style="112" customWidth="1"/>
    <col min="3135" max="3135" width="8.5" style="112" customWidth="1"/>
    <col min="3136" max="3137" width="1.5" style="112" customWidth="1"/>
    <col min="3138" max="3138" width="7.9140625" style="112" customWidth="1"/>
    <col min="3139" max="3139" width="8.5" style="112" customWidth="1"/>
    <col min="3140" max="3140" width="1.5" style="112" customWidth="1"/>
    <col min="3141" max="3310" width="8.08203125" style="112"/>
    <col min="3311" max="3314" width="1.5" style="112" customWidth="1"/>
    <col min="3315" max="3316" width="1.33203125" style="112" customWidth="1"/>
    <col min="3317" max="3319" width="1.5" style="112" customWidth="1"/>
    <col min="3320" max="3375" width="1.33203125" style="112" customWidth="1"/>
    <col min="3376" max="3376" width="5.33203125" style="112" customWidth="1"/>
    <col min="3377" max="3377" width="6.33203125" style="112" customWidth="1"/>
    <col min="3378" max="3383" width="9.83203125" style="112" customWidth="1"/>
    <col min="3384" max="3384" width="9.83203125" style="112" bestFit="1" customWidth="1"/>
    <col min="3385" max="3387" width="11.58203125" style="112" bestFit="1" customWidth="1"/>
    <col min="3388" max="3388" width="1.33203125" style="112" customWidth="1"/>
    <col min="3389" max="3389" width="1.5" style="112" customWidth="1"/>
    <col min="3390" max="3390" width="7.9140625" style="112" customWidth="1"/>
    <col min="3391" max="3391" width="8.5" style="112" customWidth="1"/>
    <col min="3392" max="3393" width="1.5" style="112" customWidth="1"/>
    <col min="3394" max="3394" width="7.9140625" style="112" customWidth="1"/>
    <col min="3395" max="3395" width="8.5" style="112" customWidth="1"/>
    <col min="3396" max="3396" width="1.5" style="112" customWidth="1"/>
    <col min="3397" max="3566" width="8.08203125" style="112"/>
    <col min="3567" max="3570" width="1.5" style="112" customWidth="1"/>
    <col min="3571" max="3572" width="1.33203125" style="112" customWidth="1"/>
    <col min="3573" max="3575" width="1.5" style="112" customWidth="1"/>
    <col min="3576" max="3631" width="1.33203125" style="112" customWidth="1"/>
    <col min="3632" max="3632" width="5.33203125" style="112" customWidth="1"/>
    <col min="3633" max="3633" width="6.33203125" style="112" customWidth="1"/>
    <col min="3634" max="3639" width="9.83203125" style="112" customWidth="1"/>
    <col min="3640" max="3640" width="9.83203125" style="112" bestFit="1" customWidth="1"/>
    <col min="3641" max="3643" width="11.58203125" style="112" bestFit="1" customWidth="1"/>
    <col min="3644" max="3644" width="1.33203125" style="112" customWidth="1"/>
    <col min="3645" max="3645" width="1.5" style="112" customWidth="1"/>
    <col min="3646" max="3646" width="7.9140625" style="112" customWidth="1"/>
    <col min="3647" max="3647" width="8.5" style="112" customWidth="1"/>
    <col min="3648" max="3649" width="1.5" style="112" customWidth="1"/>
    <col min="3650" max="3650" width="7.9140625" style="112" customWidth="1"/>
    <col min="3651" max="3651" width="8.5" style="112" customWidth="1"/>
    <col min="3652" max="3652" width="1.5" style="112" customWidth="1"/>
    <col min="3653" max="3822" width="8.08203125" style="112"/>
    <col min="3823" max="3826" width="1.5" style="112" customWidth="1"/>
    <col min="3827" max="3828" width="1.33203125" style="112" customWidth="1"/>
    <col min="3829" max="3831" width="1.5" style="112" customWidth="1"/>
    <col min="3832" max="3887" width="1.33203125" style="112" customWidth="1"/>
    <col min="3888" max="3888" width="5.33203125" style="112" customWidth="1"/>
    <col min="3889" max="3889" width="6.33203125" style="112" customWidth="1"/>
    <col min="3890" max="3895" width="9.83203125" style="112" customWidth="1"/>
    <col min="3896" max="3896" width="9.83203125" style="112" bestFit="1" customWidth="1"/>
    <col min="3897" max="3899" width="11.58203125" style="112" bestFit="1" customWidth="1"/>
    <col min="3900" max="3900" width="1.33203125" style="112" customWidth="1"/>
    <col min="3901" max="3901" width="1.5" style="112" customWidth="1"/>
    <col min="3902" max="3902" width="7.9140625" style="112" customWidth="1"/>
    <col min="3903" max="3903" width="8.5" style="112" customWidth="1"/>
    <col min="3904" max="3905" width="1.5" style="112" customWidth="1"/>
    <col min="3906" max="3906" width="7.9140625" style="112" customWidth="1"/>
    <col min="3907" max="3907" width="8.5" style="112" customWidth="1"/>
    <col min="3908" max="3908" width="1.5" style="112" customWidth="1"/>
    <col min="3909" max="4078" width="8.08203125" style="112"/>
    <col min="4079" max="4082" width="1.5" style="112" customWidth="1"/>
    <col min="4083" max="4084" width="1.33203125" style="112" customWidth="1"/>
    <col min="4085" max="4087" width="1.5" style="112" customWidth="1"/>
    <col min="4088" max="4143" width="1.33203125" style="112" customWidth="1"/>
    <col min="4144" max="4144" width="5.33203125" style="112" customWidth="1"/>
    <col min="4145" max="4145" width="6.33203125" style="112" customWidth="1"/>
    <col min="4146" max="4151" width="9.83203125" style="112" customWidth="1"/>
    <col min="4152" max="4152" width="9.83203125" style="112" bestFit="1" customWidth="1"/>
    <col min="4153" max="4155" width="11.58203125" style="112" bestFit="1" customWidth="1"/>
    <col min="4156" max="4156" width="1.33203125" style="112" customWidth="1"/>
    <col min="4157" max="4157" width="1.5" style="112" customWidth="1"/>
    <col min="4158" max="4158" width="7.9140625" style="112" customWidth="1"/>
    <col min="4159" max="4159" width="8.5" style="112" customWidth="1"/>
    <col min="4160" max="4161" width="1.5" style="112" customWidth="1"/>
    <col min="4162" max="4162" width="7.9140625" style="112" customWidth="1"/>
    <col min="4163" max="4163" width="8.5" style="112" customWidth="1"/>
    <col min="4164" max="4164" width="1.5" style="112" customWidth="1"/>
    <col min="4165" max="4334" width="8.08203125" style="112"/>
    <col min="4335" max="4338" width="1.5" style="112" customWidth="1"/>
    <col min="4339" max="4340" width="1.33203125" style="112" customWidth="1"/>
    <col min="4341" max="4343" width="1.5" style="112" customWidth="1"/>
    <col min="4344" max="4399" width="1.33203125" style="112" customWidth="1"/>
    <col min="4400" max="4400" width="5.33203125" style="112" customWidth="1"/>
    <col min="4401" max="4401" width="6.33203125" style="112" customWidth="1"/>
    <col min="4402" max="4407" width="9.83203125" style="112" customWidth="1"/>
    <col min="4408" max="4408" width="9.83203125" style="112" bestFit="1" customWidth="1"/>
    <col min="4409" max="4411" width="11.58203125" style="112" bestFit="1" customWidth="1"/>
    <col min="4412" max="4412" width="1.33203125" style="112" customWidth="1"/>
    <col min="4413" max="4413" width="1.5" style="112" customWidth="1"/>
    <col min="4414" max="4414" width="7.9140625" style="112" customWidth="1"/>
    <col min="4415" max="4415" width="8.5" style="112" customWidth="1"/>
    <col min="4416" max="4417" width="1.5" style="112" customWidth="1"/>
    <col min="4418" max="4418" width="7.9140625" style="112" customWidth="1"/>
    <col min="4419" max="4419" width="8.5" style="112" customWidth="1"/>
    <col min="4420" max="4420" width="1.5" style="112" customWidth="1"/>
    <col min="4421" max="4590" width="8.08203125" style="112"/>
    <col min="4591" max="4594" width="1.5" style="112" customWidth="1"/>
    <col min="4595" max="4596" width="1.33203125" style="112" customWidth="1"/>
    <col min="4597" max="4599" width="1.5" style="112" customWidth="1"/>
    <col min="4600" max="4655" width="1.33203125" style="112" customWidth="1"/>
    <col min="4656" max="4656" width="5.33203125" style="112" customWidth="1"/>
    <col min="4657" max="4657" width="6.33203125" style="112" customWidth="1"/>
    <col min="4658" max="4663" width="9.83203125" style="112" customWidth="1"/>
    <col min="4664" max="4664" width="9.83203125" style="112" bestFit="1" customWidth="1"/>
    <col min="4665" max="4667" width="11.58203125" style="112" bestFit="1" customWidth="1"/>
    <col min="4668" max="4668" width="1.33203125" style="112" customWidth="1"/>
    <col min="4669" max="4669" width="1.5" style="112" customWidth="1"/>
    <col min="4670" max="4670" width="7.9140625" style="112" customWidth="1"/>
    <col min="4671" max="4671" width="8.5" style="112" customWidth="1"/>
    <col min="4672" max="4673" width="1.5" style="112" customWidth="1"/>
    <col min="4674" max="4674" width="7.9140625" style="112" customWidth="1"/>
    <col min="4675" max="4675" width="8.5" style="112" customWidth="1"/>
    <col min="4676" max="4676" width="1.5" style="112" customWidth="1"/>
    <col min="4677" max="4846" width="8.08203125" style="112"/>
    <col min="4847" max="4850" width="1.5" style="112" customWidth="1"/>
    <col min="4851" max="4852" width="1.33203125" style="112" customWidth="1"/>
    <col min="4853" max="4855" width="1.5" style="112" customWidth="1"/>
    <col min="4856" max="4911" width="1.33203125" style="112" customWidth="1"/>
    <col min="4912" max="4912" width="5.33203125" style="112" customWidth="1"/>
    <col min="4913" max="4913" width="6.33203125" style="112" customWidth="1"/>
    <col min="4914" max="4919" width="9.83203125" style="112" customWidth="1"/>
    <col min="4920" max="4920" width="9.83203125" style="112" bestFit="1" customWidth="1"/>
    <col min="4921" max="4923" width="11.58203125" style="112" bestFit="1" customWidth="1"/>
    <col min="4924" max="4924" width="1.33203125" style="112" customWidth="1"/>
    <col min="4925" max="4925" width="1.5" style="112" customWidth="1"/>
    <col min="4926" max="4926" width="7.9140625" style="112" customWidth="1"/>
    <col min="4927" max="4927" width="8.5" style="112" customWidth="1"/>
    <col min="4928" max="4929" width="1.5" style="112" customWidth="1"/>
    <col min="4930" max="4930" width="7.9140625" style="112" customWidth="1"/>
    <col min="4931" max="4931" width="8.5" style="112" customWidth="1"/>
    <col min="4932" max="4932" width="1.5" style="112" customWidth="1"/>
    <col min="4933" max="5102" width="8.08203125" style="112"/>
    <col min="5103" max="5106" width="1.5" style="112" customWidth="1"/>
    <col min="5107" max="5108" width="1.33203125" style="112" customWidth="1"/>
    <col min="5109" max="5111" width="1.5" style="112" customWidth="1"/>
    <col min="5112" max="5167" width="1.33203125" style="112" customWidth="1"/>
    <col min="5168" max="5168" width="5.33203125" style="112" customWidth="1"/>
    <col min="5169" max="5169" width="6.33203125" style="112" customWidth="1"/>
    <col min="5170" max="5175" width="9.83203125" style="112" customWidth="1"/>
    <col min="5176" max="5176" width="9.83203125" style="112" bestFit="1" customWidth="1"/>
    <col min="5177" max="5179" width="11.58203125" style="112" bestFit="1" customWidth="1"/>
    <col min="5180" max="5180" width="1.33203125" style="112" customWidth="1"/>
    <col min="5181" max="5181" width="1.5" style="112" customWidth="1"/>
    <col min="5182" max="5182" width="7.9140625" style="112" customWidth="1"/>
    <col min="5183" max="5183" width="8.5" style="112" customWidth="1"/>
    <col min="5184" max="5185" width="1.5" style="112" customWidth="1"/>
    <col min="5186" max="5186" width="7.9140625" style="112" customWidth="1"/>
    <col min="5187" max="5187" width="8.5" style="112" customWidth="1"/>
    <col min="5188" max="5188" width="1.5" style="112" customWidth="1"/>
    <col min="5189" max="5358" width="8.08203125" style="112"/>
    <col min="5359" max="5362" width="1.5" style="112" customWidth="1"/>
    <col min="5363" max="5364" width="1.33203125" style="112" customWidth="1"/>
    <col min="5365" max="5367" width="1.5" style="112" customWidth="1"/>
    <col min="5368" max="5423" width="1.33203125" style="112" customWidth="1"/>
    <col min="5424" max="5424" width="5.33203125" style="112" customWidth="1"/>
    <col min="5425" max="5425" width="6.33203125" style="112" customWidth="1"/>
    <col min="5426" max="5431" width="9.83203125" style="112" customWidth="1"/>
    <col min="5432" max="5432" width="9.83203125" style="112" bestFit="1" customWidth="1"/>
    <col min="5433" max="5435" width="11.58203125" style="112" bestFit="1" customWidth="1"/>
    <col min="5436" max="5436" width="1.33203125" style="112" customWidth="1"/>
    <col min="5437" max="5437" width="1.5" style="112" customWidth="1"/>
    <col min="5438" max="5438" width="7.9140625" style="112" customWidth="1"/>
    <col min="5439" max="5439" width="8.5" style="112" customWidth="1"/>
    <col min="5440" max="5441" width="1.5" style="112" customWidth="1"/>
    <col min="5442" max="5442" width="7.9140625" style="112" customWidth="1"/>
    <col min="5443" max="5443" width="8.5" style="112" customWidth="1"/>
    <col min="5444" max="5444" width="1.5" style="112" customWidth="1"/>
    <col min="5445" max="5614" width="8.08203125" style="112"/>
    <col min="5615" max="5618" width="1.5" style="112" customWidth="1"/>
    <col min="5619" max="5620" width="1.33203125" style="112" customWidth="1"/>
    <col min="5621" max="5623" width="1.5" style="112" customWidth="1"/>
    <col min="5624" max="5679" width="1.33203125" style="112" customWidth="1"/>
    <col min="5680" max="5680" width="5.33203125" style="112" customWidth="1"/>
    <col min="5681" max="5681" width="6.33203125" style="112" customWidth="1"/>
    <col min="5682" max="5687" width="9.83203125" style="112" customWidth="1"/>
    <col min="5688" max="5688" width="9.83203125" style="112" bestFit="1" customWidth="1"/>
    <col min="5689" max="5691" width="11.58203125" style="112" bestFit="1" customWidth="1"/>
    <col min="5692" max="5692" width="1.33203125" style="112" customWidth="1"/>
    <col min="5693" max="5693" width="1.5" style="112" customWidth="1"/>
    <col min="5694" max="5694" width="7.9140625" style="112" customWidth="1"/>
    <col min="5695" max="5695" width="8.5" style="112" customWidth="1"/>
    <col min="5696" max="5697" width="1.5" style="112" customWidth="1"/>
    <col min="5698" max="5698" width="7.9140625" style="112" customWidth="1"/>
    <col min="5699" max="5699" width="8.5" style="112" customWidth="1"/>
    <col min="5700" max="5700" width="1.5" style="112" customWidth="1"/>
    <col min="5701" max="5870" width="8.08203125" style="112"/>
    <col min="5871" max="5874" width="1.5" style="112" customWidth="1"/>
    <col min="5875" max="5876" width="1.33203125" style="112" customWidth="1"/>
    <col min="5877" max="5879" width="1.5" style="112" customWidth="1"/>
    <col min="5880" max="5935" width="1.33203125" style="112" customWidth="1"/>
    <col min="5936" max="5936" width="5.33203125" style="112" customWidth="1"/>
    <col min="5937" max="5937" width="6.33203125" style="112" customWidth="1"/>
    <col min="5938" max="5943" width="9.83203125" style="112" customWidth="1"/>
    <col min="5944" max="5944" width="9.83203125" style="112" bestFit="1" customWidth="1"/>
    <col min="5945" max="5947" width="11.58203125" style="112" bestFit="1" customWidth="1"/>
    <col min="5948" max="5948" width="1.33203125" style="112" customWidth="1"/>
    <col min="5949" max="5949" width="1.5" style="112" customWidth="1"/>
    <col min="5950" max="5950" width="7.9140625" style="112" customWidth="1"/>
    <col min="5951" max="5951" width="8.5" style="112" customWidth="1"/>
    <col min="5952" max="5953" width="1.5" style="112" customWidth="1"/>
    <col min="5954" max="5954" width="7.9140625" style="112" customWidth="1"/>
    <col min="5955" max="5955" width="8.5" style="112" customWidth="1"/>
    <col min="5956" max="5956" width="1.5" style="112" customWidth="1"/>
    <col min="5957" max="6126" width="8.08203125" style="112"/>
    <col min="6127" max="6130" width="1.5" style="112" customWidth="1"/>
    <col min="6131" max="6132" width="1.33203125" style="112" customWidth="1"/>
    <col min="6133" max="6135" width="1.5" style="112" customWidth="1"/>
    <col min="6136" max="6191" width="1.33203125" style="112" customWidth="1"/>
    <col min="6192" max="6192" width="5.33203125" style="112" customWidth="1"/>
    <col min="6193" max="6193" width="6.33203125" style="112" customWidth="1"/>
    <col min="6194" max="6199" width="9.83203125" style="112" customWidth="1"/>
    <col min="6200" max="6200" width="9.83203125" style="112" bestFit="1" customWidth="1"/>
    <col min="6201" max="6203" width="11.58203125" style="112" bestFit="1" customWidth="1"/>
    <col min="6204" max="6204" width="1.33203125" style="112" customWidth="1"/>
    <col min="6205" max="6205" width="1.5" style="112" customWidth="1"/>
    <col min="6206" max="6206" width="7.9140625" style="112" customWidth="1"/>
    <col min="6207" max="6207" width="8.5" style="112" customWidth="1"/>
    <col min="6208" max="6209" width="1.5" style="112" customWidth="1"/>
    <col min="6210" max="6210" width="7.9140625" style="112" customWidth="1"/>
    <col min="6211" max="6211" width="8.5" style="112" customWidth="1"/>
    <col min="6212" max="6212" width="1.5" style="112" customWidth="1"/>
    <col min="6213" max="6382" width="8.08203125" style="112"/>
    <col min="6383" max="6386" width="1.5" style="112" customWidth="1"/>
    <col min="6387" max="6388" width="1.33203125" style="112" customWidth="1"/>
    <col min="6389" max="6391" width="1.5" style="112" customWidth="1"/>
    <col min="6392" max="6447" width="1.33203125" style="112" customWidth="1"/>
    <col min="6448" max="6448" width="5.33203125" style="112" customWidth="1"/>
    <col min="6449" max="6449" width="6.33203125" style="112" customWidth="1"/>
    <col min="6450" max="6455" width="9.83203125" style="112" customWidth="1"/>
    <col min="6456" max="6456" width="9.83203125" style="112" bestFit="1" customWidth="1"/>
    <col min="6457" max="6459" width="11.58203125" style="112" bestFit="1" customWidth="1"/>
    <col min="6460" max="6460" width="1.33203125" style="112" customWidth="1"/>
    <col min="6461" max="6461" width="1.5" style="112" customWidth="1"/>
    <col min="6462" max="6462" width="7.9140625" style="112" customWidth="1"/>
    <col min="6463" max="6463" width="8.5" style="112" customWidth="1"/>
    <col min="6464" max="6465" width="1.5" style="112" customWidth="1"/>
    <col min="6466" max="6466" width="7.9140625" style="112" customWidth="1"/>
    <col min="6467" max="6467" width="8.5" style="112" customWidth="1"/>
    <col min="6468" max="6468" width="1.5" style="112" customWidth="1"/>
    <col min="6469" max="6638" width="8.08203125" style="112"/>
    <col min="6639" max="6642" width="1.5" style="112" customWidth="1"/>
    <col min="6643" max="6644" width="1.33203125" style="112" customWidth="1"/>
    <col min="6645" max="6647" width="1.5" style="112" customWidth="1"/>
    <col min="6648" max="6703" width="1.33203125" style="112" customWidth="1"/>
    <col min="6704" max="6704" width="5.33203125" style="112" customWidth="1"/>
    <col min="6705" max="6705" width="6.33203125" style="112" customWidth="1"/>
    <col min="6706" max="6711" width="9.83203125" style="112" customWidth="1"/>
    <col min="6712" max="6712" width="9.83203125" style="112" bestFit="1" customWidth="1"/>
    <col min="6713" max="6715" width="11.58203125" style="112" bestFit="1" customWidth="1"/>
    <col min="6716" max="6716" width="1.33203125" style="112" customWidth="1"/>
    <col min="6717" max="6717" width="1.5" style="112" customWidth="1"/>
    <col min="6718" max="6718" width="7.9140625" style="112" customWidth="1"/>
    <col min="6719" max="6719" width="8.5" style="112" customWidth="1"/>
    <col min="6720" max="6721" width="1.5" style="112" customWidth="1"/>
    <col min="6722" max="6722" width="7.9140625" style="112" customWidth="1"/>
    <col min="6723" max="6723" width="8.5" style="112" customWidth="1"/>
    <col min="6724" max="6724" width="1.5" style="112" customWidth="1"/>
    <col min="6725" max="6894" width="8.08203125" style="112"/>
    <col min="6895" max="6898" width="1.5" style="112" customWidth="1"/>
    <col min="6899" max="6900" width="1.33203125" style="112" customWidth="1"/>
    <col min="6901" max="6903" width="1.5" style="112" customWidth="1"/>
    <col min="6904" max="6959" width="1.33203125" style="112" customWidth="1"/>
    <col min="6960" max="6960" width="5.33203125" style="112" customWidth="1"/>
    <col min="6961" max="6961" width="6.33203125" style="112" customWidth="1"/>
    <col min="6962" max="6967" width="9.83203125" style="112" customWidth="1"/>
    <col min="6968" max="6968" width="9.83203125" style="112" bestFit="1" customWidth="1"/>
    <col min="6969" max="6971" width="11.58203125" style="112" bestFit="1" customWidth="1"/>
    <col min="6972" max="6972" width="1.33203125" style="112" customWidth="1"/>
    <col min="6973" max="6973" width="1.5" style="112" customWidth="1"/>
    <col min="6974" max="6974" width="7.9140625" style="112" customWidth="1"/>
    <col min="6975" max="6975" width="8.5" style="112" customWidth="1"/>
    <col min="6976" max="6977" width="1.5" style="112" customWidth="1"/>
    <col min="6978" max="6978" width="7.9140625" style="112" customWidth="1"/>
    <col min="6979" max="6979" width="8.5" style="112" customWidth="1"/>
    <col min="6980" max="6980" width="1.5" style="112" customWidth="1"/>
    <col min="6981" max="7150" width="8.08203125" style="112"/>
    <col min="7151" max="7154" width="1.5" style="112" customWidth="1"/>
    <col min="7155" max="7156" width="1.33203125" style="112" customWidth="1"/>
    <col min="7157" max="7159" width="1.5" style="112" customWidth="1"/>
    <col min="7160" max="7215" width="1.33203125" style="112" customWidth="1"/>
    <col min="7216" max="7216" width="5.33203125" style="112" customWidth="1"/>
    <col min="7217" max="7217" width="6.33203125" style="112" customWidth="1"/>
    <col min="7218" max="7223" width="9.83203125" style="112" customWidth="1"/>
    <col min="7224" max="7224" width="9.83203125" style="112" bestFit="1" customWidth="1"/>
    <col min="7225" max="7227" width="11.58203125" style="112" bestFit="1" customWidth="1"/>
    <col min="7228" max="7228" width="1.33203125" style="112" customWidth="1"/>
    <col min="7229" max="7229" width="1.5" style="112" customWidth="1"/>
    <col min="7230" max="7230" width="7.9140625" style="112" customWidth="1"/>
    <col min="7231" max="7231" width="8.5" style="112" customWidth="1"/>
    <col min="7232" max="7233" width="1.5" style="112" customWidth="1"/>
    <col min="7234" max="7234" width="7.9140625" style="112" customWidth="1"/>
    <col min="7235" max="7235" width="8.5" style="112" customWidth="1"/>
    <col min="7236" max="7236" width="1.5" style="112" customWidth="1"/>
    <col min="7237" max="7406" width="8.08203125" style="112"/>
    <col min="7407" max="7410" width="1.5" style="112" customWidth="1"/>
    <col min="7411" max="7412" width="1.33203125" style="112" customWidth="1"/>
    <col min="7413" max="7415" width="1.5" style="112" customWidth="1"/>
    <col min="7416" max="7471" width="1.33203125" style="112" customWidth="1"/>
    <col min="7472" max="7472" width="5.33203125" style="112" customWidth="1"/>
    <col min="7473" max="7473" width="6.33203125" style="112" customWidth="1"/>
    <col min="7474" max="7479" width="9.83203125" style="112" customWidth="1"/>
    <col min="7480" max="7480" width="9.83203125" style="112" bestFit="1" customWidth="1"/>
    <col min="7481" max="7483" width="11.58203125" style="112" bestFit="1" customWidth="1"/>
    <col min="7484" max="7484" width="1.33203125" style="112" customWidth="1"/>
    <col min="7485" max="7485" width="1.5" style="112" customWidth="1"/>
    <col min="7486" max="7486" width="7.9140625" style="112" customWidth="1"/>
    <col min="7487" max="7487" width="8.5" style="112" customWidth="1"/>
    <col min="7488" max="7489" width="1.5" style="112" customWidth="1"/>
    <col min="7490" max="7490" width="7.9140625" style="112" customWidth="1"/>
    <col min="7491" max="7491" width="8.5" style="112" customWidth="1"/>
    <col min="7492" max="7492" width="1.5" style="112" customWidth="1"/>
    <col min="7493" max="7662" width="8.08203125" style="112"/>
    <col min="7663" max="7666" width="1.5" style="112" customWidth="1"/>
    <col min="7667" max="7668" width="1.33203125" style="112" customWidth="1"/>
    <col min="7669" max="7671" width="1.5" style="112" customWidth="1"/>
    <col min="7672" max="7727" width="1.33203125" style="112" customWidth="1"/>
    <col min="7728" max="7728" width="5.33203125" style="112" customWidth="1"/>
    <col min="7729" max="7729" width="6.33203125" style="112" customWidth="1"/>
    <col min="7730" max="7735" width="9.83203125" style="112" customWidth="1"/>
    <col min="7736" max="7736" width="9.83203125" style="112" bestFit="1" customWidth="1"/>
    <col min="7737" max="7739" width="11.58203125" style="112" bestFit="1" customWidth="1"/>
    <col min="7740" max="7740" width="1.33203125" style="112" customWidth="1"/>
    <col min="7741" max="7741" width="1.5" style="112" customWidth="1"/>
    <col min="7742" max="7742" width="7.9140625" style="112" customWidth="1"/>
    <col min="7743" max="7743" width="8.5" style="112" customWidth="1"/>
    <col min="7744" max="7745" width="1.5" style="112" customWidth="1"/>
    <col min="7746" max="7746" width="7.9140625" style="112" customWidth="1"/>
    <col min="7747" max="7747" width="8.5" style="112" customWidth="1"/>
    <col min="7748" max="7748" width="1.5" style="112" customWidth="1"/>
    <col min="7749" max="7918" width="8.08203125" style="112"/>
    <col min="7919" max="7922" width="1.5" style="112" customWidth="1"/>
    <col min="7923" max="7924" width="1.33203125" style="112" customWidth="1"/>
    <col min="7925" max="7927" width="1.5" style="112" customWidth="1"/>
    <col min="7928" max="7983" width="1.33203125" style="112" customWidth="1"/>
    <col min="7984" max="7984" width="5.33203125" style="112" customWidth="1"/>
    <col min="7985" max="7985" width="6.33203125" style="112" customWidth="1"/>
    <col min="7986" max="7991" width="9.83203125" style="112" customWidth="1"/>
    <col min="7992" max="7992" width="9.83203125" style="112" bestFit="1" customWidth="1"/>
    <col min="7993" max="7995" width="11.58203125" style="112" bestFit="1" customWidth="1"/>
    <col min="7996" max="7996" width="1.33203125" style="112" customWidth="1"/>
    <col min="7997" max="7997" width="1.5" style="112" customWidth="1"/>
    <col min="7998" max="7998" width="7.9140625" style="112" customWidth="1"/>
    <col min="7999" max="7999" width="8.5" style="112" customWidth="1"/>
    <col min="8000" max="8001" width="1.5" style="112" customWidth="1"/>
    <col min="8002" max="8002" width="7.9140625" style="112" customWidth="1"/>
    <col min="8003" max="8003" width="8.5" style="112" customWidth="1"/>
    <col min="8004" max="8004" width="1.5" style="112" customWidth="1"/>
    <col min="8005" max="8174" width="8.08203125" style="112"/>
    <col min="8175" max="8178" width="1.5" style="112" customWidth="1"/>
    <col min="8179" max="8180" width="1.33203125" style="112" customWidth="1"/>
    <col min="8181" max="8183" width="1.5" style="112" customWidth="1"/>
    <col min="8184" max="8239" width="1.33203125" style="112" customWidth="1"/>
    <col min="8240" max="8240" width="5.33203125" style="112" customWidth="1"/>
    <col min="8241" max="8241" width="6.33203125" style="112" customWidth="1"/>
    <col min="8242" max="8247" width="9.83203125" style="112" customWidth="1"/>
    <col min="8248" max="8248" width="9.83203125" style="112" bestFit="1" customWidth="1"/>
    <col min="8249" max="8251" width="11.58203125" style="112" bestFit="1" customWidth="1"/>
    <col min="8252" max="8252" width="1.33203125" style="112" customWidth="1"/>
    <col min="8253" max="8253" width="1.5" style="112" customWidth="1"/>
    <col min="8254" max="8254" width="7.9140625" style="112" customWidth="1"/>
    <col min="8255" max="8255" width="8.5" style="112" customWidth="1"/>
    <col min="8256" max="8257" width="1.5" style="112" customWidth="1"/>
    <col min="8258" max="8258" width="7.9140625" style="112" customWidth="1"/>
    <col min="8259" max="8259" width="8.5" style="112" customWidth="1"/>
    <col min="8260" max="8260" width="1.5" style="112" customWidth="1"/>
    <col min="8261" max="8430" width="8.08203125" style="112"/>
    <col min="8431" max="8434" width="1.5" style="112" customWidth="1"/>
    <col min="8435" max="8436" width="1.33203125" style="112" customWidth="1"/>
    <col min="8437" max="8439" width="1.5" style="112" customWidth="1"/>
    <col min="8440" max="8495" width="1.33203125" style="112" customWidth="1"/>
    <col min="8496" max="8496" width="5.33203125" style="112" customWidth="1"/>
    <col min="8497" max="8497" width="6.33203125" style="112" customWidth="1"/>
    <col min="8498" max="8503" width="9.83203125" style="112" customWidth="1"/>
    <col min="8504" max="8504" width="9.83203125" style="112" bestFit="1" customWidth="1"/>
    <col min="8505" max="8507" width="11.58203125" style="112" bestFit="1" customWidth="1"/>
    <col min="8508" max="8508" width="1.33203125" style="112" customWidth="1"/>
    <col min="8509" max="8509" width="1.5" style="112" customWidth="1"/>
    <col min="8510" max="8510" width="7.9140625" style="112" customWidth="1"/>
    <col min="8511" max="8511" width="8.5" style="112" customWidth="1"/>
    <col min="8512" max="8513" width="1.5" style="112" customWidth="1"/>
    <col min="8514" max="8514" width="7.9140625" style="112" customWidth="1"/>
    <col min="8515" max="8515" width="8.5" style="112" customWidth="1"/>
    <col min="8516" max="8516" width="1.5" style="112" customWidth="1"/>
    <col min="8517" max="8686" width="8.08203125" style="112"/>
    <col min="8687" max="8690" width="1.5" style="112" customWidth="1"/>
    <col min="8691" max="8692" width="1.33203125" style="112" customWidth="1"/>
    <col min="8693" max="8695" width="1.5" style="112" customWidth="1"/>
    <col min="8696" max="8751" width="1.33203125" style="112" customWidth="1"/>
    <col min="8752" max="8752" width="5.33203125" style="112" customWidth="1"/>
    <col min="8753" max="8753" width="6.33203125" style="112" customWidth="1"/>
    <col min="8754" max="8759" width="9.83203125" style="112" customWidth="1"/>
    <col min="8760" max="8760" width="9.83203125" style="112" bestFit="1" customWidth="1"/>
    <col min="8761" max="8763" width="11.58203125" style="112" bestFit="1" customWidth="1"/>
    <col min="8764" max="8764" width="1.33203125" style="112" customWidth="1"/>
    <col min="8765" max="8765" width="1.5" style="112" customWidth="1"/>
    <col min="8766" max="8766" width="7.9140625" style="112" customWidth="1"/>
    <col min="8767" max="8767" width="8.5" style="112" customWidth="1"/>
    <col min="8768" max="8769" width="1.5" style="112" customWidth="1"/>
    <col min="8770" max="8770" width="7.9140625" style="112" customWidth="1"/>
    <col min="8771" max="8771" width="8.5" style="112" customWidth="1"/>
    <col min="8772" max="8772" width="1.5" style="112" customWidth="1"/>
    <col min="8773" max="8942" width="8.08203125" style="112"/>
    <col min="8943" max="8946" width="1.5" style="112" customWidth="1"/>
    <col min="8947" max="8948" width="1.33203125" style="112" customWidth="1"/>
    <col min="8949" max="8951" width="1.5" style="112" customWidth="1"/>
    <col min="8952" max="9007" width="1.33203125" style="112" customWidth="1"/>
    <col min="9008" max="9008" width="5.33203125" style="112" customWidth="1"/>
    <col min="9009" max="9009" width="6.33203125" style="112" customWidth="1"/>
    <col min="9010" max="9015" width="9.83203125" style="112" customWidth="1"/>
    <col min="9016" max="9016" width="9.83203125" style="112" bestFit="1" customWidth="1"/>
    <col min="9017" max="9019" width="11.58203125" style="112" bestFit="1" customWidth="1"/>
    <col min="9020" max="9020" width="1.33203125" style="112" customWidth="1"/>
    <col min="9021" max="9021" width="1.5" style="112" customWidth="1"/>
    <col min="9022" max="9022" width="7.9140625" style="112" customWidth="1"/>
    <col min="9023" max="9023" width="8.5" style="112" customWidth="1"/>
    <col min="9024" max="9025" width="1.5" style="112" customWidth="1"/>
    <col min="9026" max="9026" width="7.9140625" style="112" customWidth="1"/>
    <col min="9027" max="9027" width="8.5" style="112" customWidth="1"/>
    <col min="9028" max="9028" width="1.5" style="112" customWidth="1"/>
    <col min="9029" max="9198" width="8.08203125" style="112"/>
    <col min="9199" max="9202" width="1.5" style="112" customWidth="1"/>
    <col min="9203" max="9204" width="1.33203125" style="112" customWidth="1"/>
    <col min="9205" max="9207" width="1.5" style="112" customWidth="1"/>
    <col min="9208" max="9263" width="1.33203125" style="112" customWidth="1"/>
    <col min="9264" max="9264" width="5.33203125" style="112" customWidth="1"/>
    <col min="9265" max="9265" width="6.33203125" style="112" customWidth="1"/>
    <col min="9266" max="9271" width="9.83203125" style="112" customWidth="1"/>
    <col min="9272" max="9272" width="9.83203125" style="112" bestFit="1" customWidth="1"/>
    <col min="9273" max="9275" width="11.58203125" style="112" bestFit="1" customWidth="1"/>
    <col min="9276" max="9276" width="1.33203125" style="112" customWidth="1"/>
    <col min="9277" max="9277" width="1.5" style="112" customWidth="1"/>
    <col min="9278" max="9278" width="7.9140625" style="112" customWidth="1"/>
    <col min="9279" max="9279" width="8.5" style="112" customWidth="1"/>
    <col min="9280" max="9281" width="1.5" style="112" customWidth="1"/>
    <col min="9282" max="9282" width="7.9140625" style="112" customWidth="1"/>
    <col min="9283" max="9283" width="8.5" style="112" customWidth="1"/>
    <col min="9284" max="9284" width="1.5" style="112" customWidth="1"/>
    <col min="9285" max="9454" width="8.08203125" style="112"/>
    <col min="9455" max="9458" width="1.5" style="112" customWidth="1"/>
    <col min="9459" max="9460" width="1.33203125" style="112" customWidth="1"/>
    <col min="9461" max="9463" width="1.5" style="112" customWidth="1"/>
    <col min="9464" max="9519" width="1.33203125" style="112" customWidth="1"/>
    <col min="9520" max="9520" width="5.33203125" style="112" customWidth="1"/>
    <col min="9521" max="9521" width="6.33203125" style="112" customWidth="1"/>
    <col min="9522" max="9527" width="9.83203125" style="112" customWidth="1"/>
    <col min="9528" max="9528" width="9.83203125" style="112" bestFit="1" customWidth="1"/>
    <col min="9529" max="9531" width="11.58203125" style="112" bestFit="1" customWidth="1"/>
    <col min="9532" max="9532" width="1.33203125" style="112" customWidth="1"/>
    <col min="9533" max="9533" width="1.5" style="112" customWidth="1"/>
    <col min="9534" max="9534" width="7.9140625" style="112" customWidth="1"/>
    <col min="9535" max="9535" width="8.5" style="112" customWidth="1"/>
    <col min="9536" max="9537" width="1.5" style="112" customWidth="1"/>
    <col min="9538" max="9538" width="7.9140625" style="112" customWidth="1"/>
    <col min="9539" max="9539" width="8.5" style="112" customWidth="1"/>
    <col min="9540" max="9540" width="1.5" style="112" customWidth="1"/>
    <col min="9541" max="9710" width="8.08203125" style="112"/>
    <col min="9711" max="9714" width="1.5" style="112" customWidth="1"/>
    <col min="9715" max="9716" width="1.33203125" style="112" customWidth="1"/>
    <col min="9717" max="9719" width="1.5" style="112" customWidth="1"/>
    <col min="9720" max="9775" width="1.33203125" style="112" customWidth="1"/>
    <col min="9776" max="9776" width="5.33203125" style="112" customWidth="1"/>
    <col min="9777" max="9777" width="6.33203125" style="112" customWidth="1"/>
    <col min="9778" max="9783" width="9.83203125" style="112" customWidth="1"/>
    <col min="9784" max="9784" width="9.83203125" style="112" bestFit="1" customWidth="1"/>
    <col min="9785" max="9787" width="11.58203125" style="112" bestFit="1" customWidth="1"/>
    <col min="9788" max="9788" width="1.33203125" style="112" customWidth="1"/>
    <col min="9789" max="9789" width="1.5" style="112" customWidth="1"/>
    <col min="9790" max="9790" width="7.9140625" style="112" customWidth="1"/>
    <col min="9791" max="9791" width="8.5" style="112" customWidth="1"/>
    <col min="9792" max="9793" width="1.5" style="112" customWidth="1"/>
    <col min="9794" max="9794" width="7.9140625" style="112" customWidth="1"/>
    <col min="9795" max="9795" width="8.5" style="112" customWidth="1"/>
    <col min="9796" max="9796" width="1.5" style="112" customWidth="1"/>
    <col min="9797" max="9966" width="8.08203125" style="112"/>
    <col min="9967" max="9970" width="1.5" style="112" customWidth="1"/>
    <col min="9971" max="9972" width="1.33203125" style="112" customWidth="1"/>
    <col min="9973" max="9975" width="1.5" style="112" customWidth="1"/>
    <col min="9976" max="10031" width="1.33203125" style="112" customWidth="1"/>
    <col min="10032" max="10032" width="5.33203125" style="112" customWidth="1"/>
    <col min="10033" max="10033" width="6.33203125" style="112" customWidth="1"/>
    <col min="10034" max="10039" width="9.83203125" style="112" customWidth="1"/>
    <col min="10040" max="10040" width="9.83203125" style="112" bestFit="1" customWidth="1"/>
    <col min="10041" max="10043" width="11.58203125" style="112" bestFit="1" customWidth="1"/>
    <col min="10044" max="10044" width="1.33203125" style="112" customWidth="1"/>
    <col min="10045" max="10045" width="1.5" style="112" customWidth="1"/>
    <col min="10046" max="10046" width="7.9140625" style="112" customWidth="1"/>
    <col min="10047" max="10047" width="8.5" style="112" customWidth="1"/>
    <col min="10048" max="10049" width="1.5" style="112" customWidth="1"/>
    <col min="10050" max="10050" width="7.9140625" style="112" customWidth="1"/>
    <col min="10051" max="10051" width="8.5" style="112" customWidth="1"/>
    <col min="10052" max="10052" width="1.5" style="112" customWidth="1"/>
    <col min="10053" max="10222" width="8.08203125" style="112"/>
    <col min="10223" max="10226" width="1.5" style="112" customWidth="1"/>
    <col min="10227" max="10228" width="1.33203125" style="112" customWidth="1"/>
    <col min="10229" max="10231" width="1.5" style="112" customWidth="1"/>
    <col min="10232" max="10287" width="1.33203125" style="112" customWidth="1"/>
    <col min="10288" max="10288" width="5.33203125" style="112" customWidth="1"/>
    <col min="10289" max="10289" width="6.33203125" style="112" customWidth="1"/>
    <col min="10290" max="10295" width="9.83203125" style="112" customWidth="1"/>
    <col min="10296" max="10296" width="9.83203125" style="112" bestFit="1" customWidth="1"/>
    <col min="10297" max="10299" width="11.58203125" style="112" bestFit="1" customWidth="1"/>
    <col min="10300" max="10300" width="1.33203125" style="112" customWidth="1"/>
    <col min="10301" max="10301" width="1.5" style="112" customWidth="1"/>
    <col min="10302" max="10302" width="7.9140625" style="112" customWidth="1"/>
    <col min="10303" max="10303" width="8.5" style="112" customWidth="1"/>
    <col min="10304" max="10305" width="1.5" style="112" customWidth="1"/>
    <col min="10306" max="10306" width="7.9140625" style="112" customWidth="1"/>
    <col min="10307" max="10307" width="8.5" style="112" customWidth="1"/>
    <col min="10308" max="10308" width="1.5" style="112" customWidth="1"/>
    <col min="10309" max="10478" width="8.08203125" style="112"/>
    <col min="10479" max="10482" width="1.5" style="112" customWidth="1"/>
    <col min="10483" max="10484" width="1.33203125" style="112" customWidth="1"/>
    <col min="10485" max="10487" width="1.5" style="112" customWidth="1"/>
    <col min="10488" max="10543" width="1.33203125" style="112" customWidth="1"/>
    <col min="10544" max="10544" width="5.33203125" style="112" customWidth="1"/>
    <col min="10545" max="10545" width="6.33203125" style="112" customWidth="1"/>
    <col min="10546" max="10551" width="9.83203125" style="112" customWidth="1"/>
    <col min="10552" max="10552" width="9.83203125" style="112" bestFit="1" customWidth="1"/>
    <col min="10553" max="10555" width="11.58203125" style="112" bestFit="1" customWidth="1"/>
    <col min="10556" max="10556" width="1.33203125" style="112" customWidth="1"/>
    <col min="10557" max="10557" width="1.5" style="112" customWidth="1"/>
    <col min="10558" max="10558" width="7.9140625" style="112" customWidth="1"/>
    <col min="10559" max="10559" width="8.5" style="112" customWidth="1"/>
    <col min="10560" max="10561" width="1.5" style="112" customWidth="1"/>
    <col min="10562" max="10562" width="7.9140625" style="112" customWidth="1"/>
    <col min="10563" max="10563" width="8.5" style="112" customWidth="1"/>
    <col min="10564" max="10564" width="1.5" style="112" customWidth="1"/>
    <col min="10565" max="10734" width="8.08203125" style="112"/>
    <col min="10735" max="10738" width="1.5" style="112" customWidth="1"/>
    <col min="10739" max="10740" width="1.33203125" style="112" customWidth="1"/>
    <col min="10741" max="10743" width="1.5" style="112" customWidth="1"/>
    <col min="10744" max="10799" width="1.33203125" style="112" customWidth="1"/>
    <col min="10800" max="10800" width="5.33203125" style="112" customWidth="1"/>
    <col min="10801" max="10801" width="6.33203125" style="112" customWidth="1"/>
    <col min="10802" max="10807" width="9.83203125" style="112" customWidth="1"/>
    <col min="10808" max="10808" width="9.83203125" style="112" bestFit="1" customWidth="1"/>
    <col min="10809" max="10811" width="11.58203125" style="112" bestFit="1" customWidth="1"/>
    <col min="10812" max="10812" width="1.33203125" style="112" customWidth="1"/>
    <col min="10813" max="10813" width="1.5" style="112" customWidth="1"/>
    <col min="10814" max="10814" width="7.9140625" style="112" customWidth="1"/>
    <col min="10815" max="10815" width="8.5" style="112" customWidth="1"/>
    <col min="10816" max="10817" width="1.5" style="112" customWidth="1"/>
    <col min="10818" max="10818" width="7.9140625" style="112" customWidth="1"/>
    <col min="10819" max="10819" width="8.5" style="112" customWidth="1"/>
    <col min="10820" max="10820" width="1.5" style="112" customWidth="1"/>
    <col min="10821" max="10990" width="8.08203125" style="112"/>
    <col min="10991" max="10994" width="1.5" style="112" customWidth="1"/>
    <col min="10995" max="10996" width="1.33203125" style="112" customWidth="1"/>
    <col min="10997" max="10999" width="1.5" style="112" customWidth="1"/>
    <col min="11000" max="11055" width="1.33203125" style="112" customWidth="1"/>
    <col min="11056" max="11056" width="5.33203125" style="112" customWidth="1"/>
    <col min="11057" max="11057" width="6.33203125" style="112" customWidth="1"/>
    <col min="11058" max="11063" width="9.83203125" style="112" customWidth="1"/>
    <col min="11064" max="11064" width="9.83203125" style="112" bestFit="1" customWidth="1"/>
    <col min="11065" max="11067" width="11.58203125" style="112" bestFit="1" customWidth="1"/>
    <col min="11068" max="11068" width="1.33203125" style="112" customWidth="1"/>
    <col min="11069" max="11069" width="1.5" style="112" customWidth="1"/>
    <col min="11070" max="11070" width="7.9140625" style="112" customWidth="1"/>
    <col min="11071" max="11071" width="8.5" style="112" customWidth="1"/>
    <col min="11072" max="11073" width="1.5" style="112" customWidth="1"/>
    <col min="11074" max="11074" width="7.9140625" style="112" customWidth="1"/>
    <col min="11075" max="11075" width="8.5" style="112" customWidth="1"/>
    <col min="11076" max="11076" width="1.5" style="112" customWidth="1"/>
    <col min="11077" max="11246" width="8.08203125" style="112"/>
    <col min="11247" max="11250" width="1.5" style="112" customWidth="1"/>
    <col min="11251" max="11252" width="1.33203125" style="112" customWidth="1"/>
    <col min="11253" max="11255" width="1.5" style="112" customWidth="1"/>
    <col min="11256" max="11311" width="1.33203125" style="112" customWidth="1"/>
    <col min="11312" max="11312" width="5.33203125" style="112" customWidth="1"/>
    <col min="11313" max="11313" width="6.33203125" style="112" customWidth="1"/>
    <col min="11314" max="11319" width="9.83203125" style="112" customWidth="1"/>
    <col min="11320" max="11320" width="9.83203125" style="112" bestFit="1" customWidth="1"/>
    <col min="11321" max="11323" width="11.58203125" style="112" bestFit="1" customWidth="1"/>
    <col min="11324" max="11324" width="1.33203125" style="112" customWidth="1"/>
    <col min="11325" max="11325" width="1.5" style="112" customWidth="1"/>
    <col min="11326" max="11326" width="7.9140625" style="112" customWidth="1"/>
    <col min="11327" max="11327" width="8.5" style="112" customWidth="1"/>
    <col min="11328" max="11329" width="1.5" style="112" customWidth="1"/>
    <col min="11330" max="11330" width="7.9140625" style="112" customWidth="1"/>
    <col min="11331" max="11331" width="8.5" style="112" customWidth="1"/>
    <col min="11332" max="11332" width="1.5" style="112" customWidth="1"/>
    <col min="11333" max="11502" width="8.08203125" style="112"/>
    <col min="11503" max="11506" width="1.5" style="112" customWidth="1"/>
    <col min="11507" max="11508" width="1.33203125" style="112" customWidth="1"/>
    <col min="11509" max="11511" width="1.5" style="112" customWidth="1"/>
    <col min="11512" max="11567" width="1.33203125" style="112" customWidth="1"/>
    <col min="11568" max="11568" width="5.33203125" style="112" customWidth="1"/>
    <col min="11569" max="11569" width="6.33203125" style="112" customWidth="1"/>
    <col min="11570" max="11575" width="9.83203125" style="112" customWidth="1"/>
    <col min="11576" max="11576" width="9.83203125" style="112" bestFit="1" customWidth="1"/>
    <col min="11577" max="11579" width="11.58203125" style="112" bestFit="1" customWidth="1"/>
    <col min="11580" max="11580" width="1.33203125" style="112" customWidth="1"/>
    <col min="11581" max="11581" width="1.5" style="112" customWidth="1"/>
    <col min="11582" max="11582" width="7.9140625" style="112" customWidth="1"/>
    <col min="11583" max="11583" width="8.5" style="112" customWidth="1"/>
    <col min="11584" max="11585" width="1.5" style="112" customWidth="1"/>
    <col min="11586" max="11586" width="7.9140625" style="112" customWidth="1"/>
    <col min="11587" max="11587" width="8.5" style="112" customWidth="1"/>
    <col min="11588" max="11588" width="1.5" style="112" customWidth="1"/>
    <col min="11589" max="11758" width="8.08203125" style="112"/>
    <col min="11759" max="11762" width="1.5" style="112" customWidth="1"/>
    <col min="11763" max="11764" width="1.33203125" style="112" customWidth="1"/>
    <col min="11765" max="11767" width="1.5" style="112" customWidth="1"/>
    <col min="11768" max="11823" width="1.33203125" style="112" customWidth="1"/>
    <col min="11824" max="11824" width="5.33203125" style="112" customWidth="1"/>
    <col min="11825" max="11825" width="6.33203125" style="112" customWidth="1"/>
    <col min="11826" max="11831" width="9.83203125" style="112" customWidth="1"/>
    <col min="11832" max="11832" width="9.83203125" style="112" bestFit="1" customWidth="1"/>
    <col min="11833" max="11835" width="11.58203125" style="112" bestFit="1" customWidth="1"/>
    <col min="11836" max="11836" width="1.33203125" style="112" customWidth="1"/>
    <col min="11837" max="11837" width="1.5" style="112" customWidth="1"/>
    <col min="11838" max="11838" width="7.9140625" style="112" customWidth="1"/>
    <col min="11839" max="11839" width="8.5" style="112" customWidth="1"/>
    <col min="11840" max="11841" width="1.5" style="112" customWidth="1"/>
    <col min="11842" max="11842" width="7.9140625" style="112" customWidth="1"/>
    <col min="11843" max="11843" width="8.5" style="112" customWidth="1"/>
    <col min="11844" max="11844" width="1.5" style="112" customWidth="1"/>
    <col min="11845" max="12014" width="8.08203125" style="112"/>
    <col min="12015" max="12018" width="1.5" style="112" customWidth="1"/>
    <col min="12019" max="12020" width="1.33203125" style="112" customWidth="1"/>
    <col min="12021" max="12023" width="1.5" style="112" customWidth="1"/>
    <col min="12024" max="12079" width="1.33203125" style="112" customWidth="1"/>
    <col min="12080" max="12080" width="5.33203125" style="112" customWidth="1"/>
    <col min="12081" max="12081" width="6.33203125" style="112" customWidth="1"/>
    <col min="12082" max="12087" width="9.83203125" style="112" customWidth="1"/>
    <col min="12088" max="12088" width="9.83203125" style="112" bestFit="1" customWidth="1"/>
    <col min="12089" max="12091" width="11.58203125" style="112" bestFit="1" customWidth="1"/>
    <col min="12092" max="12092" width="1.33203125" style="112" customWidth="1"/>
    <col min="12093" max="12093" width="1.5" style="112" customWidth="1"/>
    <col min="12094" max="12094" width="7.9140625" style="112" customWidth="1"/>
    <col min="12095" max="12095" width="8.5" style="112" customWidth="1"/>
    <col min="12096" max="12097" width="1.5" style="112" customWidth="1"/>
    <col min="12098" max="12098" width="7.9140625" style="112" customWidth="1"/>
    <col min="12099" max="12099" width="8.5" style="112" customWidth="1"/>
    <col min="12100" max="12100" width="1.5" style="112" customWidth="1"/>
    <col min="12101" max="12270" width="8.08203125" style="112"/>
    <col min="12271" max="12274" width="1.5" style="112" customWidth="1"/>
    <col min="12275" max="12276" width="1.33203125" style="112" customWidth="1"/>
    <col min="12277" max="12279" width="1.5" style="112" customWidth="1"/>
    <col min="12280" max="12335" width="1.33203125" style="112" customWidth="1"/>
    <col min="12336" max="12336" width="5.33203125" style="112" customWidth="1"/>
    <col min="12337" max="12337" width="6.33203125" style="112" customWidth="1"/>
    <col min="12338" max="12343" width="9.83203125" style="112" customWidth="1"/>
    <col min="12344" max="12344" width="9.83203125" style="112" bestFit="1" customWidth="1"/>
    <col min="12345" max="12347" width="11.58203125" style="112" bestFit="1" customWidth="1"/>
    <col min="12348" max="12348" width="1.33203125" style="112" customWidth="1"/>
    <col min="12349" max="12349" width="1.5" style="112" customWidth="1"/>
    <col min="12350" max="12350" width="7.9140625" style="112" customWidth="1"/>
    <col min="12351" max="12351" width="8.5" style="112" customWidth="1"/>
    <col min="12352" max="12353" width="1.5" style="112" customWidth="1"/>
    <col min="12354" max="12354" width="7.9140625" style="112" customWidth="1"/>
    <col min="12355" max="12355" width="8.5" style="112" customWidth="1"/>
    <col min="12356" max="12356" width="1.5" style="112" customWidth="1"/>
    <col min="12357" max="12526" width="8.08203125" style="112"/>
    <col min="12527" max="12530" width="1.5" style="112" customWidth="1"/>
    <col min="12531" max="12532" width="1.33203125" style="112" customWidth="1"/>
    <col min="12533" max="12535" width="1.5" style="112" customWidth="1"/>
    <col min="12536" max="12591" width="1.33203125" style="112" customWidth="1"/>
    <col min="12592" max="12592" width="5.33203125" style="112" customWidth="1"/>
    <col min="12593" max="12593" width="6.33203125" style="112" customWidth="1"/>
    <col min="12594" max="12599" width="9.83203125" style="112" customWidth="1"/>
    <col min="12600" max="12600" width="9.83203125" style="112" bestFit="1" customWidth="1"/>
    <col min="12601" max="12603" width="11.58203125" style="112" bestFit="1" customWidth="1"/>
    <col min="12604" max="12604" width="1.33203125" style="112" customWidth="1"/>
    <col min="12605" max="12605" width="1.5" style="112" customWidth="1"/>
    <col min="12606" max="12606" width="7.9140625" style="112" customWidth="1"/>
    <col min="12607" max="12607" width="8.5" style="112" customWidth="1"/>
    <col min="12608" max="12609" width="1.5" style="112" customWidth="1"/>
    <col min="12610" max="12610" width="7.9140625" style="112" customWidth="1"/>
    <col min="12611" max="12611" width="8.5" style="112" customWidth="1"/>
    <col min="12612" max="12612" width="1.5" style="112" customWidth="1"/>
    <col min="12613" max="12782" width="8.08203125" style="112"/>
    <col min="12783" max="12786" width="1.5" style="112" customWidth="1"/>
    <col min="12787" max="12788" width="1.33203125" style="112" customWidth="1"/>
    <col min="12789" max="12791" width="1.5" style="112" customWidth="1"/>
    <col min="12792" max="12847" width="1.33203125" style="112" customWidth="1"/>
    <col min="12848" max="12848" width="5.33203125" style="112" customWidth="1"/>
    <col min="12849" max="12849" width="6.33203125" style="112" customWidth="1"/>
    <col min="12850" max="12855" width="9.83203125" style="112" customWidth="1"/>
    <col min="12856" max="12856" width="9.83203125" style="112" bestFit="1" customWidth="1"/>
    <col min="12857" max="12859" width="11.58203125" style="112" bestFit="1" customWidth="1"/>
    <col min="12860" max="12860" width="1.33203125" style="112" customWidth="1"/>
    <col min="12861" max="12861" width="1.5" style="112" customWidth="1"/>
    <col min="12862" max="12862" width="7.9140625" style="112" customWidth="1"/>
    <col min="12863" max="12863" width="8.5" style="112" customWidth="1"/>
    <col min="12864" max="12865" width="1.5" style="112" customWidth="1"/>
    <col min="12866" max="12866" width="7.9140625" style="112" customWidth="1"/>
    <col min="12867" max="12867" width="8.5" style="112" customWidth="1"/>
    <col min="12868" max="12868" width="1.5" style="112" customWidth="1"/>
    <col min="12869" max="13038" width="8.08203125" style="112"/>
    <col min="13039" max="13042" width="1.5" style="112" customWidth="1"/>
    <col min="13043" max="13044" width="1.33203125" style="112" customWidth="1"/>
    <col min="13045" max="13047" width="1.5" style="112" customWidth="1"/>
    <col min="13048" max="13103" width="1.33203125" style="112" customWidth="1"/>
    <col min="13104" max="13104" width="5.33203125" style="112" customWidth="1"/>
    <col min="13105" max="13105" width="6.33203125" style="112" customWidth="1"/>
    <col min="13106" max="13111" width="9.83203125" style="112" customWidth="1"/>
    <col min="13112" max="13112" width="9.83203125" style="112" bestFit="1" customWidth="1"/>
    <col min="13113" max="13115" width="11.58203125" style="112" bestFit="1" customWidth="1"/>
    <col min="13116" max="13116" width="1.33203125" style="112" customWidth="1"/>
    <col min="13117" max="13117" width="1.5" style="112" customWidth="1"/>
    <col min="13118" max="13118" width="7.9140625" style="112" customWidth="1"/>
    <col min="13119" max="13119" width="8.5" style="112" customWidth="1"/>
    <col min="13120" max="13121" width="1.5" style="112" customWidth="1"/>
    <col min="13122" max="13122" width="7.9140625" style="112" customWidth="1"/>
    <col min="13123" max="13123" width="8.5" style="112" customWidth="1"/>
    <col min="13124" max="13124" width="1.5" style="112" customWidth="1"/>
    <col min="13125" max="13294" width="8.08203125" style="112"/>
    <col min="13295" max="13298" width="1.5" style="112" customWidth="1"/>
    <col min="13299" max="13300" width="1.33203125" style="112" customWidth="1"/>
    <col min="13301" max="13303" width="1.5" style="112" customWidth="1"/>
    <col min="13304" max="13359" width="1.33203125" style="112" customWidth="1"/>
    <col min="13360" max="13360" width="5.33203125" style="112" customWidth="1"/>
    <col min="13361" max="13361" width="6.33203125" style="112" customWidth="1"/>
    <col min="13362" max="13367" width="9.83203125" style="112" customWidth="1"/>
    <col min="13368" max="13368" width="9.83203125" style="112" bestFit="1" customWidth="1"/>
    <col min="13369" max="13371" width="11.58203125" style="112" bestFit="1" customWidth="1"/>
    <col min="13372" max="13372" width="1.33203125" style="112" customWidth="1"/>
    <col min="13373" max="13373" width="1.5" style="112" customWidth="1"/>
    <col min="13374" max="13374" width="7.9140625" style="112" customWidth="1"/>
    <col min="13375" max="13375" width="8.5" style="112" customWidth="1"/>
    <col min="13376" max="13377" width="1.5" style="112" customWidth="1"/>
    <col min="13378" max="13378" width="7.9140625" style="112" customWidth="1"/>
    <col min="13379" max="13379" width="8.5" style="112" customWidth="1"/>
    <col min="13380" max="13380" width="1.5" style="112" customWidth="1"/>
    <col min="13381" max="13550" width="8.08203125" style="112"/>
    <col min="13551" max="13554" width="1.5" style="112" customWidth="1"/>
    <col min="13555" max="13556" width="1.33203125" style="112" customWidth="1"/>
    <col min="13557" max="13559" width="1.5" style="112" customWidth="1"/>
    <col min="13560" max="13615" width="1.33203125" style="112" customWidth="1"/>
    <col min="13616" max="13616" width="5.33203125" style="112" customWidth="1"/>
    <col min="13617" max="13617" width="6.33203125" style="112" customWidth="1"/>
    <col min="13618" max="13623" width="9.83203125" style="112" customWidth="1"/>
    <col min="13624" max="13624" width="9.83203125" style="112" bestFit="1" customWidth="1"/>
    <col min="13625" max="13627" width="11.58203125" style="112" bestFit="1" customWidth="1"/>
    <col min="13628" max="13628" width="1.33203125" style="112" customWidth="1"/>
    <col min="13629" max="13629" width="1.5" style="112" customWidth="1"/>
    <col min="13630" max="13630" width="7.9140625" style="112" customWidth="1"/>
    <col min="13631" max="13631" width="8.5" style="112" customWidth="1"/>
    <col min="13632" max="13633" width="1.5" style="112" customWidth="1"/>
    <col min="13634" max="13634" width="7.9140625" style="112" customWidth="1"/>
    <col min="13635" max="13635" width="8.5" style="112" customWidth="1"/>
    <col min="13636" max="13636" width="1.5" style="112" customWidth="1"/>
    <col min="13637" max="13806" width="8.08203125" style="112"/>
    <col min="13807" max="13810" width="1.5" style="112" customWidth="1"/>
    <col min="13811" max="13812" width="1.33203125" style="112" customWidth="1"/>
    <col min="13813" max="13815" width="1.5" style="112" customWidth="1"/>
    <col min="13816" max="13871" width="1.33203125" style="112" customWidth="1"/>
    <col min="13872" max="13872" width="5.33203125" style="112" customWidth="1"/>
    <col min="13873" max="13873" width="6.33203125" style="112" customWidth="1"/>
    <col min="13874" max="13879" width="9.83203125" style="112" customWidth="1"/>
    <col min="13880" max="13880" width="9.83203125" style="112" bestFit="1" customWidth="1"/>
    <col min="13881" max="13883" width="11.58203125" style="112" bestFit="1" customWidth="1"/>
    <col min="13884" max="13884" width="1.33203125" style="112" customWidth="1"/>
    <col min="13885" max="13885" width="1.5" style="112" customWidth="1"/>
    <col min="13886" max="13886" width="7.9140625" style="112" customWidth="1"/>
    <col min="13887" max="13887" width="8.5" style="112" customWidth="1"/>
    <col min="13888" max="13889" width="1.5" style="112" customWidth="1"/>
    <col min="13890" max="13890" width="7.9140625" style="112" customWidth="1"/>
    <col min="13891" max="13891" width="8.5" style="112" customWidth="1"/>
    <col min="13892" max="13892" width="1.5" style="112" customWidth="1"/>
    <col min="13893" max="14062" width="8.08203125" style="112"/>
    <col min="14063" max="14066" width="1.5" style="112" customWidth="1"/>
    <col min="14067" max="14068" width="1.33203125" style="112" customWidth="1"/>
    <col min="14069" max="14071" width="1.5" style="112" customWidth="1"/>
    <col min="14072" max="14127" width="1.33203125" style="112" customWidth="1"/>
    <col min="14128" max="14128" width="5.33203125" style="112" customWidth="1"/>
    <col min="14129" max="14129" width="6.33203125" style="112" customWidth="1"/>
    <col min="14130" max="14135" width="9.83203125" style="112" customWidth="1"/>
    <col min="14136" max="14136" width="9.83203125" style="112" bestFit="1" customWidth="1"/>
    <col min="14137" max="14139" width="11.58203125" style="112" bestFit="1" customWidth="1"/>
    <col min="14140" max="14140" width="1.33203125" style="112" customWidth="1"/>
    <col min="14141" max="14141" width="1.5" style="112" customWidth="1"/>
    <col min="14142" max="14142" width="7.9140625" style="112" customWidth="1"/>
    <col min="14143" max="14143" width="8.5" style="112" customWidth="1"/>
    <col min="14144" max="14145" width="1.5" style="112" customWidth="1"/>
    <col min="14146" max="14146" width="7.9140625" style="112" customWidth="1"/>
    <col min="14147" max="14147" width="8.5" style="112" customWidth="1"/>
    <col min="14148" max="14148" width="1.5" style="112" customWidth="1"/>
    <col min="14149" max="14318" width="8.08203125" style="112"/>
    <col min="14319" max="14322" width="1.5" style="112" customWidth="1"/>
    <col min="14323" max="14324" width="1.33203125" style="112" customWidth="1"/>
    <col min="14325" max="14327" width="1.5" style="112" customWidth="1"/>
    <col min="14328" max="14383" width="1.33203125" style="112" customWidth="1"/>
    <col min="14384" max="14384" width="5.33203125" style="112" customWidth="1"/>
    <col min="14385" max="14385" width="6.33203125" style="112" customWidth="1"/>
    <col min="14386" max="14391" width="9.83203125" style="112" customWidth="1"/>
    <col min="14392" max="14392" width="9.83203125" style="112" bestFit="1" customWidth="1"/>
    <col min="14393" max="14395" width="11.58203125" style="112" bestFit="1" customWidth="1"/>
    <col min="14396" max="14396" width="1.33203125" style="112" customWidth="1"/>
    <col min="14397" max="14397" width="1.5" style="112" customWidth="1"/>
    <col min="14398" max="14398" width="7.9140625" style="112" customWidth="1"/>
    <col min="14399" max="14399" width="8.5" style="112" customWidth="1"/>
    <col min="14400" max="14401" width="1.5" style="112" customWidth="1"/>
    <col min="14402" max="14402" width="7.9140625" style="112" customWidth="1"/>
    <col min="14403" max="14403" width="8.5" style="112" customWidth="1"/>
    <col min="14404" max="14404" width="1.5" style="112" customWidth="1"/>
    <col min="14405" max="14574" width="8.08203125" style="112"/>
    <col min="14575" max="14578" width="1.5" style="112" customWidth="1"/>
    <col min="14579" max="14580" width="1.33203125" style="112" customWidth="1"/>
    <col min="14581" max="14583" width="1.5" style="112" customWidth="1"/>
    <col min="14584" max="14639" width="1.33203125" style="112" customWidth="1"/>
    <col min="14640" max="14640" width="5.33203125" style="112" customWidth="1"/>
    <col min="14641" max="14641" width="6.33203125" style="112" customWidth="1"/>
    <col min="14642" max="14647" width="9.83203125" style="112" customWidth="1"/>
    <col min="14648" max="14648" width="9.83203125" style="112" bestFit="1" customWidth="1"/>
    <col min="14649" max="14651" width="11.58203125" style="112" bestFit="1" customWidth="1"/>
    <col min="14652" max="14652" width="1.33203125" style="112" customWidth="1"/>
    <col min="14653" max="14653" width="1.5" style="112" customWidth="1"/>
    <col min="14654" max="14654" width="7.9140625" style="112" customWidth="1"/>
    <col min="14655" max="14655" width="8.5" style="112" customWidth="1"/>
    <col min="14656" max="14657" width="1.5" style="112" customWidth="1"/>
    <col min="14658" max="14658" width="7.9140625" style="112" customWidth="1"/>
    <col min="14659" max="14659" width="8.5" style="112" customWidth="1"/>
    <col min="14660" max="14660" width="1.5" style="112" customWidth="1"/>
    <col min="14661" max="14830" width="8.08203125" style="112"/>
    <col min="14831" max="14834" width="1.5" style="112" customWidth="1"/>
    <col min="14835" max="14836" width="1.33203125" style="112" customWidth="1"/>
    <col min="14837" max="14839" width="1.5" style="112" customWidth="1"/>
    <col min="14840" max="14895" width="1.33203125" style="112" customWidth="1"/>
    <col min="14896" max="14896" width="5.33203125" style="112" customWidth="1"/>
    <col min="14897" max="14897" width="6.33203125" style="112" customWidth="1"/>
    <col min="14898" max="14903" width="9.83203125" style="112" customWidth="1"/>
    <col min="14904" max="14904" width="9.83203125" style="112" bestFit="1" customWidth="1"/>
    <col min="14905" max="14907" width="11.58203125" style="112" bestFit="1" customWidth="1"/>
    <col min="14908" max="14908" width="1.33203125" style="112" customWidth="1"/>
    <col min="14909" max="14909" width="1.5" style="112" customWidth="1"/>
    <col min="14910" max="14910" width="7.9140625" style="112" customWidth="1"/>
    <col min="14911" max="14911" width="8.5" style="112" customWidth="1"/>
    <col min="14912" max="14913" width="1.5" style="112" customWidth="1"/>
    <col min="14914" max="14914" width="7.9140625" style="112" customWidth="1"/>
    <col min="14915" max="14915" width="8.5" style="112" customWidth="1"/>
    <col min="14916" max="14916" width="1.5" style="112" customWidth="1"/>
    <col min="14917" max="15086" width="8.08203125" style="112"/>
    <col min="15087" max="15090" width="1.5" style="112" customWidth="1"/>
    <col min="15091" max="15092" width="1.33203125" style="112" customWidth="1"/>
    <col min="15093" max="15095" width="1.5" style="112" customWidth="1"/>
    <col min="15096" max="15151" width="1.33203125" style="112" customWidth="1"/>
    <col min="15152" max="15152" width="5.33203125" style="112" customWidth="1"/>
    <col min="15153" max="15153" width="6.33203125" style="112" customWidth="1"/>
    <col min="15154" max="15159" width="9.83203125" style="112" customWidth="1"/>
    <col min="15160" max="15160" width="9.83203125" style="112" bestFit="1" customWidth="1"/>
    <col min="15161" max="15163" width="11.58203125" style="112" bestFit="1" customWidth="1"/>
    <col min="15164" max="15164" width="1.33203125" style="112" customWidth="1"/>
    <col min="15165" max="15165" width="1.5" style="112" customWidth="1"/>
    <col min="15166" max="15166" width="7.9140625" style="112" customWidth="1"/>
    <col min="15167" max="15167" width="8.5" style="112" customWidth="1"/>
    <col min="15168" max="15169" width="1.5" style="112" customWidth="1"/>
    <col min="15170" max="15170" width="7.9140625" style="112" customWidth="1"/>
    <col min="15171" max="15171" width="8.5" style="112" customWidth="1"/>
    <col min="15172" max="15172" width="1.5" style="112" customWidth="1"/>
    <col min="15173" max="15342" width="8.08203125" style="112"/>
    <col min="15343" max="15346" width="1.5" style="112" customWidth="1"/>
    <col min="15347" max="15348" width="1.33203125" style="112" customWidth="1"/>
    <col min="15349" max="15351" width="1.5" style="112" customWidth="1"/>
    <col min="15352" max="15407" width="1.33203125" style="112" customWidth="1"/>
    <col min="15408" max="15408" width="5.33203125" style="112" customWidth="1"/>
    <col min="15409" max="15409" width="6.33203125" style="112" customWidth="1"/>
    <col min="15410" max="15415" width="9.83203125" style="112" customWidth="1"/>
    <col min="15416" max="15416" width="9.83203125" style="112" bestFit="1" customWidth="1"/>
    <col min="15417" max="15419" width="11.58203125" style="112" bestFit="1" customWidth="1"/>
    <col min="15420" max="15420" width="1.33203125" style="112" customWidth="1"/>
    <col min="15421" max="15421" width="1.5" style="112" customWidth="1"/>
    <col min="15422" max="15422" width="7.9140625" style="112" customWidth="1"/>
    <col min="15423" max="15423" width="8.5" style="112" customWidth="1"/>
    <col min="15424" max="15425" width="1.5" style="112" customWidth="1"/>
    <col min="15426" max="15426" width="7.9140625" style="112" customWidth="1"/>
    <col min="15427" max="15427" width="8.5" style="112" customWidth="1"/>
    <col min="15428" max="15428" width="1.5" style="112" customWidth="1"/>
    <col min="15429" max="15598" width="8.08203125" style="112"/>
    <col min="15599" max="15602" width="1.5" style="112" customWidth="1"/>
    <col min="15603" max="15604" width="1.33203125" style="112" customWidth="1"/>
    <col min="15605" max="15607" width="1.5" style="112" customWidth="1"/>
    <col min="15608" max="15663" width="1.33203125" style="112" customWidth="1"/>
    <col min="15664" max="15664" width="5.33203125" style="112" customWidth="1"/>
    <col min="15665" max="15665" width="6.33203125" style="112" customWidth="1"/>
    <col min="15666" max="15671" width="9.83203125" style="112" customWidth="1"/>
    <col min="15672" max="15672" width="9.83203125" style="112" bestFit="1" customWidth="1"/>
    <col min="15673" max="15675" width="11.58203125" style="112" bestFit="1" customWidth="1"/>
    <col min="15676" max="15676" width="1.33203125" style="112" customWidth="1"/>
    <col min="15677" max="15677" width="1.5" style="112" customWidth="1"/>
    <col min="15678" max="15678" width="7.9140625" style="112" customWidth="1"/>
    <col min="15679" max="15679" width="8.5" style="112" customWidth="1"/>
    <col min="15680" max="15681" width="1.5" style="112" customWidth="1"/>
    <col min="15682" max="15682" width="7.9140625" style="112" customWidth="1"/>
    <col min="15683" max="15683" width="8.5" style="112" customWidth="1"/>
    <col min="15684" max="15684" width="1.5" style="112" customWidth="1"/>
    <col min="15685" max="15854" width="8.08203125" style="112"/>
    <col min="15855" max="15858" width="1.5" style="112" customWidth="1"/>
    <col min="15859" max="15860" width="1.33203125" style="112" customWidth="1"/>
    <col min="15861" max="15863" width="1.5" style="112" customWidth="1"/>
    <col min="15864" max="15919" width="1.33203125" style="112" customWidth="1"/>
    <col min="15920" max="15920" width="5.33203125" style="112" customWidth="1"/>
    <col min="15921" max="15921" width="6.33203125" style="112" customWidth="1"/>
    <col min="15922" max="15927" width="9.83203125" style="112" customWidth="1"/>
    <col min="15928" max="15928" width="9.83203125" style="112" bestFit="1" customWidth="1"/>
    <col min="15929" max="15931" width="11.58203125" style="112" bestFit="1" customWidth="1"/>
    <col min="15932" max="15932" width="1.33203125" style="112" customWidth="1"/>
    <col min="15933" max="15933" width="1.5" style="112" customWidth="1"/>
    <col min="15934" max="15934" width="7.9140625" style="112" customWidth="1"/>
    <col min="15935" max="15935" width="8.5" style="112" customWidth="1"/>
    <col min="15936" max="15937" width="1.5" style="112" customWidth="1"/>
    <col min="15938" max="15938" width="7.9140625" style="112" customWidth="1"/>
    <col min="15939" max="15939" width="8.5" style="112" customWidth="1"/>
    <col min="15940" max="15940" width="1.5" style="112" customWidth="1"/>
    <col min="15941" max="16110" width="8.08203125" style="112"/>
    <col min="16111" max="16114" width="1.5" style="112" customWidth="1"/>
    <col min="16115" max="16116" width="1.33203125" style="112" customWidth="1"/>
    <col min="16117" max="16119" width="1.5" style="112" customWidth="1"/>
    <col min="16120" max="16175" width="1.33203125" style="112" customWidth="1"/>
    <col min="16176" max="16176" width="5.33203125" style="112" customWidth="1"/>
    <col min="16177" max="16177" width="6.33203125" style="112" customWidth="1"/>
    <col min="16178" max="16183" width="9.83203125" style="112" customWidth="1"/>
    <col min="16184" max="16184" width="9.83203125" style="112" bestFit="1" customWidth="1"/>
    <col min="16185" max="16187" width="11.58203125" style="112" bestFit="1" customWidth="1"/>
    <col min="16188" max="16188" width="1.33203125" style="112" customWidth="1"/>
    <col min="16189" max="16189" width="1.5" style="112" customWidth="1"/>
    <col min="16190" max="16190" width="7.9140625" style="112" customWidth="1"/>
    <col min="16191" max="16191" width="8.5" style="112" customWidth="1"/>
    <col min="16192" max="16193" width="1.5" style="112" customWidth="1"/>
    <col min="16194" max="16194" width="7.9140625" style="112" customWidth="1"/>
    <col min="16195" max="16195" width="8.5" style="112" customWidth="1"/>
    <col min="16196" max="16196" width="1.5" style="112" customWidth="1"/>
    <col min="16197" max="16384" width="8.08203125" style="112"/>
  </cols>
  <sheetData>
    <row r="1" spans="1:67" ht="20.149999999999999" customHeight="1">
      <c r="B1" s="158" t="s">
        <v>426</v>
      </c>
      <c r="C1" s="158"/>
      <c r="D1" s="158"/>
      <c r="R1" s="158"/>
      <c r="BM1" s="112"/>
    </row>
    <row r="2" spans="1:67" ht="16.25" customHeight="1">
      <c r="B2" s="718" t="s">
        <v>378</v>
      </c>
      <c r="C2" s="718"/>
      <c r="D2" s="718"/>
      <c r="E2" s="718"/>
      <c r="F2" s="718"/>
      <c r="G2" s="718"/>
      <c r="H2" s="718"/>
      <c r="I2" s="719"/>
      <c r="J2" s="722" t="s">
        <v>427</v>
      </c>
      <c r="K2" s="723"/>
      <c r="L2" s="723"/>
      <c r="M2" s="723"/>
      <c r="N2" s="723"/>
      <c r="O2" s="723"/>
      <c r="P2" s="723"/>
      <c r="Q2" s="723"/>
      <c r="R2" s="723"/>
      <c r="S2" s="723"/>
      <c r="T2" s="723"/>
      <c r="U2" s="723"/>
      <c r="V2" s="723"/>
      <c r="W2" s="724"/>
      <c r="X2" s="722" t="s">
        <v>428</v>
      </c>
      <c r="Y2" s="723"/>
      <c r="Z2" s="723"/>
      <c r="AA2" s="723"/>
      <c r="AB2" s="723"/>
      <c r="AC2" s="723"/>
      <c r="AD2" s="723"/>
      <c r="AE2" s="723"/>
      <c r="AF2" s="723"/>
      <c r="AG2" s="723"/>
      <c r="AH2" s="723"/>
      <c r="AI2" s="723"/>
      <c r="AJ2" s="723"/>
      <c r="AK2" s="724"/>
      <c r="AL2" s="722" t="s">
        <v>429</v>
      </c>
      <c r="AM2" s="723"/>
      <c r="AN2" s="723"/>
      <c r="AO2" s="723"/>
      <c r="AP2" s="723"/>
      <c r="AQ2" s="723"/>
      <c r="AR2" s="723"/>
      <c r="AS2" s="723"/>
      <c r="AT2" s="723"/>
      <c r="AU2" s="723"/>
      <c r="AV2" s="723"/>
      <c r="AW2" s="723"/>
      <c r="AX2" s="723"/>
      <c r="AY2" s="724"/>
      <c r="AZ2" s="722" t="s">
        <v>430</v>
      </c>
      <c r="BA2" s="723"/>
      <c r="BB2" s="723"/>
      <c r="BC2" s="723"/>
      <c r="BD2" s="723"/>
      <c r="BE2" s="723"/>
      <c r="BF2" s="723"/>
      <c r="BG2" s="723"/>
      <c r="BH2" s="723"/>
      <c r="BI2" s="723"/>
      <c r="BJ2" s="723"/>
      <c r="BK2" s="723"/>
      <c r="BL2" s="723"/>
      <c r="BM2" s="723"/>
    </row>
    <row r="3" spans="1:67" ht="16.25" customHeight="1">
      <c r="B3" s="720"/>
      <c r="C3" s="720"/>
      <c r="D3" s="720"/>
      <c r="E3" s="720"/>
      <c r="F3" s="720"/>
      <c r="G3" s="720"/>
      <c r="H3" s="720"/>
      <c r="I3" s="721"/>
      <c r="J3" s="711" t="s">
        <v>431</v>
      </c>
      <c r="K3" s="712"/>
      <c r="L3" s="712"/>
      <c r="M3" s="712"/>
      <c r="N3" s="712"/>
      <c r="O3" s="712"/>
      <c r="P3" s="713"/>
      <c r="Q3" s="711" t="s">
        <v>432</v>
      </c>
      <c r="R3" s="712"/>
      <c r="S3" s="712"/>
      <c r="T3" s="712"/>
      <c r="U3" s="712"/>
      <c r="V3" s="712"/>
      <c r="W3" s="713"/>
      <c r="X3" s="711" t="s">
        <v>433</v>
      </c>
      <c r="Y3" s="712"/>
      <c r="Z3" s="712"/>
      <c r="AA3" s="712"/>
      <c r="AB3" s="712"/>
      <c r="AC3" s="712"/>
      <c r="AD3" s="713"/>
      <c r="AE3" s="711" t="s">
        <v>434</v>
      </c>
      <c r="AF3" s="712"/>
      <c r="AG3" s="712"/>
      <c r="AH3" s="712"/>
      <c r="AI3" s="712"/>
      <c r="AJ3" s="712"/>
      <c r="AK3" s="713"/>
      <c r="AL3" s="711" t="s">
        <v>435</v>
      </c>
      <c r="AM3" s="712"/>
      <c r="AN3" s="712"/>
      <c r="AO3" s="712"/>
      <c r="AP3" s="712"/>
      <c r="AQ3" s="712"/>
      <c r="AR3" s="713"/>
      <c r="AS3" s="711" t="s">
        <v>436</v>
      </c>
      <c r="AT3" s="712"/>
      <c r="AU3" s="712"/>
      <c r="AV3" s="712"/>
      <c r="AW3" s="712"/>
      <c r="AX3" s="712"/>
      <c r="AY3" s="713"/>
      <c r="AZ3" s="711" t="s">
        <v>437</v>
      </c>
      <c r="BA3" s="712"/>
      <c r="BB3" s="712"/>
      <c r="BC3" s="712"/>
      <c r="BD3" s="712"/>
      <c r="BE3" s="712"/>
      <c r="BF3" s="713"/>
      <c r="BG3" s="711" t="s">
        <v>438</v>
      </c>
      <c r="BH3" s="712"/>
      <c r="BI3" s="712"/>
      <c r="BJ3" s="712"/>
      <c r="BK3" s="712"/>
      <c r="BL3" s="712"/>
      <c r="BM3" s="712"/>
    </row>
    <row r="4" spans="1:67" s="160" customFormat="1" ht="12.9" customHeight="1">
      <c r="I4" s="161"/>
      <c r="L4" s="162"/>
      <c r="P4" s="162" t="s">
        <v>439</v>
      </c>
      <c r="Q4" s="162"/>
      <c r="W4" s="162" t="s">
        <v>440</v>
      </c>
      <c r="X4" s="162"/>
      <c r="AD4" s="162" t="s">
        <v>440</v>
      </c>
      <c r="AE4" s="162"/>
      <c r="AK4" s="162" t="s">
        <v>440</v>
      </c>
      <c r="AL4" s="162"/>
      <c r="AR4" s="162" t="s">
        <v>440</v>
      </c>
      <c r="AS4" s="162"/>
      <c r="AY4" s="162" t="s">
        <v>440</v>
      </c>
      <c r="AZ4" s="162"/>
      <c r="BA4" s="162"/>
      <c r="BB4" s="162"/>
      <c r="BC4" s="162"/>
      <c r="BD4" s="162"/>
      <c r="BE4" s="162"/>
      <c r="BF4" s="162" t="s">
        <v>283</v>
      </c>
      <c r="BG4" s="162"/>
      <c r="BH4" s="162"/>
      <c r="BI4" s="162"/>
      <c r="BJ4" s="162"/>
      <c r="BK4" s="162"/>
      <c r="BL4" s="162"/>
      <c r="BM4" s="162" t="s">
        <v>283</v>
      </c>
    </row>
    <row r="5" spans="1:67" s="146" customFormat="1" ht="20.25" customHeight="1">
      <c r="B5" s="714" t="s">
        <v>62</v>
      </c>
      <c r="C5" s="714"/>
      <c r="D5" s="714"/>
      <c r="E5" s="715">
        <v>2</v>
      </c>
      <c r="F5" s="715"/>
      <c r="G5" s="716" t="s">
        <v>269</v>
      </c>
      <c r="H5" s="716"/>
      <c r="I5" s="717"/>
      <c r="J5" s="625">
        <v>89155</v>
      </c>
      <c r="K5" s="624"/>
      <c r="L5" s="624"/>
      <c r="M5" s="624"/>
      <c r="N5" s="624"/>
      <c r="O5" s="624"/>
      <c r="P5" s="624"/>
      <c r="Q5" s="624">
        <v>177128</v>
      </c>
      <c r="R5" s="624"/>
      <c r="S5" s="624"/>
      <c r="T5" s="624"/>
      <c r="U5" s="624"/>
      <c r="V5" s="624"/>
      <c r="W5" s="624"/>
      <c r="X5" s="624">
        <v>1205</v>
      </c>
      <c r="Y5" s="624"/>
      <c r="Z5" s="624"/>
      <c r="AA5" s="624"/>
      <c r="AB5" s="624"/>
      <c r="AC5" s="624"/>
      <c r="AD5" s="624"/>
      <c r="AE5" s="624">
        <v>2414</v>
      </c>
      <c r="AF5" s="624"/>
      <c r="AG5" s="624"/>
      <c r="AH5" s="624"/>
      <c r="AI5" s="624"/>
      <c r="AJ5" s="624"/>
      <c r="AK5" s="624"/>
      <c r="AL5" s="624">
        <v>68876</v>
      </c>
      <c r="AM5" s="624"/>
      <c r="AN5" s="624"/>
      <c r="AO5" s="624"/>
      <c r="AP5" s="624"/>
      <c r="AQ5" s="624"/>
      <c r="AR5" s="624"/>
      <c r="AS5" s="624">
        <v>87401</v>
      </c>
      <c r="AT5" s="624"/>
      <c r="AU5" s="624"/>
      <c r="AV5" s="624"/>
      <c r="AW5" s="624"/>
      <c r="AX5" s="624"/>
      <c r="AY5" s="624"/>
      <c r="AZ5" s="624">
        <v>83219</v>
      </c>
      <c r="BA5" s="624"/>
      <c r="BB5" s="624"/>
      <c r="BC5" s="624"/>
      <c r="BD5" s="624"/>
      <c r="BE5" s="624"/>
      <c r="BF5" s="624"/>
      <c r="BG5" s="624">
        <v>65055</v>
      </c>
      <c r="BH5" s="624"/>
      <c r="BI5" s="624"/>
      <c r="BJ5" s="624"/>
      <c r="BK5" s="624"/>
      <c r="BL5" s="624"/>
      <c r="BM5" s="624"/>
      <c r="BN5" s="112"/>
      <c r="BO5" s="112"/>
    </row>
    <row r="6" spans="1:67" s="146" customFormat="1" ht="20.25" customHeight="1">
      <c r="E6" s="715">
        <v>3</v>
      </c>
      <c r="F6" s="715"/>
      <c r="G6" s="716"/>
      <c r="H6" s="716"/>
      <c r="I6" s="717"/>
      <c r="J6" s="625">
        <v>87084</v>
      </c>
      <c r="K6" s="710"/>
      <c r="L6" s="710"/>
      <c r="M6" s="710"/>
      <c r="N6" s="710"/>
      <c r="O6" s="710"/>
      <c r="P6" s="710"/>
      <c r="Q6" s="624">
        <v>178966</v>
      </c>
      <c r="R6" s="624"/>
      <c r="S6" s="624"/>
      <c r="T6" s="624"/>
      <c r="U6" s="624"/>
      <c r="V6" s="624"/>
      <c r="W6" s="624"/>
      <c r="X6" s="624">
        <v>1098</v>
      </c>
      <c r="Y6" s="624"/>
      <c r="Z6" s="624"/>
      <c r="AA6" s="624"/>
      <c r="AB6" s="624"/>
      <c r="AC6" s="624"/>
      <c r="AD6" s="624"/>
      <c r="AE6" s="624">
        <v>2206</v>
      </c>
      <c r="AF6" s="624"/>
      <c r="AG6" s="624"/>
      <c r="AH6" s="624"/>
      <c r="AI6" s="624"/>
      <c r="AJ6" s="624"/>
      <c r="AK6" s="624"/>
      <c r="AL6" s="624">
        <v>73988</v>
      </c>
      <c r="AM6" s="624"/>
      <c r="AN6" s="624"/>
      <c r="AO6" s="624"/>
      <c r="AP6" s="624"/>
      <c r="AQ6" s="624"/>
      <c r="AR6" s="624"/>
      <c r="AS6" s="624">
        <v>91910</v>
      </c>
      <c r="AT6" s="624"/>
      <c r="AU6" s="624"/>
      <c r="AV6" s="624"/>
      <c r="AW6" s="624"/>
      <c r="AX6" s="624"/>
      <c r="AY6" s="624"/>
      <c r="AZ6" s="624">
        <v>92059</v>
      </c>
      <c r="BA6" s="624"/>
      <c r="BB6" s="624"/>
      <c r="BC6" s="624"/>
      <c r="BD6" s="624"/>
      <c r="BE6" s="624"/>
      <c r="BF6" s="624"/>
      <c r="BG6" s="624">
        <v>75323</v>
      </c>
      <c r="BH6" s="624"/>
      <c r="BI6" s="624"/>
      <c r="BJ6" s="624"/>
      <c r="BK6" s="624"/>
      <c r="BL6" s="624"/>
      <c r="BM6" s="624"/>
      <c r="BN6" s="112"/>
      <c r="BO6" s="112"/>
    </row>
    <row r="7" spans="1:67" s="146" customFormat="1" ht="20.25" customHeight="1">
      <c r="E7" s="715">
        <v>4</v>
      </c>
      <c r="F7" s="715"/>
      <c r="G7" s="716"/>
      <c r="H7" s="716"/>
      <c r="I7" s="717"/>
      <c r="J7" s="625">
        <v>86117</v>
      </c>
      <c r="K7" s="710"/>
      <c r="L7" s="710"/>
      <c r="M7" s="710"/>
      <c r="N7" s="710"/>
      <c r="O7" s="710"/>
      <c r="P7" s="710"/>
      <c r="Q7" s="624">
        <v>176444</v>
      </c>
      <c r="R7" s="624"/>
      <c r="S7" s="624"/>
      <c r="T7" s="624"/>
      <c r="U7" s="624"/>
      <c r="V7" s="624"/>
      <c r="W7" s="624"/>
      <c r="X7" s="624">
        <v>1138</v>
      </c>
      <c r="Y7" s="624"/>
      <c r="Z7" s="624"/>
      <c r="AA7" s="624"/>
      <c r="AB7" s="624"/>
      <c r="AC7" s="624"/>
      <c r="AD7" s="624"/>
      <c r="AE7" s="624">
        <v>2305</v>
      </c>
      <c r="AF7" s="624"/>
      <c r="AG7" s="624"/>
      <c r="AH7" s="624"/>
      <c r="AI7" s="624"/>
      <c r="AJ7" s="624"/>
      <c r="AK7" s="624"/>
      <c r="AL7" s="624">
        <v>73794</v>
      </c>
      <c r="AM7" s="624"/>
      <c r="AN7" s="624"/>
      <c r="AO7" s="624"/>
      <c r="AP7" s="624"/>
      <c r="AQ7" s="624"/>
      <c r="AR7" s="624"/>
      <c r="AS7" s="624">
        <v>95856</v>
      </c>
      <c r="AT7" s="624"/>
      <c r="AU7" s="624"/>
      <c r="AV7" s="624"/>
      <c r="AW7" s="624"/>
      <c r="AX7" s="624"/>
      <c r="AY7" s="624"/>
      <c r="AZ7" s="624">
        <v>91598</v>
      </c>
      <c r="BA7" s="624"/>
      <c r="BB7" s="624"/>
      <c r="BC7" s="624"/>
      <c r="BD7" s="624"/>
      <c r="BE7" s="624"/>
      <c r="BF7" s="624"/>
      <c r="BG7" s="624">
        <v>73886</v>
      </c>
      <c r="BH7" s="624"/>
      <c r="BI7" s="624"/>
      <c r="BJ7" s="624"/>
      <c r="BK7" s="624"/>
      <c r="BL7" s="624"/>
      <c r="BM7" s="624"/>
      <c r="BN7" s="112"/>
      <c r="BO7" s="112"/>
    </row>
    <row r="8" spans="1:67" s="146" customFormat="1" ht="20.25" customHeight="1">
      <c r="E8" s="715">
        <v>5</v>
      </c>
      <c r="F8" s="715"/>
      <c r="G8" s="164"/>
      <c r="H8" s="164"/>
      <c r="I8" s="165"/>
      <c r="J8" s="625">
        <v>87379</v>
      </c>
      <c r="K8" s="710"/>
      <c r="L8" s="710"/>
      <c r="M8" s="710"/>
      <c r="N8" s="710"/>
      <c r="O8" s="710"/>
      <c r="P8" s="710"/>
      <c r="Q8" s="624">
        <v>186675</v>
      </c>
      <c r="R8" s="624"/>
      <c r="S8" s="624"/>
      <c r="T8" s="624"/>
      <c r="U8" s="624"/>
      <c r="V8" s="624"/>
      <c r="W8" s="624"/>
      <c r="X8" s="624">
        <v>1122</v>
      </c>
      <c r="Y8" s="624"/>
      <c r="Z8" s="624"/>
      <c r="AA8" s="624"/>
      <c r="AB8" s="624"/>
      <c r="AC8" s="624"/>
      <c r="AD8" s="624"/>
      <c r="AE8" s="624">
        <v>2328</v>
      </c>
      <c r="AF8" s="624"/>
      <c r="AG8" s="624"/>
      <c r="AH8" s="624"/>
      <c r="AI8" s="624"/>
      <c r="AJ8" s="624"/>
      <c r="AK8" s="624"/>
      <c r="AL8" s="624">
        <v>75716</v>
      </c>
      <c r="AM8" s="624"/>
      <c r="AN8" s="624"/>
      <c r="AO8" s="624"/>
      <c r="AP8" s="624"/>
      <c r="AQ8" s="624"/>
      <c r="AR8" s="624"/>
      <c r="AS8" s="624">
        <v>93175</v>
      </c>
      <c r="AT8" s="624"/>
      <c r="AU8" s="624"/>
      <c r="AV8" s="624"/>
      <c r="AW8" s="624"/>
      <c r="AX8" s="624"/>
      <c r="AY8" s="624"/>
      <c r="AZ8" s="624">
        <v>88275</v>
      </c>
      <c r="BA8" s="624"/>
      <c r="BB8" s="624"/>
      <c r="BC8" s="624"/>
      <c r="BD8" s="624"/>
      <c r="BE8" s="624"/>
      <c r="BF8" s="624"/>
      <c r="BG8" s="624">
        <v>71632</v>
      </c>
      <c r="BH8" s="624"/>
      <c r="BI8" s="624"/>
      <c r="BJ8" s="624"/>
      <c r="BK8" s="624"/>
      <c r="BL8" s="624"/>
      <c r="BM8" s="624"/>
      <c r="BN8" s="112"/>
      <c r="BO8" s="112"/>
    </row>
    <row r="9" spans="1:67" s="146" customFormat="1" ht="20.25" customHeight="1">
      <c r="B9" s="368"/>
      <c r="C9" s="368"/>
      <c r="D9" s="368"/>
      <c r="E9" s="728">
        <v>6</v>
      </c>
      <c r="F9" s="728"/>
      <c r="G9" s="179"/>
      <c r="H9" s="179"/>
      <c r="I9" s="383"/>
      <c r="J9" s="729">
        <v>87207</v>
      </c>
      <c r="K9" s="708"/>
      <c r="L9" s="708"/>
      <c r="M9" s="708"/>
      <c r="N9" s="708"/>
      <c r="O9" s="708"/>
      <c r="P9" s="708"/>
      <c r="Q9" s="652">
        <v>202177</v>
      </c>
      <c r="R9" s="652"/>
      <c r="S9" s="652"/>
      <c r="T9" s="652"/>
      <c r="U9" s="652"/>
      <c r="V9" s="652"/>
      <c r="W9" s="652"/>
      <c r="X9" s="652">
        <v>1153</v>
      </c>
      <c r="Y9" s="652"/>
      <c r="Z9" s="652"/>
      <c r="AA9" s="652"/>
      <c r="AB9" s="652"/>
      <c r="AC9" s="652"/>
      <c r="AD9" s="652"/>
      <c r="AE9" s="652">
        <v>2440</v>
      </c>
      <c r="AF9" s="652"/>
      <c r="AG9" s="652"/>
      <c r="AH9" s="652"/>
      <c r="AI9" s="652"/>
      <c r="AJ9" s="652"/>
      <c r="AK9" s="652"/>
      <c r="AL9" s="652">
        <v>75953</v>
      </c>
      <c r="AM9" s="652"/>
      <c r="AN9" s="652"/>
      <c r="AO9" s="652"/>
      <c r="AP9" s="652"/>
      <c r="AQ9" s="652"/>
      <c r="AR9" s="652"/>
      <c r="AS9" s="652">
        <v>93365</v>
      </c>
      <c r="AT9" s="652"/>
      <c r="AU9" s="652"/>
      <c r="AV9" s="652"/>
      <c r="AW9" s="652"/>
      <c r="AX9" s="652"/>
      <c r="AY9" s="652"/>
      <c r="AZ9" s="652">
        <v>105386</v>
      </c>
      <c r="BA9" s="652"/>
      <c r="BB9" s="652"/>
      <c r="BC9" s="652"/>
      <c r="BD9" s="652"/>
      <c r="BE9" s="652"/>
      <c r="BF9" s="652"/>
      <c r="BG9" s="652">
        <v>86594</v>
      </c>
      <c r="BH9" s="652"/>
      <c r="BI9" s="652"/>
      <c r="BJ9" s="652"/>
      <c r="BK9" s="652"/>
      <c r="BL9" s="652"/>
      <c r="BM9" s="652"/>
      <c r="BN9" s="112"/>
      <c r="BO9" s="112"/>
    </row>
    <row r="10" spans="1:67" ht="12.9" customHeight="1">
      <c r="B10" s="168" t="s">
        <v>441</v>
      </c>
      <c r="BM10" s="112"/>
    </row>
    <row r="11" spans="1:67" ht="12.9" customHeight="1">
      <c r="B11" s="168" t="s">
        <v>442</v>
      </c>
      <c r="BM11" s="112"/>
    </row>
    <row r="12" spans="1:67" s="146" customFormat="1" ht="12.9" customHeight="1">
      <c r="A12" s="112"/>
      <c r="B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64"/>
    </row>
    <row r="13" spans="1:67" s="146" customFormat="1" ht="20.149999999999999" customHeight="1">
      <c r="A13" s="112"/>
      <c r="B13" s="158" t="s">
        <v>443</v>
      </c>
      <c r="C13" s="158"/>
      <c r="D13" s="158"/>
      <c r="E13" s="112"/>
      <c r="F13" s="112"/>
      <c r="G13" s="112"/>
      <c r="H13" s="112"/>
      <c r="I13" s="112"/>
      <c r="J13" s="112"/>
      <c r="K13" s="112"/>
      <c r="L13" s="112"/>
      <c r="M13" s="112"/>
      <c r="N13" s="158"/>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W13" s="112"/>
      <c r="AX13" s="112"/>
      <c r="AY13" s="112"/>
      <c r="AZ13" s="112"/>
      <c r="BA13" s="112"/>
      <c r="BB13" s="112"/>
      <c r="BC13" s="112"/>
      <c r="BD13" s="112"/>
      <c r="BE13" s="112"/>
      <c r="BF13" s="156"/>
      <c r="BG13" s="156"/>
      <c r="BH13" s="112"/>
      <c r="BI13" s="112"/>
      <c r="BJ13" s="112"/>
      <c r="BK13" s="112"/>
      <c r="BL13" s="112"/>
      <c r="BM13" s="163" t="s">
        <v>444</v>
      </c>
    </row>
    <row r="14" spans="1:67" s="146" customFormat="1" ht="16.25" customHeight="1">
      <c r="A14" s="112"/>
      <c r="B14" s="718" t="s">
        <v>378</v>
      </c>
      <c r="C14" s="718"/>
      <c r="D14" s="718"/>
      <c r="E14" s="718"/>
      <c r="F14" s="718"/>
      <c r="G14" s="718"/>
      <c r="H14" s="718"/>
      <c r="I14" s="719"/>
      <c r="J14" s="725" t="s">
        <v>315</v>
      </c>
      <c r="K14" s="718"/>
      <c r="L14" s="718"/>
      <c r="M14" s="718"/>
      <c r="N14" s="718"/>
      <c r="O14" s="718"/>
      <c r="P14" s="718"/>
      <c r="Q14" s="719"/>
      <c r="R14" s="725" t="s">
        <v>445</v>
      </c>
      <c r="S14" s="718"/>
      <c r="T14" s="718"/>
      <c r="U14" s="718"/>
      <c r="V14" s="718"/>
      <c r="W14" s="718"/>
      <c r="X14" s="718"/>
      <c r="Y14" s="719"/>
      <c r="Z14" s="725" t="s">
        <v>446</v>
      </c>
      <c r="AA14" s="718"/>
      <c r="AB14" s="718"/>
      <c r="AC14" s="718"/>
      <c r="AD14" s="718"/>
      <c r="AE14" s="718"/>
      <c r="AF14" s="718"/>
      <c r="AG14" s="719"/>
      <c r="AH14" s="169" t="s">
        <v>447</v>
      </c>
      <c r="AI14" s="170"/>
      <c r="AJ14" s="170"/>
      <c r="AK14" s="170"/>
      <c r="AL14" s="170"/>
      <c r="AM14" s="170"/>
      <c r="AN14" s="170"/>
      <c r="AO14" s="170"/>
      <c r="AP14" s="171"/>
      <c r="AQ14" s="171"/>
      <c r="AR14" s="171"/>
      <c r="AS14" s="171"/>
      <c r="AT14" s="171"/>
      <c r="AU14" s="171"/>
      <c r="AV14" s="170"/>
      <c r="AW14" s="172"/>
      <c r="AX14" s="727" t="s">
        <v>448</v>
      </c>
      <c r="AY14" s="718"/>
      <c r="AZ14" s="718"/>
      <c r="BA14" s="718"/>
      <c r="BB14" s="718"/>
      <c r="BC14" s="718"/>
      <c r="BD14" s="718"/>
      <c r="BE14" s="719"/>
      <c r="BF14" s="725" t="s">
        <v>449</v>
      </c>
      <c r="BG14" s="718"/>
      <c r="BH14" s="718"/>
      <c r="BI14" s="718"/>
      <c r="BJ14" s="718"/>
      <c r="BK14" s="718"/>
      <c r="BL14" s="718"/>
      <c r="BM14" s="718"/>
    </row>
    <row r="15" spans="1:67" s="146" customFormat="1" ht="16.25" customHeight="1">
      <c r="A15" s="112"/>
      <c r="B15" s="720"/>
      <c r="C15" s="720"/>
      <c r="D15" s="720"/>
      <c r="E15" s="720"/>
      <c r="F15" s="720"/>
      <c r="G15" s="720"/>
      <c r="H15" s="720"/>
      <c r="I15" s="721"/>
      <c r="J15" s="726"/>
      <c r="K15" s="720"/>
      <c r="L15" s="720"/>
      <c r="M15" s="720"/>
      <c r="N15" s="720"/>
      <c r="O15" s="720"/>
      <c r="P15" s="720"/>
      <c r="Q15" s="721"/>
      <c r="R15" s="726"/>
      <c r="S15" s="720"/>
      <c r="T15" s="720"/>
      <c r="U15" s="720"/>
      <c r="V15" s="720"/>
      <c r="W15" s="720"/>
      <c r="X15" s="720"/>
      <c r="Y15" s="721"/>
      <c r="Z15" s="726"/>
      <c r="AA15" s="720"/>
      <c r="AB15" s="720"/>
      <c r="AC15" s="720"/>
      <c r="AD15" s="720"/>
      <c r="AE15" s="720"/>
      <c r="AF15" s="720"/>
      <c r="AG15" s="721"/>
      <c r="AH15" s="169" t="s">
        <v>315</v>
      </c>
      <c r="AI15" s="170"/>
      <c r="AJ15" s="170"/>
      <c r="AK15" s="170"/>
      <c r="AL15" s="170"/>
      <c r="AM15" s="170"/>
      <c r="AN15" s="170"/>
      <c r="AO15" s="172"/>
      <c r="AP15" s="169" t="s">
        <v>450</v>
      </c>
      <c r="AQ15" s="170"/>
      <c r="AR15" s="170"/>
      <c r="AS15" s="170"/>
      <c r="AT15" s="170"/>
      <c r="AU15" s="170"/>
      <c r="AV15" s="170"/>
      <c r="AW15" s="172"/>
      <c r="AX15" s="726"/>
      <c r="AY15" s="720"/>
      <c r="AZ15" s="720"/>
      <c r="BA15" s="720"/>
      <c r="BB15" s="720"/>
      <c r="BC15" s="720"/>
      <c r="BD15" s="720"/>
      <c r="BE15" s="721"/>
      <c r="BF15" s="726"/>
      <c r="BG15" s="720"/>
      <c r="BH15" s="720"/>
      <c r="BI15" s="720"/>
      <c r="BJ15" s="720"/>
      <c r="BK15" s="720"/>
      <c r="BL15" s="720"/>
      <c r="BM15" s="720"/>
    </row>
    <row r="16" spans="1:67" s="146" customFormat="1" ht="20.25" customHeight="1">
      <c r="B16" s="714" t="s">
        <v>70</v>
      </c>
      <c r="C16" s="714"/>
      <c r="D16" s="714"/>
      <c r="E16" s="714">
        <v>60</v>
      </c>
      <c r="F16" s="714"/>
      <c r="G16" s="715" t="s">
        <v>269</v>
      </c>
      <c r="H16" s="715"/>
      <c r="I16" s="730"/>
      <c r="J16" s="164"/>
      <c r="K16" s="416">
        <v>1847094</v>
      </c>
      <c r="L16" s="416"/>
      <c r="M16" s="416"/>
      <c r="N16" s="416"/>
      <c r="O16" s="416"/>
      <c r="P16" s="416"/>
      <c r="Q16" s="416"/>
      <c r="R16" s="175"/>
      <c r="S16" s="416">
        <v>667876</v>
      </c>
      <c r="T16" s="416"/>
      <c r="U16" s="416"/>
      <c r="V16" s="416"/>
      <c r="W16" s="416"/>
      <c r="X16" s="416"/>
      <c r="Y16" s="416"/>
      <c r="Z16" s="175"/>
      <c r="AA16" s="416">
        <v>9351</v>
      </c>
      <c r="AB16" s="416"/>
      <c r="AC16" s="416"/>
      <c r="AD16" s="416"/>
      <c r="AE16" s="416"/>
      <c r="AF16" s="416"/>
      <c r="AG16" s="416"/>
      <c r="AH16" s="175"/>
      <c r="AI16" s="416">
        <v>1069470</v>
      </c>
      <c r="AJ16" s="416"/>
      <c r="AK16" s="416"/>
      <c r="AL16" s="416"/>
      <c r="AM16" s="416"/>
      <c r="AN16" s="416"/>
      <c r="AO16" s="416"/>
      <c r="AP16" s="175"/>
      <c r="AQ16" s="416">
        <v>23050</v>
      </c>
      <c r="AR16" s="416"/>
      <c r="AS16" s="416"/>
      <c r="AT16" s="416"/>
      <c r="AU16" s="416"/>
      <c r="AV16" s="416"/>
      <c r="AW16" s="416"/>
      <c r="AX16" s="175"/>
      <c r="AY16" s="416">
        <v>26868</v>
      </c>
      <c r="AZ16" s="416"/>
      <c r="BA16" s="416"/>
      <c r="BB16" s="416"/>
      <c r="BC16" s="416"/>
      <c r="BD16" s="416"/>
      <c r="BE16" s="416"/>
      <c r="BF16" s="22"/>
      <c r="BG16" s="416">
        <v>73529</v>
      </c>
      <c r="BH16" s="416"/>
      <c r="BI16" s="416"/>
      <c r="BJ16" s="416"/>
      <c r="BK16" s="416"/>
      <c r="BL16" s="416"/>
      <c r="BM16" s="416"/>
    </row>
    <row r="17" spans="1:65" s="146" customFormat="1" ht="20.25" customHeight="1">
      <c r="B17" s="714" t="s">
        <v>40</v>
      </c>
      <c r="C17" s="714"/>
      <c r="D17" s="714"/>
      <c r="E17" s="715">
        <v>7</v>
      </c>
      <c r="F17" s="715"/>
      <c r="G17" s="715" t="s">
        <v>269</v>
      </c>
      <c r="H17" s="715"/>
      <c r="I17" s="730"/>
      <c r="J17" s="164"/>
      <c r="K17" s="416">
        <v>2761061</v>
      </c>
      <c r="L17" s="416"/>
      <c r="M17" s="416"/>
      <c r="N17" s="416"/>
      <c r="O17" s="416"/>
      <c r="P17" s="416"/>
      <c r="Q17" s="416"/>
      <c r="R17" s="175"/>
      <c r="S17" s="416">
        <v>799195</v>
      </c>
      <c r="T17" s="416"/>
      <c r="U17" s="416"/>
      <c r="V17" s="416"/>
      <c r="W17" s="416"/>
      <c r="X17" s="416"/>
      <c r="Y17" s="416"/>
      <c r="Z17" s="175"/>
      <c r="AA17" s="416">
        <v>10141</v>
      </c>
      <c r="AB17" s="416"/>
      <c r="AC17" s="416"/>
      <c r="AD17" s="416"/>
      <c r="AE17" s="416"/>
      <c r="AF17" s="416"/>
      <c r="AG17" s="416"/>
      <c r="AH17" s="175"/>
      <c r="AI17" s="416">
        <v>1795608</v>
      </c>
      <c r="AJ17" s="416"/>
      <c r="AK17" s="416"/>
      <c r="AL17" s="416"/>
      <c r="AM17" s="416"/>
      <c r="AN17" s="416"/>
      <c r="AO17" s="416"/>
      <c r="AP17" s="175"/>
      <c r="AQ17" s="416">
        <v>275196</v>
      </c>
      <c r="AR17" s="416"/>
      <c r="AS17" s="416"/>
      <c r="AT17" s="416"/>
      <c r="AU17" s="416"/>
      <c r="AV17" s="416"/>
      <c r="AW17" s="416"/>
      <c r="AX17" s="175"/>
      <c r="AY17" s="416">
        <v>45209</v>
      </c>
      <c r="AZ17" s="416"/>
      <c r="BA17" s="416"/>
      <c r="BB17" s="416"/>
      <c r="BC17" s="416"/>
      <c r="BD17" s="416"/>
      <c r="BE17" s="416"/>
      <c r="BF17" s="22"/>
      <c r="BG17" s="416">
        <v>110908</v>
      </c>
      <c r="BH17" s="416"/>
      <c r="BI17" s="416"/>
      <c r="BJ17" s="416"/>
      <c r="BK17" s="416"/>
      <c r="BL17" s="416"/>
      <c r="BM17" s="416"/>
    </row>
    <row r="18" spans="1:65" s="146" customFormat="1" ht="20.25" customHeight="1">
      <c r="B18" s="714" t="s">
        <v>29</v>
      </c>
      <c r="C18" s="714"/>
      <c r="D18" s="714"/>
      <c r="E18" s="714">
        <v>12</v>
      </c>
      <c r="F18" s="714"/>
      <c r="G18" s="715" t="s">
        <v>29</v>
      </c>
      <c r="H18" s="715"/>
      <c r="I18" s="730"/>
      <c r="J18" s="164"/>
      <c r="K18" s="416">
        <v>2987864</v>
      </c>
      <c r="L18" s="416"/>
      <c r="M18" s="416"/>
      <c r="N18" s="416"/>
      <c r="O18" s="416"/>
      <c r="P18" s="416"/>
      <c r="Q18" s="416"/>
      <c r="R18" s="175"/>
      <c r="S18" s="416">
        <v>704729</v>
      </c>
      <c r="T18" s="416"/>
      <c r="U18" s="416"/>
      <c r="V18" s="416"/>
      <c r="W18" s="416"/>
      <c r="X18" s="416"/>
      <c r="Y18" s="416"/>
      <c r="Z18" s="175"/>
      <c r="AA18" s="416">
        <v>9963</v>
      </c>
      <c r="AB18" s="416"/>
      <c r="AC18" s="416"/>
      <c r="AD18" s="416"/>
      <c r="AE18" s="416"/>
      <c r="AF18" s="416"/>
      <c r="AG18" s="416"/>
      <c r="AH18" s="175"/>
      <c r="AI18" s="416">
        <v>2097514</v>
      </c>
      <c r="AJ18" s="416"/>
      <c r="AK18" s="416"/>
      <c r="AL18" s="416"/>
      <c r="AM18" s="416"/>
      <c r="AN18" s="416"/>
      <c r="AO18" s="416"/>
      <c r="AP18" s="175"/>
      <c r="AQ18" s="416">
        <v>508105</v>
      </c>
      <c r="AR18" s="416"/>
      <c r="AS18" s="416"/>
      <c r="AT18" s="416"/>
      <c r="AU18" s="416"/>
      <c r="AV18" s="416"/>
      <c r="AW18" s="416"/>
      <c r="AX18" s="175"/>
      <c r="AY18" s="416">
        <v>57576</v>
      </c>
      <c r="AZ18" s="416"/>
      <c r="BA18" s="416"/>
      <c r="BB18" s="416"/>
      <c r="BC18" s="416"/>
      <c r="BD18" s="416"/>
      <c r="BE18" s="416"/>
      <c r="BF18" s="22"/>
      <c r="BG18" s="416">
        <v>118082</v>
      </c>
      <c r="BH18" s="416"/>
      <c r="BI18" s="416"/>
      <c r="BJ18" s="416"/>
      <c r="BK18" s="416"/>
      <c r="BL18" s="416"/>
      <c r="BM18" s="416"/>
    </row>
    <row r="19" spans="1:65" s="146" customFormat="1" ht="20.25" customHeight="1">
      <c r="B19" s="176"/>
      <c r="C19" s="176"/>
      <c r="D19" s="176"/>
      <c r="E19" s="714">
        <v>17</v>
      </c>
      <c r="F19" s="714"/>
      <c r="G19" s="176"/>
      <c r="H19" s="176"/>
      <c r="I19" s="177"/>
      <c r="J19" s="164"/>
      <c r="K19" s="416">
        <v>3161064</v>
      </c>
      <c r="L19" s="416"/>
      <c r="M19" s="416"/>
      <c r="N19" s="416"/>
      <c r="O19" s="416"/>
      <c r="P19" s="416"/>
      <c r="Q19" s="416"/>
      <c r="R19" s="175"/>
      <c r="S19" s="416">
        <v>656200</v>
      </c>
      <c r="T19" s="416"/>
      <c r="U19" s="416"/>
      <c r="V19" s="416"/>
      <c r="W19" s="416"/>
      <c r="X19" s="416"/>
      <c r="Y19" s="416"/>
      <c r="Z19" s="175"/>
      <c r="AA19" s="416">
        <v>10183</v>
      </c>
      <c r="AB19" s="416"/>
      <c r="AC19" s="416"/>
      <c r="AD19" s="416"/>
      <c r="AE19" s="416"/>
      <c r="AF19" s="416"/>
      <c r="AG19" s="416"/>
      <c r="AH19" s="175"/>
      <c r="AI19" s="416">
        <v>2306058</v>
      </c>
      <c r="AJ19" s="416"/>
      <c r="AK19" s="416"/>
      <c r="AL19" s="416"/>
      <c r="AM19" s="416"/>
      <c r="AN19" s="416"/>
      <c r="AO19" s="416"/>
      <c r="AP19" s="175"/>
      <c r="AQ19" s="416">
        <v>618983</v>
      </c>
      <c r="AR19" s="416"/>
      <c r="AS19" s="416"/>
      <c r="AT19" s="416"/>
      <c r="AU19" s="416"/>
      <c r="AV19" s="416"/>
      <c r="AW19" s="416"/>
      <c r="AX19" s="175"/>
      <c r="AY19" s="416">
        <v>59310</v>
      </c>
      <c r="AZ19" s="416"/>
      <c r="BA19" s="416"/>
      <c r="BB19" s="416"/>
      <c r="BC19" s="416"/>
      <c r="BD19" s="416"/>
      <c r="BE19" s="416"/>
      <c r="BF19" s="22"/>
      <c r="BG19" s="416">
        <v>129313</v>
      </c>
      <c r="BH19" s="416"/>
      <c r="BI19" s="416"/>
      <c r="BJ19" s="416"/>
      <c r="BK19" s="416"/>
      <c r="BL19" s="416"/>
      <c r="BM19" s="416"/>
    </row>
    <row r="20" spans="1:65" s="146" customFormat="1" ht="20.25" customHeight="1">
      <c r="B20" s="176"/>
      <c r="C20" s="176"/>
      <c r="D20" s="176"/>
      <c r="E20" s="714">
        <v>22</v>
      </c>
      <c r="F20" s="714"/>
      <c r="G20" s="176"/>
      <c r="H20" s="176"/>
      <c r="I20" s="177"/>
      <c r="J20" s="164"/>
      <c r="K20" s="416">
        <v>3202804</v>
      </c>
      <c r="L20" s="416"/>
      <c r="M20" s="416"/>
      <c r="N20" s="416"/>
      <c r="O20" s="416"/>
      <c r="P20" s="416"/>
      <c r="Q20" s="416"/>
      <c r="R20" s="175"/>
      <c r="S20" s="416">
        <v>599349</v>
      </c>
      <c r="T20" s="416"/>
      <c r="U20" s="416"/>
      <c r="V20" s="416"/>
      <c r="W20" s="416"/>
      <c r="X20" s="416"/>
      <c r="Y20" s="416"/>
      <c r="Z20" s="175"/>
      <c r="AA20" s="416">
        <v>9933</v>
      </c>
      <c r="AB20" s="416"/>
      <c r="AC20" s="416"/>
      <c r="AD20" s="416"/>
      <c r="AE20" s="416"/>
      <c r="AF20" s="416"/>
      <c r="AG20" s="416"/>
      <c r="AH20" s="175"/>
      <c r="AI20" s="416">
        <v>2394960</v>
      </c>
      <c r="AJ20" s="416"/>
      <c r="AK20" s="416"/>
      <c r="AL20" s="416"/>
      <c r="AM20" s="416"/>
      <c r="AN20" s="416"/>
      <c r="AO20" s="416"/>
      <c r="AP20" s="175"/>
      <c r="AQ20" s="416">
        <v>643592</v>
      </c>
      <c r="AR20" s="416"/>
      <c r="AS20" s="416"/>
      <c r="AT20" s="416"/>
      <c r="AU20" s="416"/>
      <c r="AV20" s="416"/>
      <c r="AW20" s="416"/>
      <c r="AX20" s="175"/>
      <c r="AY20" s="416">
        <v>58260</v>
      </c>
      <c r="AZ20" s="416"/>
      <c r="BA20" s="416"/>
      <c r="BB20" s="416"/>
      <c r="BC20" s="416"/>
      <c r="BD20" s="416"/>
      <c r="BE20" s="416"/>
      <c r="BF20" s="22"/>
      <c r="BG20" s="416">
        <v>140302</v>
      </c>
      <c r="BH20" s="416"/>
      <c r="BI20" s="416"/>
      <c r="BJ20" s="416"/>
      <c r="BK20" s="416"/>
      <c r="BL20" s="416"/>
      <c r="BM20" s="416"/>
    </row>
    <row r="21" spans="1:65" s="146" customFormat="1" ht="20.25" customHeight="1">
      <c r="B21" s="178"/>
      <c r="C21" s="178"/>
      <c r="D21" s="178"/>
      <c r="E21" s="714">
        <v>27</v>
      </c>
      <c r="F21" s="714"/>
      <c r="G21" s="178"/>
      <c r="H21" s="178"/>
      <c r="I21" s="177"/>
      <c r="J21" s="164"/>
      <c r="K21" s="416">
        <v>3338994</v>
      </c>
      <c r="L21" s="416"/>
      <c r="M21" s="416"/>
      <c r="N21" s="416"/>
      <c r="O21" s="416"/>
      <c r="P21" s="416"/>
      <c r="Q21" s="416"/>
      <c r="R21" s="175"/>
      <c r="S21" s="416">
        <v>572019</v>
      </c>
      <c r="T21" s="416"/>
      <c r="U21" s="416"/>
      <c r="V21" s="416"/>
      <c r="W21" s="416"/>
      <c r="X21" s="416"/>
      <c r="Y21" s="416"/>
      <c r="Z21" s="175"/>
      <c r="AA21" s="416">
        <v>10339</v>
      </c>
      <c r="AB21" s="416"/>
      <c r="AC21" s="416"/>
      <c r="AD21" s="416"/>
      <c r="AE21" s="416"/>
      <c r="AF21" s="416"/>
      <c r="AG21" s="416"/>
      <c r="AH21" s="175"/>
      <c r="AI21" s="416">
        <v>2548160</v>
      </c>
      <c r="AJ21" s="416"/>
      <c r="AK21" s="416"/>
      <c r="AL21" s="416"/>
      <c r="AM21" s="416"/>
      <c r="AN21" s="416"/>
      <c r="AO21" s="416"/>
      <c r="AP21" s="175"/>
      <c r="AQ21" s="416">
        <v>710248</v>
      </c>
      <c r="AR21" s="416"/>
      <c r="AS21" s="416"/>
      <c r="AT21" s="416"/>
      <c r="AU21" s="416"/>
      <c r="AV21" s="416"/>
      <c r="AW21" s="416"/>
      <c r="AX21" s="175"/>
      <c r="AY21" s="416">
        <v>60333</v>
      </c>
      <c r="AZ21" s="416"/>
      <c r="BA21" s="416"/>
      <c r="BB21" s="416"/>
      <c r="BC21" s="416"/>
      <c r="BD21" s="416"/>
      <c r="BE21" s="416"/>
      <c r="BF21" s="22"/>
      <c r="BG21" s="416">
        <v>148143</v>
      </c>
      <c r="BH21" s="416"/>
      <c r="BI21" s="416"/>
      <c r="BJ21" s="416"/>
      <c r="BK21" s="416"/>
      <c r="BL21" s="416"/>
      <c r="BM21" s="416"/>
    </row>
    <row r="22" spans="1:65" s="146" customFormat="1" ht="27" customHeight="1">
      <c r="B22" s="714" t="s">
        <v>62</v>
      </c>
      <c r="C22" s="714"/>
      <c r="D22" s="714"/>
      <c r="E22" s="715">
        <v>2</v>
      </c>
      <c r="F22" s="715"/>
      <c r="G22" s="715" t="s">
        <v>269</v>
      </c>
      <c r="H22" s="715"/>
      <c r="I22" s="730"/>
      <c r="J22" s="164"/>
      <c r="K22" s="416">
        <v>3424727</v>
      </c>
      <c r="L22" s="416"/>
      <c r="M22" s="416"/>
      <c r="N22" s="416"/>
      <c r="O22" s="416"/>
      <c r="P22" s="416"/>
      <c r="Q22" s="416"/>
      <c r="R22" s="175"/>
      <c r="S22" s="416">
        <v>572975</v>
      </c>
      <c r="T22" s="416"/>
      <c r="U22" s="416"/>
      <c r="V22" s="416"/>
      <c r="W22" s="416"/>
      <c r="X22" s="416"/>
      <c r="Y22" s="416"/>
      <c r="Z22" s="175"/>
      <c r="AA22" s="416">
        <v>10038</v>
      </c>
      <c r="AB22" s="416"/>
      <c r="AC22" s="416"/>
      <c r="AD22" s="416"/>
      <c r="AE22" s="416"/>
      <c r="AF22" s="416"/>
      <c r="AG22" s="416"/>
      <c r="AH22" s="175"/>
      <c r="AI22" s="416">
        <v>2629303</v>
      </c>
      <c r="AJ22" s="416"/>
      <c r="AK22" s="416"/>
      <c r="AL22" s="416"/>
      <c r="AM22" s="416"/>
      <c r="AN22" s="416"/>
      <c r="AO22" s="416"/>
      <c r="AP22" s="175"/>
      <c r="AQ22" s="416">
        <v>818880</v>
      </c>
      <c r="AR22" s="416"/>
      <c r="AS22" s="416"/>
      <c r="AT22" s="416"/>
      <c r="AU22" s="416"/>
      <c r="AV22" s="416"/>
      <c r="AW22" s="416"/>
      <c r="AX22" s="175"/>
      <c r="AY22" s="416">
        <v>64060</v>
      </c>
      <c r="AZ22" s="416"/>
      <c r="BA22" s="416"/>
      <c r="BB22" s="416"/>
      <c r="BC22" s="416"/>
      <c r="BD22" s="416"/>
      <c r="BE22" s="416"/>
      <c r="BF22" s="22"/>
      <c r="BG22" s="416">
        <v>148351</v>
      </c>
      <c r="BH22" s="416"/>
      <c r="BI22" s="416"/>
      <c r="BJ22" s="416"/>
      <c r="BK22" s="416"/>
      <c r="BL22" s="416"/>
      <c r="BM22" s="416"/>
    </row>
    <row r="23" spans="1:65" s="146" customFormat="1" ht="20.25" customHeight="1">
      <c r="B23" s="714"/>
      <c r="C23" s="714"/>
      <c r="D23" s="714"/>
      <c r="E23" s="715">
        <v>3</v>
      </c>
      <c r="F23" s="715"/>
      <c r="G23" s="715"/>
      <c r="H23" s="715"/>
      <c r="I23" s="730"/>
      <c r="J23" s="164"/>
      <c r="K23" s="416">
        <v>3438493</v>
      </c>
      <c r="L23" s="416"/>
      <c r="M23" s="416"/>
      <c r="N23" s="416"/>
      <c r="O23" s="416"/>
      <c r="P23" s="416"/>
      <c r="Q23" s="416"/>
      <c r="R23" s="175"/>
      <c r="S23" s="416">
        <v>575707</v>
      </c>
      <c r="T23" s="416"/>
      <c r="U23" s="416"/>
      <c r="V23" s="416"/>
      <c r="W23" s="416"/>
      <c r="X23" s="416"/>
      <c r="Y23" s="416"/>
      <c r="Z23" s="175"/>
      <c r="AA23" s="416">
        <v>9757</v>
      </c>
      <c r="AB23" s="416"/>
      <c r="AC23" s="416"/>
      <c r="AD23" s="416"/>
      <c r="AE23" s="416"/>
      <c r="AF23" s="416"/>
      <c r="AG23" s="416"/>
      <c r="AH23" s="175"/>
      <c r="AI23" s="416">
        <v>2633441</v>
      </c>
      <c r="AJ23" s="416"/>
      <c r="AK23" s="416"/>
      <c r="AL23" s="416"/>
      <c r="AM23" s="416"/>
      <c r="AN23" s="416"/>
      <c r="AO23" s="416"/>
      <c r="AP23" s="175"/>
      <c r="AQ23" s="416">
        <v>837216</v>
      </c>
      <c r="AR23" s="416"/>
      <c r="AS23" s="416"/>
      <c r="AT23" s="416"/>
      <c r="AU23" s="416"/>
      <c r="AV23" s="416"/>
      <c r="AW23" s="416"/>
      <c r="AX23" s="175"/>
      <c r="AY23" s="416">
        <v>64612</v>
      </c>
      <c r="AZ23" s="416"/>
      <c r="BA23" s="416"/>
      <c r="BB23" s="416"/>
      <c r="BC23" s="416"/>
      <c r="BD23" s="416"/>
      <c r="BE23" s="416"/>
      <c r="BF23" s="22"/>
      <c r="BG23" s="416">
        <v>154976</v>
      </c>
      <c r="BH23" s="416"/>
      <c r="BI23" s="416"/>
      <c r="BJ23" s="416"/>
      <c r="BK23" s="416"/>
      <c r="BL23" s="416"/>
      <c r="BM23" s="416"/>
    </row>
    <row r="24" spans="1:65" s="146" customFormat="1" ht="20.25" customHeight="1">
      <c r="E24" s="715">
        <v>4</v>
      </c>
      <c r="F24" s="715"/>
      <c r="I24" s="177"/>
      <c r="J24" s="164"/>
      <c r="K24" s="416">
        <v>3459297</v>
      </c>
      <c r="L24" s="416"/>
      <c r="M24" s="416"/>
      <c r="N24" s="416"/>
      <c r="O24" s="416"/>
      <c r="P24" s="416"/>
      <c r="Q24" s="416"/>
      <c r="R24" s="175"/>
      <c r="S24" s="416">
        <v>579640</v>
      </c>
      <c r="T24" s="416"/>
      <c r="U24" s="416"/>
      <c r="V24" s="416"/>
      <c r="W24" s="416"/>
      <c r="X24" s="416"/>
      <c r="Y24" s="416"/>
      <c r="Z24" s="175"/>
      <c r="AA24" s="416">
        <v>9602</v>
      </c>
      <c r="AB24" s="416"/>
      <c r="AC24" s="416"/>
      <c r="AD24" s="416"/>
      <c r="AE24" s="416"/>
      <c r="AF24" s="416"/>
      <c r="AG24" s="416"/>
      <c r="AH24" s="175"/>
      <c r="AI24" s="416">
        <v>2643985</v>
      </c>
      <c r="AJ24" s="416"/>
      <c r="AK24" s="416"/>
      <c r="AL24" s="416"/>
      <c r="AM24" s="416"/>
      <c r="AN24" s="416"/>
      <c r="AO24" s="416"/>
      <c r="AP24" s="175"/>
      <c r="AQ24" s="416">
        <v>854036</v>
      </c>
      <c r="AR24" s="416"/>
      <c r="AS24" s="416"/>
      <c r="AT24" s="416"/>
      <c r="AU24" s="416"/>
      <c r="AV24" s="416"/>
      <c r="AW24" s="416"/>
      <c r="AX24" s="175"/>
      <c r="AY24" s="416">
        <v>65138</v>
      </c>
      <c r="AZ24" s="416"/>
      <c r="BA24" s="416"/>
      <c r="BB24" s="416"/>
      <c r="BC24" s="416"/>
      <c r="BD24" s="416"/>
      <c r="BE24" s="416"/>
      <c r="BF24" s="22"/>
      <c r="BG24" s="416">
        <v>160932</v>
      </c>
      <c r="BH24" s="416"/>
      <c r="BI24" s="416"/>
      <c r="BJ24" s="416"/>
      <c r="BK24" s="416"/>
      <c r="BL24" s="416"/>
      <c r="BM24" s="416"/>
    </row>
    <row r="25" spans="1:65" s="146" customFormat="1" ht="20.25" customHeight="1">
      <c r="E25" s="715">
        <v>5</v>
      </c>
      <c r="F25" s="715"/>
      <c r="I25" s="177"/>
      <c r="J25" s="164"/>
      <c r="K25" s="416">
        <v>3475757</v>
      </c>
      <c r="L25" s="416"/>
      <c r="M25" s="416"/>
      <c r="N25" s="416"/>
      <c r="O25" s="416"/>
      <c r="P25" s="416"/>
      <c r="Q25" s="416"/>
      <c r="R25" s="175"/>
      <c r="S25" s="416">
        <v>581301</v>
      </c>
      <c r="T25" s="416"/>
      <c r="U25" s="416"/>
      <c r="V25" s="416"/>
      <c r="W25" s="416"/>
      <c r="X25" s="416"/>
      <c r="Y25" s="416"/>
      <c r="Z25" s="175"/>
      <c r="AA25" s="416">
        <v>9521</v>
      </c>
      <c r="AB25" s="416"/>
      <c r="AC25" s="416"/>
      <c r="AD25" s="416"/>
      <c r="AE25" s="416"/>
      <c r="AF25" s="416"/>
      <c r="AG25" s="416"/>
      <c r="AH25" s="175"/>
      <c r="AI25" s="416">
        <v>2653954</v>
      </c>
      <c r="AJ25" s="416"/>
      <c r="AK25" s="416"/>
      <c r="AL25" s="416"/>
      <c r="AM25" s="416"/>
      <c r="AN25" s="416"/>
      <c r="AO25" s="416"/>
      <c r="AP25" s="175"/>
      <c r="AQ25" s="416">
        <v>877767</v>
      </c>
      <c r="AR25" s="416"/>
      <c r="AS25" s="416"/>
      <c r="AT25" s="416"/>
      <c r="AU25" s="416"/>
      <c r="AV25" s="416"/>
      <c r="AW25" s="416"/>
      <c r="AX25" s="175"/>
      <c r="AY25" s="416">
        <v>65607</v>
      </c>
      <c r="AZ25" s="416"/>
      <c r="BA25" s="416"/>
      <c r="BB25" s="416"/>
      <c r="BC25" s="416"/>
      <c r="BD25" s="416"/>
      <c r="BE25" s="416"/>
      <c r="BF25" s="22"/>
      <c r="BG25" s="416">
        <v>165374</v>
      </c>
      <c r="BH25" s="416"/>
      <c r="BI25" s="416"/>
      <c r="BJ25" s="416"/>
      <c r="BK25" s="416"/>
      <c r="BL25" s="416"/>
      <c r="BM25" s="416"/>
    </row>
    <row r="26" spans="1:65" s="146" customFormat="1" ht="20.25" customHeight="1">
      <c r="B26" s="368"/>
      <c r="C26" s="368"/>
      <c r="D26" s="368"/>
      <c r="E26" s="728">
        <v>6</v>
      </c>
      <c r="F26" s="728"/>
      <c r="G26" s="368"/>
      <c r="H26" s="368"/>
      <c r="I26" s="384"/>
      <c r="J26" s="179"/>
      <c r="K26" s="709">
        <v>3490273</v>
      </c>
      <c r="L26" s="709"/>
      <c r="M26" s="709"/>
      <c r="N26" s="709"/>
      <c r="O26" s="709"/>
      <c r="P26" s="709"/>
      <c r="Q26" s="709"/>
      <c r="R26" s="385"/>
      <c r="S26" s="709">
        <v>582394</v>
      </c>
      <c r="T26" s="709"/>
      <c r="U26" s="709"/>
      <c r="V26" s="709"/>
      <c r="W26" s="709"/>
      <c r="X26" s="709"/>
      <c r="Y26" s="709"/>
      <c r="Z26" s="385"/>
      <c r="AA26" s="709">
        <v>9620</v>
      </c>
      <c r="AB26" s="709"/>
      <c r="AC26" s="709"/>
      <c r="AD26" s="709"/>
      <c r="AE26" s="709"/>
      <c r="AF26" s="709"/>
      <c r="AG26" s="709"/>
      <c r="AH26" s="385"/>
      <c r="AI26" s="709">
        <v>2663737</v>
      </c>
      <c r="AJ26" s="709"/>
      <c r="AK26" s="709"/>
      <c r="AL26" s="709"/>
      <c r="AM26" s="709"/>
      <c r="AN26" s="709"/>
      <c r="AO26" s="709"/>
      <c r="AP26" s="385"/>
      <c r="AQ26" s="709">
        <v>902541</v>
      </c>
      <c r="AR26" s="709"/>
      <c r="AS26" s="709"/>
      <c r="AT26" s="709"/>
      <c r="AU26" s="709"/>
      <c r="AV26" s="709"/>
      <c r="AW26" s="709"/>
      <c r="AX26" s="385"/>
      <c r="AY26" s="709">
        <v>66199</v>
      </c>
      <c r="AZ26" s="709"/>
      <c r="BA26" s="709"/>
      <c r="BB26" s="709"/>
      <c r="BC26" s="709"/>
      <c r="BD26" s="709"/>
      <c r="BE26" s="709"/>
      <c r="BF26" s="369"/>
      <c r="BG26" s="709">
        <v>168323</v>
      </c>
      <c r="BH26" s="709"/>
      <c r="BI26" s="709"/>
      <c r="BJ26" s="709"/>
      <c r="BK26" s="709"/>
      <c r="BL26" s="709"/>
      <c r="BM26" s="709"/>
    </row>
    <row r="27" spans="1:65" ht="12.9" customHeight="1">
      <c r="B27" s="168" t="s">
        <v>451</v>
      </c>
      <c r="BM27" s="112"/>
    </row>
    <row r="28" spans="1:65" s="146" customFormat="1" ht="12.9" customHeight="1">
      <c r="A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64"/>
    </row>
    <row r="29" spans="1:65" ht="20.149999999999999" customHeight="1">
      <c r="B29" s="158" t="s">
        <v>452</v>
      </c>
      <c r="C29" s="158"/>
      <c r="D29" s="158"/>
      <c r="X29" s="158"/>
      <c r="BM29" s="164"/>
    </row>
    <row r="30" spans="1:65" ht="16.25" customHeight="1">
      <c r="B30" s="718" t="s">
        <v>378</v>
      </c>
      <c r="C30" s="718"/>
      <c r="D30" s="718"/>
      <c r="E30" s="718"/>
      <c r="F30" s="718"/>
      <c r="G30" s="718"/>
      <c r="H30" s="718"/>
      <c r="I30" s="718"/>
      <c r="J30" s="718"/>
      <c r="K30" s="719"/>
      <c r="L30" s="727" t="s">
        <v>453</v>
      </c>
      <c r="M30" s="731"/>
      <c r="N30" s="731"/>
      <c r="O30" s="731"/>
      <c r="P30" s="731"/>
      <c r="Q30" s="731"/>
      <c r="R30" s="731"/>
      <c r="S30" s="731"/>
      <c r="T30" s="736"/>
      <c r="U30" s="727" t="s">
        <v>454</v>
      </c>
      <c r="V30" s="731"/>
      <c r="W30" s="731"/>
      <c r="X30" s="731"/>
      <c r="Y30" s="731"/>
      <c r="Z30" s="731"/>
      <c r="AA30" s="731"/>
      <c r="AB30" s="731"/>
      <c r="AC30" s="736"/>
      <c r="AD30" s="727" t="s">
        <v>455</v>
      </c>
      <c r="AE30" s="731"/>
      <c r="AF30" s="731"/>
      <c r="AG30" s="731"/>
      <c r="AH30" s="731"/>
      <c r="AI30" s="731"/>
      <c r="AJ30" s="731"/>
      <c r="AK30" s="731"/>
      <c r="AL30" s="736"/>
      <c r="AM30" s="727" t="s">
        <v>456</v>
      </c>
      <c r="AN30" s="731"/>
      <c r="AO30" s="731"/>
      <c r="AP30" s="731"/>
      <c r="AQ30" s="731"/>
      <c r="AR30" s="731"/>
      <c r="AS30" s="731"/>
      <c r="AT30" s="731"/>
      <c r="AU30" s="736"/>
      <c r="AV30" s="727" t="s">
        <v>457</v>
      </c>
      <c r="AW30" s="731"/>
      <c r="AX30" s="731"/>
      <c r="AY30" s="731"/>
      <c r="AZ30" s="731"/>
      <c r="BA30" s="731"/>
      <c r="BB30" s="731"/>
      <c r="BC30" s="731"/>
      <c r="BD30" s="736"/>
      <c r="BE30" s="727" t="s">
        <v>458</v>
      </c>
      <c r="BF30" s="731"/>
      <c r="BG30" s="731"/>
      <c r="BH30" s="731"/>
      <c r="BI30" s="731"/>
      <c r="BJ30" s="731"/>
      <c r="BK30" s="731"/>
      <c r="BL30" s="731"/>
      <c r="BM30" s="731"/>
    </row>
    <row r="31" spans="1:65" ht="33" customHeight="1">
      <c r="B31" s="720"/>
      <c r="C31" s="720"/>
      <c r="D31" s="720"/>
      <c r="E31" s="720"/>
      <c r="F31" s="720"/>
      <c r="G31" s="720"/>
      <c r="H31" s="720"/>
      <c r="I31" s="720"/>
      <c r="J31" s="720"/>
      <c r="K31" s="721"/>
      <c r="L31" s="732"/>
      <c r="M31" s="733"/>
      <c r="N31" s="733"/>
      <c r="O31" s="733"/>
      <c r="P31" s="733"/>
      <c r="Q31" s="733"/>
      <c r="R31" s="733"/>
      <c r="S31" s="733"/>
      <c r="T31" s="737"/>
      <c r="U31" s="732"/>
      <c r="V31" s="733"/>
      <c r="W31" s="733"/>
      <c r="X31" s="733"/>
      <c r="Y31" s="733"/>
      <c r="Z31" s="733"/>
      <c r="AA31" s="733"/>
      <c r="AB31" s="733"/>
      <c r="AC31" s="737"/>
      <c r="AD31" s="732"/>
      <c r="AE31" s="733"/>
      <c r="AF31" s="733"/>
      <c r="AG31" s="733"/>
      <c r="AH31" s="733"/>
      <c r="AI31" s="733"/>
      <c r="AJ31" s="733"/>
      <c r="AK31" s="733"/>
      <c r="AL31" s="737"/>
      <c r="AM31" s="732"/>
      <c r="AN31" s="733"/>
      <c r="AO31" s="733"/>
      <c r="AP31" s="733"/>
      <c r="AQ31" s="733"/>
      <c r="AR31" s="733"/>
      <c r="AS31" s="733"/>
      <c r="AT31" s="733"/>
      <c r="AU31" s="737"/>
      <c r="AV31" s="732"/>
      <c r="AW31" s="733"/>
      <c r="AX31" s="733"/>
      <c r="AY31" s="733"/>
      <c r="AZ31" s="733"/>
      <c r="BA31" s="733"/>
      <c r="BB31" s="733"/>
      <c r="BC31" s="733"/>
      <c r="BD31" s="737"/>
      <c r="BE31" s="732"/>
      <c r="BF31" s="733"/>
      <c r="BG31" s="733"/>
      <c r="BH31" s="733"/>
      <c r="BI31" s="733"/>
      <c r="BJ31" s="733"/>
      <c r="BK31" s="733"/>
      <c r="BL31" s="733"/>
      <c r="BM31" s="733"/>
    </row>
    <row r="32" spans="1:65" s="160" customFormat="1" ht="12.9" customHeight="1">
      <c r="B32" s="734"/>
      <c r="C32" s="734"/>
      <c r="D32" s="734"/>
      <c r="E32" s="734"/>
      <c r="F32" s="734"/>
      <c r="G32" s="734"/>
      <c r="H32" s="734"/>
      <c r="I32" s="734"/>
      <c r="J32" s="734"/>
      <c r="K32" s="735"/>
      <c r="L32" s="162"/>
      <c r="N32" s="162"/>
      <c r="R32" s="162"/>
      <c r="T32" s="160" t="s">
        <v>459</v>
      </c>
      <c r="AC32" s="160" t="s">
        <v>124</v>
      </c>
      <c r="AL32" s="160" t="s">
        <v>124</v>
      </c>
      <c r="AU32" s="160" t="s">
        <v>124</v>
      </c>
      <c r="BD32" s="162" t="s">
        <v>124</v>
      </c>
      <c r="BE32" s="162"/>
      <c r="BM32" s="160" t="s">
        <v>124</v>
      </c>
    </row>
    <row r="33" spans="2:65" ht="20.25" customHeight="1">
      <c r="B33" s="714" t="s">
        <v>62</v>
      </c>
      <c r="C33" s="714"/>
      <c r="D33" s="714"/>
      <c r="E33" s="714"/>
      <c r="F33" s="715">
        <v>2</v>
      </c>
      <c r="G33" s="715"/>
      <c r="H33" s="716" t="s">
        <v>269</v>
      </c>
      <c r="I33" s="716"/>
      <c r="J33" s="716"/>
      <c r="K33" s="717"/>
      <c r="L33" s="706">
        <v>810</v>
      </c>
      <c r="M33" s="416"/>
      <c r="N33" s="416"/>
      <c r="O33" s="416"/>
      <c r="P33" s="416"/>
      <c r="Q33" s="416"/>
      <c r="R33" s="416"/>
      <c r="S33" s="416"/>
      <c r="T33" s="416"/>
      <c r="U33" s="416">
        <v>527299</v>
      </c>
      <c r="V33" s="416"/>
      <c r="W33" s="416"/>
      <c r="X33" s="416"/>
      <c r="Y33" s="416"/>
      <c r="Z33" s="416"/>
      <c r="AA33" s="416"/>
      <c r="AB33" s="416"/>
      <c r="AC33" s="416"/>
      <c r="AD33" s="416">
        <v>11658532</v>
      </c>
      <c r="AE33" s="416"/>
      <c r="AF33" s="416"/>
      <c r="AG33" s="416"/>
      <c r="AH33" s="416"/>
      <c r="AI33" s="416"/>
      <c r="AJ33" s="416"/>
      <c r="AK33" s="416"/>
      <c r="AL33" s="416"/>
      <c r="AM33" s="416">
        <v>1316225</v>
      </c>
      <c r="AN33" s="416"/>
      <c r="AO33" s="416"/>
      <c r="AP33" s="416"/>
      <c r="AQ33" s="416"/>
      <c r="AR33" s="416"/>
      <c r="AS33" s="416"/>
      <c r="AT33" s="416"/>
      <c r="AU33" s="416"/>
      <c r="AV33" s="416">
        <v>326840</v>
      </c>
      <c r="AW33" s="416"/>
      <c r="AX33" s="416"/>
      <c r="AY33" s="416"/>
      <c r="AZ33" s="416"/>
      <c r="BA33" s="416"/>
      <c r="BB33" s="416"/>
      <c r="BC33" s="416"/>
      <c r="BD33" s="416"/>
      <c r="BE33" s="416">
        <v>40465</v>
      </c>
      <c r="BF33" s="416"/>
      <c r="BG33" s="416"/>
      <c r="BH33" s="416"/>
      <c r="BI33" s="416"/>
      <c r="BJ33" s="416"/>
      <c r="BK33" s="416"/>
      <c r="BL33" s="416"/>
      <c r="BM33" s="416"/>
    </row>
    <row r="34" spans="2:65" ht="20.25" customHeight="1">
      <c r="B34" s="714"/>
      <c r="C34" s="714"/>
      <c r="D34" s="714"/>
      <c r="E34" s="714"/>
      <c r="F34" s="715">
        <v>3</v>
      </c>
      <c r="G34" s="715"/>
      <c r="H34" s="716"/>
      <c r="I34" s="716"/>
      <c r="J34" s="716"/>
      <c r="K34" s="717"/>
      <c r="L34" s="706">
        <v>810</v>
      </c>
      <c r="M34" s="416"/>
      <c r="N34" s="416"/>
      <c r="O34" s="416"/>
      <c r="P34" s="416"/>
      <c r="Q34" s="416"/>
      <c r="R34" s="416"/>
      <c r="S34" s="416"/>
      <c r="T34" s="416"/>
      <c r="U34" s="416">
        <v>484762</v>
      </c>
      <c r="V34" s="416"/>
      <c r="W34" s="416"/>
      <c r="X34" s="416"/>
      <c r="Y34" s="416"/>
      <c r="Z34" s="416"/>
      <c r="AA34" s="416"/>
      <c r="AB34" s="416"/>
      <c r="AC34" s="416"/>
      <c r="AD34" s="416">
        <v>12293510</v>
      </c>
      <c r="AE34" s="416"/>
      <c r="AF34" s="416"/>
      <c r="AG34" s="416"/>
      <c r="AH34" s="416"/>
      <c r="AI34" s="416"/>
      <c r="AJ34" s="416"/>
      <c r="AK34" s="416"/>
      <c r="AL34" s="416"/>
      <c r="AM34" s="416">
        <v>1409215</v>
      </c>
      <c r="AN34" s="416"/>
      <c r="AO34" s="416"/>
      <c r="AP34" s="416"/>
      <c r="AQ34" s="416"/>
      <c r="AR34" s="416"/>
      <c r="AS34" s="416"/>
      <c r="AT34" s="416"/>
      <c r="AU34" s="416"/>
      <c r="AV34" s="416">
        <v>333138</v>
      </c>
      <c r="AW34" s="416"/>
      <c r="AX34" s="416"/>
      <c r="AY34" s="416"/>
      <c r="AZ34" s="416"/>
      <c r="BA34" s="416"/>
      <c r="BB34" s="416"/>
      <c r="BC34" s="416"/>
      <c r="BD34" s="416"/>
      <c r="BE34" s="416">
        <v>24606</v>
      </c>
      <c r="BF34" s="416"/>
      <c r="BG34" s="416"/>
      <c r="BH34" s="416"/>
      <c r="BI34" s="416"/>
      <c r="BJ34" s="416"/>
      <c r="BK34" s="416"/>
      <c r="BL34" s="416"/>
      <c r="BM34" s="416"/>
    </row>
    <row r="35" spans="2:65" ht="20.25" customHeight="1">
      <c r="F35" s="715">
        <v>4</v>
      </c>
      <c r="G35" s="715"/>
      <c r="H35" s="716"/>
      <c r="I35" s="716"/>
      <c r="J35" s="716"/>
      <c r="K35" s="717"/>
      <c r="L35" s="706">
        <v>809</v>
      </c>
      <c r="M35" s="416"/>
      <c r="N35" s="416"/>
      <c r="O35" s="416"/>
      <c r="P35" s="416"/>
      <c r="Q35" s="416"/>
      <c r="R35" s="416"/>
      <c r="S35" s="416"/>
      <c r="T35" s="416"/>
      <c r="U35" s="416">
        <v>440562</v>
      </c>
      <c r="V35" s="416"/>
      <c r="W35" s="416"/>
      <c r="X35" s="416"/>
      <c r="Y35" s="416"/>
      <c r="Z35" s="416"/>
      <c r="AA35" s="416"/>
      <c r="AB35" s="416"/>
      <c r="AC35" s="416"/>
      <c r="AD35" s="416">
        <v>12930269</v>
      </c>
      <c r="AE35" s="416"/>
      <c r="AF35" s="416"/>
      <c r="AG35" s="416"/>
      <c r="AH35" s="416"/>
      <c r="AI35" s="416"/>
      <c r="AJ35" s="416"/>
      <c r="AK35" s="416"/>
      <c r="AL35" s="416"/>
      <c r="AM35" s="416">
        <v>1505432</v>
      </c>
      <c r="AN35" s="416"/>
      <c r="AO35" s="416"/>
      <c r="AP35" s="416"/>
      <c r="AQ35" s="416"/>
      <c r="AR35" s="416"/>
      <c r="AS35" s="416"/>
      <c r="AT35" s="416"/>
      <c r="AU35" s="416"/>
      <c r="AV35" s="416">
        <v>336260</v>
      </c>
      <c r="AW35" s="416"/>
      <c r="AX35" s="416"/>
      <c r="AY35" s="416"/>
      <c r="AZ35" s="416"/>
      <c r="BA35" s="416"/>
      <c r="BB35" s="416"/>
      <c r="BC35" s="416"/>
      <c r="BD35" s="416"/>
      <c r="BE35" s="416">
        <v>9747</v>
      </c>
      <c r="BF35" s="416"/>
      <c r="BG35" s="416"/>
      <c r="BH35" s="416"/>
      <c r="BI35" s="416"/>
      <c r="BJ35" s="416"/>
      <c r="BK35" s="416"/>
      <c r="BL35" s="416"/>
      <c r="BM35" s="416"/>
    </row>
    <row r="36" spans="2:65" ht="20.25" customHeight="1">
      <c r="F36" s="715">
        <v>5</v>
      </c>
      <c r="G36" s="715"/>
      <c r="H36" s="164"/>
      <c r="I36" s="164"/>
      <c r="J36" s="164"/>
      <c r="K36" s="165"/>
      <c r="L36" s="706">
        <v>809</v>
      </c>
      <c r="M36" s="416"/>
      <c r="N36" s="416"/>
      <c r="O36" s="416"/>
      <c r="P36" s="416"/>
      <c r="Q36" s="416"/>
      <c r="R36" s="416"/>
      <c r="S36" s="416"/>
      <c r="T36" s="416"/>
      <c r="U36" s="416">
        <v>400872</v>
      </c>
      <c r="V36" s="416"/>
      <c r="W36" s="416"/>
      <c r="X36" s="416"/>
      <c r="Y36" s="416"/>
      <c r="Z36" s="416"/>
      <c r="AA36" s="416"/>
      <c r="AB36" s="416"/>
      <c r="AC36" s="416"/>
      <c r="AD36" s="416">
        <v>13359537</v>
      </c>
      <c r="AE36" s="416"/>
      <c r="AF36" s="416"/>
      <c r="AG36" s="416"/>
      <c r="AH36" s="416"/>
      <c r="AI36" s="416"/>
      <c r="AJ36" s="416"/>
      <c r="AK36" s="416"/>
      <c r="AL36" s="416"/>
      <c r="AM36" s="416">
        <v>1534560</v>
      </c>
      <c r="AN36" s="416"/>
      <c r="AO36" s="416"/>
      <c r="AP36" s="416"/>
      <c r="AQ36" s="416"/>
      <c r="AR36" s="416"/>
      <c r="AS36" s="416"/>
      <c r="AT36" s="416"/>
      <c r="AU36" s="416"/>
      <c r="AV36" s="416">
        <v>339069</v>
      </c>
      <c r="AW36" s="416"/>
      <c r="AX36" s="416"/>
      <c r="AY36" s="416"/>
      <c r="AZ36" s="416"/>
      <c r="BA36" s="416"/>
      <c r="BB36" s="416"/>
      <c r="BC36" s="416"/>
      <c r="BD36" s="416"/>
      <c r="BE36" s="416">
        <v>7489</v>
      </c>
      <c r="BF36" s="416"/>
      <c r="BG36" s="416"/>
      <c r="BH36" s="416"/>
      <c r="BI36" s="416"/>
      <c r="BJ36" s="416"/>
      <c r="BK36" s="416"/>
      <c r="BL36" s="416"/>
      <c r="BM36" s="416"/>
    </row>
    <row r="37" spans="2:65" ht="20.25" customHeight="1">
      <c r="B37" s="166"/>
      <c r="C37" s="166"/>
      <c r="D37" s="166"/>
      <c r="E37" s="166"/>
      <c r="F37" s="728">
        <v>6</v>
      </c>
      <c r="G37" s="728"/>
      <c r="H37" s="179"/>
      <c r="I37" s="179"/>
      <c r="J37" s="179"/>
      <c r="K37" s="383"/>
      <c r="L37" s="707">
        <v>808</v>
      </c>
      <c r="M37" s="709"/>
      <c r="N37" s="709"/>
      <c r="O37" s="709"/>
      <c r="P37" s="709"/>
      <c r="Q37" s="709"/>
      <c r="R37" s="709"/>
      <c r="S37" s="709"/>
      <c r="T37" s="709"/>
      <c r="U37" s="709">
        <v>368745</v>
      </c>
      <c r="V37" s="709"/>
      <c r="W37" s="709"/>
      <c r="X37" s="709"/>
      <c r="Y37" s="709"/>
      <c r="Z37" s="709"/>
      <c r="AA37" s="709"/>
      <c r="AB37" s="709"/>
      <c r="AC37" s="709"/>
      <c r="AD37" s="709">
        <v>12918618</v>
      </c>
      <c r="AE37" s="709"/>
      <c r="AF37" s="709"/>
      <c r="AG37" s="709"/>
      <c r="AH37" s="709"/>
      <c r="AI37" s="709"/>
      <c r="AJ37" s="709"/>
      <c r="AK37" s="709"/>
      <c r="AL37" s="709"/>
      <c r="AM37" s="709">
        <v>1561140</v>
      </c>
      <c r="AN37" s="709"/>
      <c r="AO37" s="709"/>
      <c r="AP37" s="709"/>
      <c r="AQ37" s="709"/>
      <c r="AR37" s="709"/>
      <c r="AS37" s="709"/>
      <c r="AT37" s="709"/>
      <c r="AU37" s="709"/>
      <c r="AV37" s="709">
        <v>334802</v>
      </c>
      <c r="AW37" s="709"/>
      <c r="AX37" s="709"/>
      <c r="AY37" s="709"/>
      <c r="AZ37" s="709"/>
      <c r="BA37" s="709"/>
      <c r="BB37" s="709"/>
      <c r="BC37" s="709"/>
      <c r="BD37" s="709"/>
      <c r="BE37" s="709">
        <v>470</v>
      </c>
      <c r="BF37" s="709"/>
      <c r="BG37" s="709"/>
      <c r="BH37" s="709"/>
      <c r="BI37" s="709"/>
      <c r="BJ37" s="709"/>
      <c r="BK37" s="709"/>
      <c r="BL37" s="709"/>
      <c r="BM37" s="709"/>
    </row>
    <row r="38" spans="2:65" ht="12.9" customHeight="1">
      <c r="B38" s="168" t="s">
        <v>460</v>
      </c>
      <c r="BM38" s="112"/>
    </row>
    <row r="39" spans="2:65" ht="12.9" customHeight="1">
      <c r="B39" s="168" t="s">
        <v>461</v>
      </c>
      <c r="BM39" s="112"/>
    </row>
    <row r="40" spans="2:65" ht="12.9" customHeight="1">
      <c r="B40" s="168" t="s">
        <v>462</v>
      </c>
      <c r="BM40" s="112"/>
    </row>
    <row r="41" spans="2:65" ht="12.9" customHeight="1">
      <c r="B41" s="168" t="s">
        <v>463</v>
      </c>
      <c r="BM41" s="112"/>
    </row>
    <row r="42" spans="2:65" ht="12.9" customHeight="1">
      <c r="B42" s="168" t="s">
        <v>464</v>
      </c>
      <c r="BM42" s="112"/>
    </row>
    <row r="43" spans="2:65" ht="12.9" customHeight="1">
      <c r="B43" s="168" t="s">
        <v>465</v>
      </c>
      <c r="BM43" s="112"/>
    </row>
    <row r="44" spans="2:65" ht="12.9" customHeight="1">
      <c r="B44" s="168"/>
      <c r="BM44" s="112"/>
    </row>
    <row r="45" spans="2:65" ht="12.9" customHeight="1">
      <c r="BM45" s="112"/>
    </row>
    <row r="46" spans="2:65" ht="12.9" customHeight="1">
      <c r="BM46" s="112"/>
    </row>
    <row r="47" spans="2:65" ht="12.9" customHeight="1">
      <c r="BM47" s="112"/>
    </row>
    <row r="48" spans="2:65" ht="12.9" customHeight="1">
      <c r="BM48" s="112"/>
    </row>
    <row r="49" spans="1:65" ht="12.9" customHeight="1">
      <c r="BM49" s="112"/>
    </row>
    <row r="50" spans="1:65" s="146" customFormat="1" ht="12.9" customHeight="1">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56"/>
    </row>
    <row r="51" spans="1:65" s="146" customFormat="1" ht="12.9" customHeight="1">
      <c r="A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56"/>
    </row>
    <row r="52" spans="1:65" ht="12.9" customHeight="1"/>
  </sheetData>
  <mergeCells count="214">
    <mergeCell ref="BE37:BM37"/>
    <mergeCell ref="F37:G37"/>
    <mergeCell ref="L37:T37"/>
    <mergeCell ref="U37:AC37"/>
    <mergeCell ref="AD37:AL37"/>
    <mergeCell ref="AM37:AU37"/>
    <mergeCell ref="AV37:BD37"/>
    <mergeCell ref="AV35:BD35"/>
    <mergeCell ref="BE35:BM35"/>
    <mergeCell ref="F36:G36"/>
    <mergeCell ref="L36:T36"/>
    <mergeCell ref="U36:AC36"/>
    <mergeCell ref="AD36:AL36"/>
    <mergeCell ref="AM36:AU36"/>
    <mergeCell ref="AV36:BD36"/>
    <mergeCell ref="BE36:BM36"/>
    <mergeCell ref="F35:G35"/>
    <mergeCell ref="H35:K35"/>
    <mergeCell ref="L35:T35"/>
    <mergeCell ref="U35:AC35"/>
    <mergeCell ref="AD35:AL35"/>
    <mergeCell ref="AM35:AU35"/>
    <mergeCell ref="B34:E34"/>
    <mergeCell ref="F34:G34"/>
    <mergeCell ref="H34:K34"/>
    <mergeCell ref="L34:T34"/>
    <mergeCell ref="U34:AC34"/>
    <mergeCell ref="AD34:AL34"/>
    <mergeCell ref="AM34:AU34"/>
    <mergeCell ref="AV34:BD34"/>
    <mergeCell ref="BE34:BM34"/>
    <mergeCell ref="BE30:BM31"/>
    <mergeCell ref="B32:K32"/>
    <mergeCell ref="B33:E33"/>
    <mergeCell ref="F33:G33"/>
    <mergeCell ref="H33:K33"/>
    <mergeCell ref="L33:T33"/>
    <mergeCell ref="U33:AC33"/>
    <mergeCell ref="AD33:AL33"/>
    <mergeCell ref="AM33:AU33"/>
    <mergeCell ref="AV33:BD33"/>
    <mergeCell ref="B30:K31"/>
    <mergeCell ref="L30:T31"/>
    <mergeCell ref="U30:AC31"/>
    <mergeCell ref="AD30:AL31"/>
    <mergeCell ref="AM30:AU31"/>
    <mergeCell ref="AV30:BD31"/>
    <mergeCell ref="BE33:BM33"/>
    <mergeCell ref="AY25:BE25"/>
    <mergeCell ref="BG25:BM25"/>
    <mergeCell ref="E26:F26"/>
    <mergeCell ref="K26:Q26"/>
    <mergeCell ref="S26:Y26"/>
    <mergeCell ref="AA26:AG26"/>
    <mergeCell ref="AI26:AO26"/>
    <mergeCell ref="AQ26:AW26"/>
    <mergeCell ref="AY26:BE26"/>
    <mergeCell ref="BG26:BM26"/>
    <mergeCell ref="E25:F25"/>
    <mergeCell ref="K25:Q25"/>
    <mergeCell ref="S25:Y25"/>
    <mergeCell ref="AA25:AG25"/>
    <mergeCell ref="AI25:AO25"/>
    <mergeCell ref="AQ25:AW25"/>
    <mergeCell ref="AY23:BE23"/>
    <mergeCell ref="E24:F24"/>
    <mergeCell ref="K24:Q24"/>
    <mergeCell ref="S24:Y24"/>
    <mergeCell ref="AA24:AG24"/>
    <mergeCell ref="AI24:AO24"/>
    <mergeCell ref="AQ24:AW24"/>
    <mergeCell ref="AY24:BE24"/>
    <mergeCell ref="BG24:BM24"/>
    <mergeCell ref="BG23:BM23"/>
    <mergeCell ref="AI20:AO20"/>
    <mergeCell ref="AQ20:AW20"/>
    <mergeCell ref="B23:D23"/>
    <mergeCell ref="E23:F23"/>
    <mergeCell ref="G23:I23"/>
    <mergeCell ref="K23:Q23"/>
    <mergeCell ref="S23:Y23"/>
    <mergeCell ref="AA23:AG23"/>
    <mergeCell ref="AI23:AO23"/>
    <mergeCell ref="AQ23:AW23"/>
    <mergeCell ref="B22:D22"/>
    <mergeCell ref="E22:F22"/>
    <mergeCell ref="G22:I22"/>
    <mergeCell ref="K22:Q22"/>
    <mergeCell ref="S22:Y22"/>
    <mergeCell ref="AA22:AG22"/>
    <mergeCell ref="AI22:AO22"/>
    <mergeCell ref="AQ22:AW22"/>
    <mergeCell ref="BG21:BM21"/>
    <mergeCell ref="E21:F21"/>
    <mergeCell ref="K21:Q21"/>
    <mergeCell ref="S21:Y21"/>
    <mergeCell ref="AA21:AG21"/>
    <mergeCell ref="AI21:AO21"/>
    <mergeCell ref="AQ21:AW21"/>
    <mergeCell ref="AY21:BE21"/>
    <mergeCell ref="AY22:BE22"/>
    <mergeCell ref="BG22:BM22"/>
    <mergeCell ref="AY20:BE20"/>
    <mergeCell ref="BG20:BM20"/>
    <mergeCell ref="B18:D18"/>
    <mergeCell ref="E18:F18"/>
    <mergeCell ref="G18:I18"/>
    <mergeCell ref="K18:Q18"/>
    <mergeCell ref="S18:Y18"/>
    <mergeCell ref="AA18:AG18"/>
    <mergeCell ref="AI18:AO18"/>
    <mergeCell ref="AQ18:AW18"/>
    <mergeCell ref="AY18:BE18"/>
    <mergeCell ref="BG18:BM18"/>
    <mergeCell ref="E19:F19"/>
    <mergeCell ref="K19:Q19"/>
    <mergeCell ref="S19:Y19"/>
    <mergeCell ref="AA19:AG19"/>
    <mergeCell ref="AI19:AO19"/>
    <mergeCell ref="AQ19:AW19"/>
    <mergeCell ref="AY19:BE19"/>
    <mergeCell ref="BG19:BM19"/>
    <mergeCell ref="E20:F20"/>
    <mergeCell ref="K20:Q20"/>
    <mergeCell ref="S20:Y20"/>
    <mergeCell ref="AA20:AG20"/>
    <mergeCell ref="AI16:AO16"/>
    <mergeCell ref="AQ16:AW16"/>
    <mergeCell ref="AY16:BE16"/>
    <mergeCell ref="BG16:BM16"/>
    <mergeCell ref="B17:D17"/>
    <mergeCell ref="E17:F17"/>
    <mergeCell ref="G17:I17"/>
    <mergeCell ref="K17:Q17"/>
    <mergeCell ref="S17:Y17"/>
    <mergeCell ref="AA17:AG17"/>
    <mergeCell ref="B16:D16"/>
    <mergeCell ref="E16:F16"/>
    <mergeCell ref="G16:I16"/>
    <mergeCell ref="K16:Q16"/>
    <mergeCell ref="S16:Y16"/>
    <mergeCell ref="AA16:AG16"/>
    <mergeCell ref="AI17:AO17"/>
    <mergeCell ref="AQ17:AW17"/>
    <mergeCell ref="AY17:BE17"/>
    <mergeCell ref="BG17:BM17"/>
    <mergeCell ref="B14:I15"/>
    <mergeCell ref="J14:Q15"/>
    <mergeCell ref="R14:Y15"/>
    <mergeCell ref="Z14:AG15"/>
    <mergeCell ref="AX14:BE15"/>
    <mergeCell ref="BF14:BM15"/>
    <mergeCell ref="BG9:BM9"/>
    <mergeCell ref="E9:F9"/>
    <mergeCell ref="J9:P9"/>
    <mergeCell ref="Q9:W9"/>
    <mergeCell ref="X9:AD9"/>
    <mergeCell ref="AE9:AK9"/>
    <mergeCell ref="AL9:AR9"/>
    <mergeCell ref="AS9:AY9"/>
    <mergeCell ref="AZ9:BF9"/>
    <mergeCell ref="BG7:BM7"/>
    <mergeCell ref="E8:F8"/>
    <mergeCell ref="J8:P8"/>
    <mergeCell ref="Q8:W8"/>
    <mergeCell ref="X8:AD8"/>
    <mergeCell ref="AE8:AK8"/>
    <mergeCell ref="AL8:AR8"/>
    <mergeCell ref="AS8:AY8"/>
    <mergeCell ref="AZ8:BF8"/>
    <mergeCell ref="BG8:BM8"/>
    <mergeCell ref="E7:F7"/>
    <mergeCell ref="G7:I7"/>
    <mergeCell ref="J7:P7"/>
    <mergeCell ref="Q7:W7"/>
    <mergeCell ref="X7:AD7"/>
    <mergeCell ref="AE7:AK7"/>
    <mergeCell ref="AL7:AR7"/>
    <mergeCell ref="AS7:AY7"/>
    <mergeCell ref="AZ7:BF7"/>
    <mergeCell ref="AL6:AR6"/>
    <mergeCell ref="AS6:AY6"/>
    <mergeCell ref="AZ6:BF6"/>
    <mergeCell ref="BG6:BM6"/>
    <mergeCell ref="AL5:AR5"/>
    <mergeCell ref="AS5:AY5"/>
    <mergeCell ref="AZ5:BF5"/>
    <mergeCell ref="BG5:BM5"/>
    <mergeCell ref="E6:F6"/>
    <mergeCell ref="G6:I6"/>
    <mergeCell ref="J6:P6"/>
    <mergeCell ref="Q6:W6"/>
    <mergeCell ref="X6:AD6"/>
    <mergeCell ref="AE6:AK6"/>
    <mergeCell ref="AS3:AY3"/>
    <mergeCell ref="AZ3:BF3"/>
    <mergeCell ref="BG3:BM3"/>
    <mergeCell ref="B5:D5"/>
    <mergeCell ref="E5:F5"/>
    <mergeCell ref="G5:I5"/>
    <mergeCell ref="J5:P5"/>
    <mergeCell ref="Q5:W5"/>
    <mergeCell ref="X5:AD5"/>
    <mergeCell ref="AE5:AK5"/>
    <mergeCell ref="B2:I3"/>
    <mergeCell ref="J2:W2"/>
    <mergeCell ref="X2:AK2"/>
    <mergeCell ref="AL2:AY2"/>
    <mergeCell ref="AZ2:BM2"/>
    <mergeCell ref="J3:P3"/>
    <mergeCell ref="Q3:W3"/>
    <mergeCell ref="X3:AD3"/>
    <mergeCell ref="AE3:AK3"/>
    <mergeCell ref="AL3:AR3"/>
  </mergeCells>
  <phoneticPr fontId="3"/>
  <printOptions horizontalCentered="1" verticalCentered="1"/>
  <pageMargins left="0" right="0" top="0" bottom="0" header="0.31496062992125984" footer="0"/>
  <pageSetup paperSize="9" firstPageNumber="5" orientation="portrait"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68001-7EC0-4138-A685-E834BC5D361F}">
  <sheetPr>
    <pageSetUpPr fitToPage="1"/>
  </sheetPr>
  <dimension ref="A1:DX60"/>
  <sheetViews>
    <sheetView showGridLines="0" view="pageBreakPreview" zoomScaleNormal="100" zoomScaleSheetLayoutView="100" workbookViewId="0">
      <selection activeCell="Q21" sqref="Q21:W21"/>
    </sheetView>
  </sheetViews>
  <sheetFormatPr defaultColWidth="8.08203125" defaultRowHeight="20.149999999999999" customHeight="1"/>
  <cols>
    <col min="1" max="1" width="1.5" style="112" customWidth="1"/>
    <col min="2" max="3" width="1.9140625" style="112" customWidth="1"/>
    <col min="4" max="4" width="3.1640625" style="112" bestFit="1" customWidth="1"/>
    <col min="5" max="6" width="1.5" style="112" customWidth="1"/>
    <col min="7" max="7" width="1.33203125" style="112" customWidth="1"/>
    <col min="8" max="8" width="1.9140625" style="112" customWidth="1"/>
    <col min="9" max="9" width="1.5" style="112" customWidth="1"/>
    <col min="10" max="15" width="1.6640625" style="112" customWidth="1"/>
    <col min="16" max="16" width="1.33203125" style="112" customWidth="1"/>
    <col min="17" max="22" width="1.6640625" style="112" customWidth="1"/>
    <col min="23" max="23" width="1.33203125" style="112" customWidth="1"/>
    <col min="24" max="30" width="1.6640625" style="112" customWidth="1"/>
    <col min="31" max="31" width="1.33203125" style="112" customWidth="1"/>
    <col min="32" max="37" width="1.6640625" style="112" customWidth="1"/>
    <col min="38" max="38" width="1.33203125" style="112" customWidth="1"/>
    <col min="39" max="44" width="1.6640625" style="112" customWidth="1"/>
    <col min="45" max="45" width="1.33203125" style="112" customWidth="1"/>
    <col min="46" max="52" width="1.6640625" style="112" customWidth="1"/>
    <col min="53" max="53" width="1.33203125" style="156" customWidth="1"/>
    <col min="54" max="54" width="1.5" style="156" customWidth="1"/>
    <col min="55" max="55" width="10" style="112" customWidth="1"/>
    <col min="56" max="62" width="0.83203125" style="112" customWidth="1"/>
    <col min="63" max="63" width="1" style="112" customWidth="1"/>
    <col min="64" max="87" width="0.83203125" style="112" customWidth="1"/>
    <col min="88" max="88" width="1" style="112" customWidth="1"/>
    <col min="89" max="115" width="0.83203125" style="112" customWidth="1"/>
    <col min="116" max="116" width="1" style="112" customWidth="1"/>
    <col min="117" max="134" width="0.83203125" style="112" customWidth="1"/>
    <col min="135" max="256" width="8.08203125" style="112"/>
    <col min="257" max="257" width="1.5" style="112" customWidth="1"/>
    <col min="258" max="259" width="1.9140625" style="112" customWidth="1"/>
    <col min="260" max="260" width="3.1640625" style="112" bestFit="1" customWidth="1"/>
    <col min="261" max="262" width="1.5" style="112" customWidth="1"/>
    <col min="263" max="263" width="1.33203125" style="112" customWidth="1"/>
    <col min="264" max="264" width="1.9140625" style="112" customWidth="1"/>
    <col min="265" max="265" width="1.5" style="112" customWidth="1"/>
    <col min="266" max="271" width="1.6640625" style="112" customWidth="1"/>
    <col min="272" max="272" width="1.33203125" style="112" customWidth="1"/>
    <col min="273" max="278" width="1.6640625" style="112" customWidth="1"/>
    <col min="279" max="279" width="1.33203125" style="112" customWidth="1"/>
    <col min="280" max="286" width="1.6640625" style="112" customWidth="1"/>
    <col min="287" max="287" width="1.33203125" style="112" customWidth="1"/>
    <col min="288" max="293" width="1.6640625" style="112" customWidth="1"/>
    <col min="294" max="294" width="1.33203125" style="112" customWidth="1"/>
    <col min="295" max="300" width="1.6640625" style="112" customWidth="1"/>
    <col min="301" max="301" width="1.33203125" style="112" customWidth="1"/>
    <col min="302" max="308" width="1.6640625" style="112" customWidth="1"/>
    <col min="309" max="309" width="1.33203125" style="112" customWidth="1"/>
    <col min="310" max="310" width="1.5" style="112" customWidth="1"/>
    <col min="311" max="311" width="10" style="112" customWidth="1"/>
    <col min="312" max="318" width="0.83203125" style="112" customWidth="1"/>
    <col min="319" max="319" width="1" style="112" customWidth="1"/>
    <col min="320" max="343" width="0.83203125" style="112" customWidth="1"/>
    <col min="344" max="344" width="1" style="112" customWidth="1"/>
    <col min="345" max="371" width="0.83203125" style="112" customWidth="1"/>
    <col min="372" max="372" width="1" style="112" customWidth="1"/>
    <col min="373" max="390" width="0.83203125" style="112" customWidth="1"/>
    <col min="391" max="512" width="8.08203125" style="112"/>
    <col min="513" max="513" width="1.5" style="112" customWidth="1"/>
    <col min="514" max="515" width="1.9140625" style="112" customWidth="1"/>
    <col min="516" max="516" width="3.1640625" style="112" bestFit="1" customWidth="1"/>
    <col min="517" max="518" width="1.5" style="112" customWidth="1"/>
    <col min="519" max="519" width="1.33203125" style="112" customWidth="1"/>
    <col min="520" max="520" width="1.9140625" style="112" customWidth="1"/>
    <col min="521" max="521" width="1.5" style="112" customWidth="1"/>
    <col min="522" max="527" width="1.6640625" style="112" customWidth="1"/>
    <col min="528" max="528" width="1.33203125" style="112" customWidth="1"/>
    <col min="529" max="534" width="1.6640625" style="112" customWidth="1"/>
    <col min="535" max="535" width="1.33203125" style="112" customWidth="1"/>
    <col min="536" max="542" width="1.6640625" style="112" customWidth="1"/>
    <col min="543" max="543" width="1.33203125" style="112" customWidth="1"/>
    <col min="544" max="549" width="1.6640625" style="112" customWidth="1"/>
    <col min="550" max="550" width="1.33203125" style="112" customWidth="1"/>
    <col min="551" max="556" width="1.6640625" style="112" customWidth="1"/>
    <col min="557" max="557" width="1.33203125" style="112" customWidth="1"/>
    <col min="558" max="564" width="1.6640625" style="112" customWidth="1"/>
    <col min="565" max="565" width="1.33203125" style="112" customWidth="1"/>
    <col min="566" max="566" width="1.5" style="112" customWidth="1"/>
    <col min="567" max="567" width="10" style="112" customWidth="1"/>
    <col min="568" max="574" width="0.83203125" style="112" customWidth="1"/>
    <col min="575" max="575" width="1" style="112" customWidth="1"/>
    <col min="576" max="599" width="0.83203125" style="112" customWidth="1"/>
    <col min="600" max="600" width="1" style="112" customWidth="1"/>
    <col min="601" max="627" width="0.83203125" style="112" customWidth="1"/>
    <col min="628" max="628" width="1" style="112" customWidth="1"/>
    <col min="629" max="646" width="0.83203125" style="112" customWidth="1"/>
    <col min="647" max="768" width="8.08203125" style="112"/>
    <col min="769" max="769" width="1.5" style="112" customWidth="1"/>
    <col min="770" max="771" width="1.9140625" style="112" customWidth="1"/>
    <col min="772" max="772" width="3.1640625" style="112" bestFit="1" customWidth="1"/>
    <col min="773" max="774" width="1.5" style="112" customWidth="1"/>
    <col min="775" max="775" width="1.33203125" style="112" customWidth="1"/>
    <col min="776" max="776" width="1.9140625" style="112" customWidth="1"/>
    <col min="777" max="777" width="1.5" style="112" customWidth="1"/>
    <col min="778" max="783" width="1.6640625" style="112" customWidth="1"/>
    <col min="784" max="784" width="1.33203125" style="112" customWidth="1"/>
    <col min="785" max="790" width="1.6640625" style="112" customWidth="1"/>
    <col min="791" max="791" width="1.33203125" style="112" customWidth="1"/>
    <col min="792" max="798" width="1.6640625" style="112" customWidth="1"/>
    <col min="799" max="799" width="1.33203125" style="112" customWidth="1"/>
    <col min="800" max="805" width="1.6640625" style="112" customWidth="1"/>
    <col min="806" max="806" width="1.33203125" style="112" customWidth="1"/>
    <col min="807" max="812" width="1.6640625" style="112" customWidth="1"/>
    <col min="813" max="813" width="1.33203125" style="112" customWidth="1"/>
    <col min="814" max="820" width="1.6640625" style="112" customWidth="1"/>
    <col min="821" max="821" width="1.33203125" style="112" customWidth="1"/>
    <col min="822" max="822" width="1.5" style="112" customWidth="1"/>
    <col min="823" max="823" width="10" style="112" customWidth="1"/>
    <col min="824" max="830" width="0.83203125" style="112" customWidth="1"/>
    <col min="831" max="831" width="1" style="112" customWidth="1"/>
    <col min="832" max="855" width="0.83203125" style="112" customWidth="1"/>
    <col min="856" max="856" width="1" style="112" customWidth="1"/>
    <col min="857" max="883" width="0.83203125" style="112" customWidth="1"/>
    <col min="884" max="884" width="1" style="112" customWidth="1"/>
    <col min="885" max="902" width="0.83203125" style="112" customWidth="1"/>
    <col min="903" max="1024" width="8.08203125" style="112"/>
    <col min="1025" max="1025" width="1.5" style="112" customWidth="1"/>
    <col min="1026" max="1027" width="1.9140625" style="112" customWidth="1"/>
    <col min="1028" max="1028" width="3.1640625" style="112" bestFit="1" customWidth="1"/>
    <col min="1029" max="1030" width="1.5" style="112" customWidth="1"/>
    <col min="1031" max="1031" width="1.33203125" style="112" customWidth="1"/>
    <col min="1032" max="1032" width="1.9140625" style="112" customWidth="1"/>
    <col min="1033" max="1033" width="1.5" style="112" customWidth="1"/>
    <col min="1034" max="1039" width="1.6640625" style="112" customWidth="1"/>
    <col min="1040" max="1040" width="1.33203125" style="112" customWidth="1"/>
    <col min="1041" max="1046" width="1.6640625" style="112" customWidth="1"/>
    <col min="1047" max="1047" width="1.33203125" style="112" customWidth="1"/>
    <col min="1048" max="1054" width="1.6640625" style="112" customWidth="1"/>
    <col min="1055" max="1055" width="1.33203125" style="112" customWidth="1"/>
    <col min="1056" max="1061" width="1.6640625" style="112" customWidth="1"/>
    <col min="1062" max="1062" width="1.33203125" style="112" customWidth="1"/>
    <col min="1063" max="1068" width="1.6640625" style="112" customWidth="1"/>
    <col min="1069" max="1069" width="1.33203125" style="112" customWidth="1"/>
    <col min="1070" max="1076" width="1.6640625" style="112" customWidth="1"/>
    <col min="1077" max="1077" width="1.33203125" style="112" customWidth="1"/>
    <col min="1078" max="1078" width="1.5" style="112" customWidth="1"/>
    <col min="1079" max="1079" width="10" style="112" customWidth="1"/>
    <col min="1080" max="1086" width="0.83203125" style="112" customWidth="1"/>
    <col min="1087" max="1087" width="1" style="112" customWidth="1"/>
    <col min="1088" max="1111" width="0.83203125" style="112" customWidth="1"/>
    <col min="1112" max="1112" width="1" style="112" customWidth="1"/>
    <col min="1113" max="1139" width="0.83203125" style="112" customWidth="1"/>
    <col min="1140" max="1140" width="1" style="112" customWidth="1"/>
    <col min="1141" max="1158" width="0.83203125" style="112" customWidth="1"/>
    <col min="1159" max="1280" width="8.08203125" style="112"/>
    <col min="1281" max="1281" width="1.5" style="112" customWidth="1"/>
    <col min="1282" max="1283" width="1.9140625" style="112" customWidth="1"/>
    <col min="1284" max="1284" width="3.1640625" style="112" bestFit="1" customWidth="1"/>
    <col min="1285" max="1286" width="1.5" style="112" customWidth="1"/>
    <col min="1287" max="1287" width="1.33203125" style="112" customWidth="1"/>
    <col min="1288" max="1288" width="1.9140625" style="112" customWidth="1"/>
    <col min="1289" max="1289" width="1.5" style="112" customWidth="1"/>
    <col min="1290" max="1295" width="1.6640625" style="112" customWidth="1"/>
    <col min="1296" max="1296" width="1.33203125" style="112" customWidth="1"/>
    <col min="1297" max="1302" width="1.6640625" style="112" customWidth="1"/>
    <col min="1303" max="1303" width="1.33203125" style="112" customWidth="1"/>
    <col min="1304" max="1310" width="1.6640625" style="112" customWidth="1"/>
    <col min="1311" max="1311" width="1.33203125" style="112" customWidth="1"/>
    <col min="1312" max="1317" width="1.6640625" style="112" customWidth="1"/>
    <col min="1318" max="1318" width="1.33203125" style="112" customWidth="1"/>
    <col min="1319" max="1324" width="1.6640625" style="112" customWidth="1"/>
    <col min="1325" max="1325" width="1.33203125" style="112" customWidth="1"/>
    <col min="1326" max="1332" width="1.6640625" style="112" customWidth="1"/>
    <col min="1333" max="1333" width="1.33203125" style="112" customWidth="1"/>
    <col min="1334" max="1334" width="1.5" style="112" customWidth="1"/>
    <col min="1335" max="1335" width="10" style="112" customWidth="1"/>
    <col min="1336" max="1342" width="0.83203125" style="112" customWidth="1"/>
    <col min="1343" max="1343" width="1" style="112" customWidth="1"/>
    <col min="1344" max="1367" width="0.83203125" style="112" customWidth="1"/>
    <col min="1368" max="1368" width="1" style="112" customWidth="1"/>
    <col min="1369" max="1395" width="0.83203125" style="112" customWidth="1"/>
    <col min="1396" max="1396" width="1" style="112" customWidth="1"/>
    <col min="1397" max="1414" width="0.83203125" style="112" customWidth="1"/>
    <col min="1415" max="1536" width="8.08203125" style="112"/>
    <col min="1537" max="1537" width="1.5" style="112" customWidth="1"/>
    <col min="1538" max="1539" width="1.9140625" style="112" customWidth="1"/>
    <col min="1540" max="1540" width="3.1640625" style="112" bestFit="1" customWidth="1"/>
    <col min="1541" max="1542" width="1.5" style="112" customWidth="1"/>
    <col min="1543" max="1543" width="1.33203125" style="112" customWidth="1"/>
    <col min="1544" max="1544" width="1.9140625" style="112" customWidth="1"/>
    <col min="1545" max="1545" width="1.5" style="112" customWidth="1"/>
    <col min="1546" max="1551" width="1.6640625" style="112" customWidth="1"/>
    <col min="1552" max="1552" width="1.33203125" style="112" customWidth="1"/>
    <col min="1553" max="1558" width="1.6640625" style="112" customWidth="1"/>
    <col min="1559" max="1559" width="1.33203125" style="112" customWidth="1"/>
    <col min="1560" max="1566" width="1.6640625" style="112" customWidth="1"/>
    <col min="1567" max="1567" width="1.33203125" style="112" customWidth="1"/>
    <col min="1568" max="1573" width="1.6640625" style="112" customWidth="1"/>
    <col min="1574" max="1574" width="1.33203125" style="112" customWidth="1"/>
    <col min="1575" max="1580" width="1.6640625" style="112" customWidth="1"/>
    <col min="1581" max="1581" width="1.33203125" style="112" customWidth="1"/>
    <col min="1582" max="1588" width="1.6640625" style="112" customWidth="1"/>
    <col min="1589" max="1589" width="1.33203125" style="112" customWidth="1"/>
    <col min="1590" max="1590" width="1.5" style="112" customWidth="1"/>
    <col min="1591" max="1591" width="10" style="112" customWidth="1"/>
    <col min="1592" max="1598" width="0.83203125" style="112" customWidth="1"/>
    <col min="1599" max="1599" width="1" style="112" customWidth="1"/>
    <col min="1600" max="1623" width="0.83203125" style="112" customWidth="1"/>
    <col min="1624" max="1624" width="1" style="112" customWidth="1"/>
    <col min="1625" max="1651" width="0.83203125" style="112" customWidth="1"/>
    <col min="1652" max="1652" width="1" style="112" customWidth="1"/>
    <col min="1653" max="1670" width="0.83203125" style="112" customWidth="1"/>
    <col min="1671" max="1792" width="8.08203125" style="112"/>
    <col min="1793" max="1793" width="1.5" style="112" customWidth="1"/>
    <col min="1794" max="1795" width="1.9140625" style="112" customWidth="1"/>
    <col min="1796" max="1796" width="3.1640625" style="112" bestFit="1" customWidth="1"/>
    <col min="1797" max="1798" width="1.5" style="112" customWidth="1"/>
    <col min="1799" max="1799" width="1.33203125" style="112" customWidth="1"/>
    <col min="1800" max="1800" width="1.9140625" style="112" customWidth="1"/>
    <col min="1801" max="1801" width="1.5" style="112" customWidth="1"/>
    <col min="1802" max="1807" width="1.6640625" style="112" customWidth="1"/>
    <col min="1808" max="1808" width="1.33203125" style="112" customWidth="1"/>
    <col min="1809" max="1814" width="1.6640625" style="112" customWidth="1"/>
    <col min="1815" max="1815" width="1.33203125" style="112" customWidth="1"/>
    <col min="1816" max="1822" width="1.6640625" style="112" customWidth="1"/>
    <col min="1823" max="1823" width="1.33203125" style="112" customWidth="1"/>
    <col min="1824" max="1829" width="1.6640625" style="112" customWidth="1"/>
    <col min="1830" max="1830" width="1.33203125" style="112" customWidth="1"/>
    <col min="1831" max="1836" width="1.6640625" style="112" customWidth="1"/>
    <col min="1837" max="1837" width="1.33203125" style="112" customWidth="1"/>
    <col min="1838" max="1844" width="1.6640625" style="112" customWidth="1"/>
    <col min="1845" max="1845" width="1.33203125" style="112" customWidth="1"/>
    <col min="1846" max="1846" width="1.5" style="112" customWidth="1"/>
    <col min="1847" max="1847" width="10" style="112" customWidth="1"/>
    <col min="1848" max="1854" width="0.83203125" style="112" customWidth="1"/>
    <col min="1855" max="1855" width="1" style="112" customWidth="1"/>
    <col min="1856" max="1879" width="0.83203125" style="112" customWidth="1"/>
    <col min="1880" max="1880" width="1" style="112" customWidth="1"/>
    <col min="1881" max="1907" width="0.83203125" style="112" customWidth="1"/>
    <col min="1908" max="1908" width="1" style="112" customWidth="1"/>
    <col min="1909" max="1926" width="0.83203125" style="112" customWidth="1"/>
    <col min="1927" max="2048" width="8.08203125" style="112"/>
    <col min="2049" max="2049" width="1.5" style="112" customWidth="1"/>
    <col min="2050" max="2051" width="1.9140625" style="112" customWidth="1"/>
    <col min="2052" max="2052" width="3.1640625" style="112" bestFit="1" customWidth="1"/>
    <col min="2053" max="2054" width="1.5" style="112" customWidth="1"/>
    <col min="2055" max="2055" width="1.33203125" style="112" customWidth="1"/>
    <col min="2056" max="2056" width="1.9140625" style="112" customWidth="1"/>
    <col min="2057" max="2057" width="1.5" style="112" customWidth="1"/>
    <col min="2058" max="2063" width="1.6640625" style="112" customWidth="1"/>
    <col min="2064" max="2064" width="1.33203125" style="112" customWidth="1"/>
    <col min="2065" max="2070" width="1.6640625" style="112" customWidth="1"/>
    <col min="2071" max="2071" width="1.33203125" style="112" customWidth="1"/>
    <col min="2072" max="2078" width="1.6640625" style="112" customWidth="1"/>
    <col min="2079" max="2079" width="1.33203125" style="112" customWidth="1"/>
    <col min="2080" max="2085" width="1.6640625" style="112" customWidth="1"/>
    <col min="2086" max="2086" width="1.33203125" style="112" customWidth="1"/>
    <col min="2087" max="2092" width="1.6640625" style="112" customWidth="1"/>
    <col min="2093" max="2093" width="1.33203125" style="112" customWidth="1"/>
    <col min="2094" max="2100" width="1.6640625" style="112" customWidth="1"/>
    <col min="2101" max="2101" width="1.33203125" style="112" customWidth="1"/>
    <col min="2102" max="2102" width="1.5" style="112" customWidth="1"/>
    <col min="2103" max="2103" width="10" style="112" customWidth="1"/>
    <col min="2104" max="2110" width="0.83203125" style="112" customWidth="1"/>
    <col min="2111" max="2111" width="1" style="112" customWidth="1"/>
    <col min="2112" max="2135" width="0.83203125" style="112" customWidth="1"/>
    <col min="2136" max="2136" width="1" style="112" customWidth="1"/>
    <col min="2137" max="2163" width="0.83203125" style="112" customWidth="1"/>
    <col min="2164" max="2164" width="1" style="112" customWidth="1"/>
    <col min="2165" max="2182" width="0.83203125" style="112" customWidth="1"/>
    <col min="2183" max="2304" width="8.08203125" style="112"/>
    <col min="2305" max="2305" width="1.5" style="112" customWidth="1"/>
    <col min="2306" max="2307" width="1.9140625" style="112" customWidth="1"/>
    <col min="2308" max="2308" width="3.1640625" style="112" bestFit="1" customWidth="1"/>
    <col min="2309" max="2310" width="1.5" style="112" customWidth="1"/>
    <col min="2311" max="2311" width="1.33203125" style="112" customWidth="1"/>
    <col min="2312" max="2312" width="1.9140625" style="112" customWidth="1"/>
    <col min="2313" max="2313" width="1.5" style="112" customWidth="1"/>
    <col min="2314" max="2319" width="1.6640625" style="112" customWidth="1"/>
    <col min="2320" max="2320" width="1.33203125" style="112" customWidth="1"/>
    <col min="2321" max="2326" width="1.6640625" style="112" customWidth="1"/>
    <col min="2327" max="2327" width="1.33203125" style="112" customWidth="1"/>
    <col min="2328" max="2334" width="1.6640625" style="112" customWidth="1"/>
    <col min="2335" max="2335" width="1.33203125" style="112" customWidth="1"/>
    <col min="2336" max="2341" width="1.6640625" style="112" customWidth="1"/>
    <col min="2342" max="2342" width="1.33203125" style="112" customWidth="1"/>
    <col min="2343" max="2348" width="1.6640625" style="112" customWidth="1"/>
    <col min="2349" max="2349" width="1.33203125" style="112" customWidth="1"/>
    <col min="2350" max="2356" width="1.6640625" style="112" customWidth="1"/>
    <col min="2357" max="2357" width="1.33203125" style="112" customWidth="1"/>
    <col min="2358" max="2358" width="1.5" style="112" customWidth="1"/>
    <col min="2359" max="2359" width="10" style="112" customWidth="1"/>
    <col min="2360" max="2366" width="0.83203125" style="112" customWidth="1"/>
    <col min="2367" max="2367" width="1" style="112" customWidth="1"/>
    <col min="2368" max="2391" width="0.83203125" style="112" customWidth="1"/>
    <col min="2392" max="2392" width="1" style="112" customWidth="1"/>
    <col min="2393" max="2419" width="0.83203125" style="112" customWidth="1"/>
    <col min="2420" max="2420" width="1" style="112" customWidth="1"/>
    <col min="2421" max="2438" width="0.83203125" style="112" customWidth="1"/>
    <col min="2439" max="2560" width="8.08203125" style="112"/>
    <col min="2561" max="2561" width="1.5" style="112" customWidth="1"/>
    <col min="2562" max="2563" width="1.9140625" style="112" customWidth="1"/>
    <col min="2564" max="2564" width="3.1640625" style="112" bestFit="1" customWidth="1"/>
    <col min="2565" max="2566" width="1.5" style="112" customWidth="1"/>
    <col min="2567" max="2567" width="1.33203125" style="112" customWidth="1"/>
    <col min="2568" max="2568" width="1.9140625" style="112" customWidth="1"/>
    <col min="2569" max="2569" width="1.5" style="112" customWidth="1"/>
    <col min="2570" max="2575" width="1.6640625" style="112" customWidth="1"/>
    <col min="2576" max="2576" width="1.33203125" style="112" customWidth="1"/>
    <col min="2577" max="2582" width="1.6640625" style="112" customWidth="1"/>
    <col min="2583" max="2583" width="1.33203125" style="112" customWidth="1"/>
    <col min="2584" max="2590" width="1.6640625" style="112" customWidth="1"/>
    <col min="2591" max="2591" width="1.33203125" style="112" customWidth="1"/>
    <col min="2592" max="2597" width="1.6640625" style="112" customWidth="1"/>
    <col min="2598" max="2598" width="1.33203125" style="112" customWidth="1"/>
    <col min="2599" max="2604" width="1.6640625" style="112" customWidth="1"/>
    <col min="2605" max="2605" width="1.33203125" style="112" customWidth="1"/>
    <col min="2606" max="2612" width="1.6640625" style="112" customWidth="1"/>
    <col min="2613" max="2613" width="1.33203125" style="112" customWidth="1"/>
    <col min="2614" max="2614" width="1.5" style="112" customWidth="1"/>
    <col min="2615" max="2615" width="10" style="112" customWidth="1"/>
    <col min="2616" max="2622" width="0.83203125" style="112" customWidth="1"/>
    <col min="2623" max="2623" width="1" style="112" customWidth="1"/>
    <col min="2624" max="2647" width="0.83203125" style="112" customWidth="1"/>
    <col min="2648" max="2648" width="1" style="112" customWidth="1"/>
    <col min="2649" max="2675" width="0.83203125" style="112" customWidth="1"/>
    <col min="2676" max="2676" width="1" style="112" customWidth="1"/>
    <col min="2677" max="2694" width="0.83203125" style="112" customWidth="1"/>
    <col min="2695" max="2816" width="8.08203125" style="112"/>
    <col min="2817" max="2817" width="1.5" style="112" customWidth="1"/>
    <col min="2818" max="2819" width="1.9140625" style="112" customWidth="1"/>
    <col min="2820" max="2820" width="3.1640625" style="112" bestFit="1" customWidth="1"/>
    <col min="2821" max="2822" width="1.5" style="112" customWidth="1"/>
    <col min="2823" max="2823" width="1.33203125" style="112" customWidth="1"/>
    <col min="2824" max="2824" width="1.9140625" style="112" customWidth="1"/>
    <col min="2825" max="2825" width="1.5" style="112" customWidth="1"/>
    <col min="2826" max="2831" width="1.6640625" style="112" customWidth="1"/>
    <col min="2832" max="2832" width="1.33203125" style="112" customWidth="1"/>
    <col min="2833" max="2838" width="1.6640625" style="112" customWidth="1"/>
    <col min="2839" max="2839" width="1.33203125" style="112" customWidth="1"/>
    <col min="2840" max="2846" width="1.6640625" style="112" customWidth="1"/>
    <col min="2847" max="2847" width="1.33203125" style="112" customWidth="1"/>
    <col min="2848" max="2853" width="1.6640625" style="112" customWidth="1"/>
    <col min="2854" max="2854" width="1.33203125" style="112" customWidth="1"/>
    <col min="2855" max="2860" width="1.6640625" style="112" customWidth="1"/>
    <col min="2861" max="2861" width="1.33203125" style="112" customWidth="1"/>
    <col min="2862" max="2868" width="1.6640625" style="112" customWidth="1"/>
    <col min="2869" max="2869" width="1.33203125" style="112" customWidth="1"/>
    <col min="2870" max="2870" width="1.5" style="112" customWidth="1"/>
    <col min="2871" max="2871" width="10" style="112" customWidth="1"/>
    <col min="2872" max="2878" width="0.83203125" style="112" customWidth="1"/>
    <col min="2879" max="2879" width="1" style="112" customWidth="1"/>
    <col min="2880" max="2903" width="0.83203125" style="112" customWidth="1"/>
    <col min="2904" max="2904" width="1" style="112" customWidth="1"/>
    <col min="2905" max="2931" width="0.83203125" style="112" customWidth="1"/>
    <col min="2932" max="2932" width="1" style="112" customWidth="1"/>
    <col min="2933" max="2950" width="0.83203125" style="112" customWidth="1"/>
    <col min="2951" max="3072" width="8.08203125" style="112"/>
    <col min="3073" max="3073" width="1.5" style="112" customWidth="1"/>
    <col min="3074" max="3075" width="1.9140625" style="112" customWidth="1"/>
    <col min="3076" max="3076" width="3.1640625" style="112" bestFit="1" customWidth="1"/>
    <col min="3077" max="3078" width="1.5" style="112" customWidth="1"/>
    <col min="3079" max="3079" width="1.33203125" style="112" customWidth="1"/>
    <col min="3080" max="3080" width="1.9140625" style="112" customWidth="1"/>
    <col min="3081" max="3081" width="1.5" style="112" customWidth="1"/>
    <col min="3082" max="3087" width="1.6640625" style="112" customWidth="1"/>
    <col min="3088" max="3088" width="1.33203125" style="112" customWidth="1"/>
    <col min="3089" max="3094" width="1.6640625" style="112" customWidth="1"/>
    <col min="3095" max="3095" width="1.33203125" style="112" customWidth="1"/>
    <col min="3096" max="3102" width="1.6640625" style="112" customWidth="1"/>
    <col min="3103" max="3103" width="1.33203125" style="112" customWidth="1"/>
    <col min="3104" max="3109" width="1.6640625" style="112" customWidth="1"/>
    <col min="3110" max="3110" width="1.33203125" style="112" customWidth="1"/>
    <col min="3111" max="3116" width="1.6640625" style="112" customWidth="1"/>
    <col min="3117" max="3117" width="1.33203125" style="112" customWidth="1"/>
    <col min="3118" max="3124" width="1.6640625" style="112" customWidth="1"/>
    <col min="3125" max="3125" width="1.33203125" style="112" customWidth="1"/>
    <col min="3126" max="3126" width="1.5" style="112" customWidth="1"/>
    <col min="3127" max="3127" width="10" style="112" customWidth="1"/>
    <col min="3128" max="3134" width="0.83203125" style="112" customWidth="1"/>
    <col min="3135" max="3135" width="1" style="112" customWidth="1"/>
    <col min="3136" max="3159" width="0.83203125" style="112" customWidth="1"/>
    <col min="3160" max="3160" width="1" style="112" customWidth="1"/>
    <col min="3161" max="3187" width="0.83203125" style="112" customWidth="1"/>
    <col min="3188" max="3188" width="1" style="112" customWidth="1"/>
    <col min="3189" max="3206" width="0.83203125" style="112" customWidth="1"/>
    <col min="3207" max="3328" width="8.08203125" style="112"/>
    <col min="3329" max="3329" width="1.5" style="112" customWidth="1"/>
    <col min="3330" max="3331" width="1.9140625" style="112" customWidth="1"/>
    <col min="3332" max="3332" width="3.1640625" style="112" bestFit="1" customWidth="1"/>
    <col min="3333" max="3334" width="1.5" style="112" customWidth="1"/>
    <col min="3335" max="3335" width="1.33203125" style="112" customWidth="1"/>
    <col min="3336" max="3336" width="1.9140625" style="112" customWidth="1"/>
    <col min="3337" max="3337" width="1.5" style="112" customWidth="1"/>
    <col min="3338" max="3343" width="1.6640625" style="112" customWidth="1"/>
    <col min="3344" max="3344" width="1.33203125" style="112" customWidth="1"/>
    <col min="3345" max="3350" width="1.6640625" style="112" customWidth="1"/>
    <col min="3351" max="3351" width="1.33203125" style="112" customWidth="1"/>
    <col min="3352" max="3358" width="1.6640625" style="112" customWidth="1"/>
    <col min="3359" max="3359" width="1.33203125" style="112" customWidth="1"/>
    <col min="3360" max="3365" width="1.6640625" style="112" customWidth="1"/>
    <col min="3366" max="3366" width="1.33203125" style="112" customWidth="1"/>
    <col min="3367" max="3372" width="1.6640625" style="112" customWidth="1"/>
    <col min="3373" max="3373" width="1.33203125" style="112" customWidth="1"/>
    <col min="3374" max="3380" width="1.6640625" style="112" customWidth="1"/>
    <col min="3381" max="3381" width="1.33203125" style="112" customWidth="1"/>
    <col min="3382" max="3382" width="1.5" style="112" customWidth="1"/>
    <col min="3383" max="3383" width="10" style="112" customWidth="1"/>
    <col min="3384" max="3390" width="0.83203125" style="112" customWidth="1"/>
    <col min="3391" max="3391" width="1" style="112" customWidth="1"/>
    <col min="3392" max="3415" width="0.83203125" style="112" customWidth="1"/>
    <col min="3416" max="3416" width="1" style="112" customWidth="1"/>
    <col min="3417" max="3443" width="0.83203125" style="112" customWidth="1"/>
    <col min="3444" max="3444" width="1" style="112" customWidth="1"/>
    <col min="3445" max="3462" width="0.83203125" style="112" customWidth="1"/>
    <col min="3463" max="3584" width="8.08203125" style="112"/>
    <col min="3585" max="3585" width="1.5" style="112" customWidth="1"/>
    <col min="3586" max="3587" width="1.9140625" style="112" customWidth="1"/>
    <col min="3588" max="3588" width="3.1640625" style="112" bestFit="1" customWidth="1"/>
    <col min="3589" max="3590" width="1.5" style="112" customWidth="1"/>
    <col min="3591" max="3591" width="1.33203125" style="112" customWidth="1"/>
    <col min="3592" max="3592" width="1.9140625" style="112" customWidth="1"/>
    <col min="3593" max="3593" width="1.5" style="112" customWidth="1"/>
    <col min="3594" max="3599" width="1.6640625" style="112" customWidth="1"/>
    <col min="3600" max="3600" width="1.33203125" style="112" customWidth="1"/>
    <col min="3601" max="3606" width="1.6640625" style="112" customWidth="1"/>
    <col min="3607" max="3607" width="1.33203125" style="112" customWidth="1"/>
    <col min="3608" max="3614" width="1.6640625" style="112" customWidth="1"/>
    <col min="3615" max="3615" width="1.33203125" style="112" customWidth="1"/>
    <col min="3616" max="3621" width="1.6640625" style="112" customWidth="1"/>
    <col min="3622" max="3622" width="1.33203125" style="112" customWidth="1"/>
    <col min="3623" max="3628" width="1.6640625" style="112" customWidth="1"/>
    <col min="3629" max="3629" width="1.33203125" style="112" customWidth="1"/>
    <col min="3630" max="3636" width="1.6640625" style="112" customWidth="1"/>
    <col min="3637" max="3637" width="1.33203125" style="112" customWidth="1"/>
    <col min="3638" max="3638" width="1.5" style="112" customWidth="1"/>
    <col min="3639" max="3639" width="10" style="112" customWidth="1"/>
    <col min="3640" max="3646" width="0.83203125" style="112" customWidth="1"/>
    <col min="3647" max="3647" width="1" style="112" customWidth="1"/>
    <col min="3648" max="3671" width="0.83203125" style="112" customWidth="1"/>
    <col min="3672" max="3672" width="1" style="112" customWidth="1"/>
    <col min="3673" max="3699" width="0.83203125" style="112" customWidth="1"/>
    <col min="3700" max="3700" width="1" style="112" customWidth="1"/>
    <col min="3701" max="3718" width="0.83203125" style="112" customWidth="1"/>
    <col min="3719" max="3840" width="8.08203125" style="112"/>
    <col min="3841" max="3841" width="1.5" style="112" customWidth="1"/>
    <col min="3842" max="3843" width="1.9140625" style="112" customWidth="1"/>
    <col min="3844" max="3844" width="3.1640625" style="112" bestFit="1" customWidth="1"/>
    <col min="3845" max="3846" width="1.5" style="112" customWidth="1"/>
    <col min="3847" max="3847" width="1.33203125" style="112" customWidth="1"/>
    <col min="3848" max="3848" width="1.9140625" style="112" customWidth="1"/>
    <col min="3849" max="3849" width="1.5" style="112" customWidth="1"/>
    <col min="3850" max="3855" width="1.6640625" style="112" customWidth="1"/>
    <col min="3856" max="3856" width="1.33203125" style="112" customWidth="1"/>
    <col min="3857" max="3862" width="1.6640625" style="112" customWidth="1"/>
    <col min="3863" max="3863" width="1.33203125" style="112" customWidth="1"/>
    <col min="3864" max="3870" width="1.6640625" style="112" customWidth="1"/>
    <col min="3871" max="3871" width="1.33203125" style="112" customWidth="1"/>
    <col min="3872" max="3877" width="1.6640625" style="112" customWidth="1"/>
    <col min="3878" max="3878" width="1.33203125" style="112" customWidth="1"/>
    <col min="3879" max="3884" width="1.6640625" style="112" customWidth="1"/>
    <col min="3885" max="3885" width="1.33203125" style="112" customWidth="1"/>
    <col min="3886" max="3892" width="1.6640625" style="112" customWidth="1"/>
    <col min="3893" max="3893" width="1.33203125" style="112" customWidth="1"/>
    <col min="3894" max="3894" width="1.5" style="112" customWidth="1"/>
    <col min="3895" max="3895" width="10" style="112" customWidth="1"/>
    <col min="3896" max="3902" width="0.83203125" style="112" customWidth="1"/>
    <col min="3903" max="3903" width="1" style="112" customWidth="1"/>
    <col min="3904" max="3927" width="0.83203125" style="112" customWidth="1"/>
    <col min="3928" max="3928" width="1" style="112" customWidth="1"/>
    <col min="3929" max="3955" width="0.83203125" style="112" customWidth="1"/>
    <col min="3956" max="3956" width="1" style="112" customWidth="1"/>
    <col min="3957" max="3974" width="0.83203125" style="112" customWidth="1"/>
    <col min="3975" max="4096" width="8.08203125" style="112"/>
    <col min="4097" max="4097" width="1.5" style="112" customWidth="1"/>
    <col min="4098" max="4099" width="1.9140625" style="112" customWidth="1"/>
    <col min="4100" max="4100" width="3.1640625" style="112" bestFit="1" customWidth="1"/>
    <col min="4101" max="4102" width="1.5" style="112" customWidth="1"/>
    <col min="4103" max="4103" width="1.33203125" style="112" customWidth="1"/>
    <col min="4104" max="4104" width="1.9140625" style="112" customWidth="1"/>
    <col min="4105" max="4105" width="1.5" style="112" customWidth="1"/>
    <col min="4106" max="4111" width="1.6640625" style="112" customWidth="1"/>
    <col min="4112" max="4112" width="1.33203125" style="112" customWidth="1"/>
    <col min="4113" max="4118" width="1.6640625" style="112" customWidth="1"/>
    <col min="4119" max="4119" width="1.33203125" style="112" customWidth="1"/>
    <col min="4120" max="4126" width="1.6640625" style="112" customWidth="1"/>
    <col min="4127" max="4127" width="1.33203125" style="112" customWidth="1"/>
    <col min="4128" max="4133" width="1.6640625" style="112" customWidth="1"/>
    <col min="4134" max="4134" width="1.33203125" style="112" customWidth="1"/>
    <col min="4135" max="4140" width="1.6640625" style="112" customWidth="1"/>
    <col min="4141" max="4141" width="1.33203125" style="112" customWidth="1"/>
    <col min="4142" max="4148" width="1.6640625" style="112" customWidth="1"/>
    <col min="4149" max="4149" width="1.33203125" style="112" customWidth="1"/>
    <col min="4150" max="4150" width="1.5" style="112" customWidth="1"/>
    <col min="4151" max="4151" width="10" style="112" customWidth="1"/>
    <col min="4152" max="4158" width="0.83203125" style="112" customWidth="1"/>
    <col min="4159" max="4159" width="1" style="112" customWidth="1"/>
    <col min="4160" max="4183" width="0.83203125" style="112" customWidth="1"/>
    <col min="4184" max="4184" width="1" style="112" customWidth="1"/>
    <col min="4185" max="4211" width="0.83203125" style="112" customWidth="1"/>
    <col min="4212" max="4212" width="1" style="112" customWidth="1"/>
    <col min="4213" max="4230" width="0.83203125" style="112" customWidth="1"/>
    <col min="4231" max="4352" width="8.08203125" style="112"/>
    <col min="4353" max="4353" width="1.5" style="112" customWidth="1"/>
    <col min="4354" max="4355" width="1.9140625" style="112" customWidth="1"/>
    <col min="4356" max="4356" width="3.1640625" style="112" bestFit="1" customWidth="1"/>
    <col min="4357" max="4358" width="1.5" style="112" customWidth="1"/>
    <col min="4359" max="4359" width="1.33203125" style="112" customWidth="1"/>
    <col min="4360" max="4360" width="1.9140625" style="112" customWidth="1"/>
    <col min="4361" max="4361" width="1.5" style="112" customWidth="1"/>
    <col min="4362" max="4367" width="1.6640625" style="112" customWidth="1"/>
    <col min="4368" max="4368" width="1.33203125" style="112" customWidth="1"/>
    <col min="4369" max="4374" width="1.6640625" style="112" customWidth="1"/>
    <col min="4375" max="4375" width="1.33203125" style="112" customWidth="1"/>
    <col min="4376" max="4382" width="1.6640625" style="112" customWidth="1"/>
    <col min="4383" max="4383" width="1.33203125" style="112" customWidth="1"/>
    <col min="4384" max="4389" width="1.6640625" style="112" customWidth="1"/>
    <col min="4390" max="4390" width="1.33203125" style="112" customWidth="1"/>
    <col min="4391" max="4396" width="1.6640625" style="112" customWidth="1"/>
    <col min="4397" max="4397" width="1.33203125" style="112" customWidth="1"/>
    <col min="4398" max="4404" width="1.6640625" style="112" customWidth="1"/>
    <col min="4405" max="4405" width="1.33203125" style="112" customWidth="1"/>
    <col min="4406" max="4406" width="1.5" style="112" customWidth="1"/>
    <col min="4407" max="4407" width="10" style="112" customWidth="1"/>
    <col min="4408" max="4414" width="0.83203125" style="112" customWidth="1"/>
    <col min="4415" max="4415" width="1" style="112" customWidth="1"/>
    <col min="4416" max="4439" width="0.83203125" style="112" customWidth="1"/>
    <col min="4440" max="4440" width="1" style="112" customWidth="1"/>
    <col min="4441" max="4467" width="0.83203125" style="112" customWidth="1"/>
    <col min="4468" max="4468" width="1" style="112" customWidth="1"/>
    <col min="4469" max="4486" width="0.83203125" style="112" customWidth="1"/>
    <col min="4487" max="4608" width="8.08203125" style="112"/>
    <col min="4609" max="4609" width="1.5" style="112" customWidth="1"/>
    <col min="4610" max="4611" width="1.9140625" style="112" customWidth="1"/>
    <col min="4612" max="4612" width="3.1640625" style="112" bestFit="1" customWidth="1"/>
    <col min="4613" max="4614" width="1.5" style="112" customWidth="1"/>
    <col min="4615" max="4615" width="1.33203125" style="112" customWidth="1"/>
    <col min="4616" max="4616" width="1.9140625" style="112" customWidth="1"/>
    <col min="4617" max="4617" width="1.5" style="112" customWidth="1"/>
    <col min="4618" max="4623" width="1.6640625" style="112" customWidth="1"/>
    <col min="4624" max="4624" width="1.33203125" style="112" customWidth="1"/>
    <col min="4625" max="4630" width="1.6640625" style="112" customWidth="1"/>
    <col min="4631" max="4631" width="1.33203125" style="112" customWidth="1"/>
    <col min="4632" max="4638" width="1.6640625" style="112" customWidth="1"/>
    <col min="4639" max="4639" width="1.33203125" style="112" customWidth="1"/>
    <col min="4640" max="4645" width="1.6640625" style="112" customWidth="1"/>
    <col min="4646" max="4646" width="1.33203125" style="112" customWidth="1"/>
    <col min="4647" max="4652" width="1.6640625" style="112" customWidth="1"/>
    <col min="4653" max="4653" width="1.33203125" style="112" customWidth="1"/>
    <col min="4654" max="4660" width="1.6640625" style="112" customWidth="1"/>
    <col min="4661" max="4661" width="1.33203125" style="112" customWidth="1"/>
    <col min="4662" max="4662" width="1.5" style="112" customWidth="1"/>
    <col min="4663" max="4663" width="10" style="112" customWidth="1"/>
    <col min="4664" max="4670" width="0.83203125" style="112" customWidth="1"/>
    <col min="4671" max="4671" width="1" style="112" customWidth="1"/>
    <col min="4672" max="4695" width="0.83203125" style="112" customWidth="1"/>
    <col min="4696" max="4696" width="1" style="112" customWidth="1"/>
    <col min="4697" max="4723" width="0.83203125" style="112" customWidth="1"/>
    <col min="4724" max="4724" width="1" style="112" customWidth="1"/>
    <col min="4725" max="4742" width="0.83203125" style="112" customWidth="1"/>
    <col min="4743" max="4864" width="8.08203125" style="112"/>
    <col min="4865" max="4865" width="1.5" style="112" customWidth="1"/>
    <col min="4866" max="4867" width="1.9140625" style="112" customWidth="1"/>
    <col min="4868" max="4868" width="3.1640625" style="112" bestFit="1" customWidth="1"/>
    <col min="4869" max="4870" width="1.5" style="112" customWidth="1"/>
    <col min="4871" max="4871" width="1.33203125" style="112" customWidth="1"/>
    <col min="4872" max="4872" width="1.9140625" style="112" customWidth="1"/>
    <col min="4873" max="4873" width="1.5" style="112" customWidth="1"/>
    <col min="4874" max="4879" width="1.6640625" style="112" customWidth="1"/>
    <col min="4880" max="4880" width="1.33203125" style="112" customWidth="1"/>
    <col min="4881" max="4886" width="1.6640625" style="112" customWidth="1"/>
    <col min="4887" max="4887" width="1.33203125" style="112" customWidth="1"/>
    <col min="4888" max="4894" width="1.6640625" style="112" customWidth="1"/>
    <col min="4895" max="4895" width="1.33203125" style="112" customWidth="1"/>
    <col min="4896" max="4901" width="1.6640625" style="112" customWidth="1"/>
    <col min="4902" max="4902" width="1.33203125" style="112" customWidth="1"/>
    <col min="4903" max="4908" width="1.6640625" style="112" customWidth="1"/>
    <col min="4909" max="4909" width="1.33203125" style="112" customWidth="1"/>
    <col min="4910" max="4916" width="1.6640625" style="112" customWidth="1"/>
    <col min="4917" max="4917" width="1.33203125" style="112" customWidth="1"/>
    <col min="4918" max="4918" width="1.5" style="112" customWidth="1"/>
    <col min="4919" max="4919" width="10" style="112" customWidth="1"/>
    <col min="4920" max="4926" width="0.83203125" style="112" customWidth="1"/>
    <col min="4927" max="4927" width="1" style="112" customWidth="1"/>
    <col min="4928" max="4951" width="0.83203125" style="112" customWidth="1"/>
    <col min="4952" max="4952" width="1" style="112" customWidth="1"/>
    <col min="4953" max="4979" width="0.83203125" style="112" customWidth="1"/>
    <col min="4980" max="4980" width="1" style="112" customWidth="1"/>
    <col min="4981" max="4998" width="0.83203125" style="112" customWidth="1"/>
    <col min="4999" max="5120" width="8.08203125" style="112"/>
    <col min="5121" max="5121" width="1.5" style="112" customWidth="1"/>
    <col min="5122" max="5123" width="1.9140625" style="112" customWidth="1"/>
    <col min="5124" max="5124" width="3.1640625" style="112" bestFit="1" customWidth="1"/>
    <col min="5125" max="5126" width="1.5" style="112" customWidth="1"/>
    <col min="5127" max="5127" width="1.33203125" style="112" customWidth="1"/>
    <col min="5128" max="5128" width="1.9140625" style="112" customWidth="1"/>
    <col min="5129" max="5129" width="1.5" style="112" customWidth="1"/>
    <col min="5130" max="5135" width="1.6640625" style="112" customWidth="1"/>
    <col min="5136" max="5136" width="1.33203125" style="112" customWidth="1"/>
    <col min="5137" max="5142" width="1.6640625" style="112" customWidth="1"/>
    <col min="5143" max="5143" width="1.33203125" style="112" customWidth="1"/>
    <col min="5144" max="5150" width="1.6640625" style="112" customWidth="1"/>
    <col min="5151" max="5151" width="1.33203125" style="112" customWidth="1"/>
    <col min="5152" max="5157" width="1.6640625" style="112" customWidth="1"/>
    <col min="5158" max="5158" width="1.33203125" style="112" customWidth="1"/>
    <col min="5159" max="5164" width="1.6640625" style="112" customWidth="1"/>
    <col min="5165" max="5165" width="1.33203125" style="112" customWidth="1"/>
    <col min="5166" max="5172" width="1.6640625" style="112" customWidth="1"/>
    <col min="5173" max="5173" width="1.33203125" style="112" customWidth="1"/>
    <col min="5174" max="5174" width="1.5" style="112" customWidth="1"/>
    <col min="5175" max="5175" width="10" style="112" customWidth="1"/>
    <col min="5176" max="5182" width="0.83203125" style="112" customWidth="1"/>
    <col min="5183" max="5183" width="1" style="112" customWidth="1"/>
    <col min="5184" max="5207" width="0.83203125" style="112" customWidth="1"/>
    <col min="5208" max="5208" width="1" style="112" customWidth="1"/>
    <col min="5209" max="5235" width="0.83203125" style="112" customWidth="1"/>
    <col min="5236" max="5236" width="1" style="112" customWidth="1"/>
    <col min="5237" max="5254" width="0.83203125" style="112" customWidth="1"/>
    <col min="5255" max="5376" width="8.08203125" style="112"/>
    <col min="5377" max="5377" width="1.5" style="112" customWidth="1"/>
    <col min="5378" max="5379" width="1.9140625" style="112" customWidth="1"/>
    <col min="5380" max="5380" width="3.1640625" style="112" bestFit="1" customWidth="1"/>
    <col min="5381" max="5382" width="1.5" style="112" customWidth="1"/>
    <col min="5383" max="5383" width="1.33203125" style="112" customWidth="1"/>
    <col min="5384" max="5384" width="1.9140625" style="112" customWidth="1"/>
    <col min="5385" max="5385" width="1.5" style="112" customWidth="1"/>
    <col min="5386" max="5391" width="1.6640625" style="112" customWidth="1"/>
    <col min="5392" max="5392" width="1.33203125" style="112" customWidth="1"/>
    <col min="5393" max="5398" width="1.6640625" style="112" customWidth="1"/>
    <col min="5399" max="5399" width="1.33203125" style="112" customWidth="1"/>
    <col min="5400" max="5406" width="1.6640625" style="112" customWidth="1"/>
    <col min="5407" max="5407" width="1.33203125" style="112" customWidth="1"/>
    <col min="5408" max="5413" width="1.6640625" style="112" customWidth="1"/>
    <col min="5414" max="5414" width="1.33203125" style="112" customWidth="1"/>
    <col min="5415" max="5420" width="1.6640625" style="112" customWidth="1"/>
    <col min="5421" max="5421" width="1.33203125" style="112" customWidth="1"/>
    <col min="5422" max="5428" width="1.6640625" style="112" customWidth="1"/>
    <col min="5429" max="5429" width="1.33203125" style="112" customWidth="1"/>
    <col min="5430" max="5430" width="1.5" style="112" customWidth="1"/>
    <col min="5431" max="5431" width="10" style="112" customWidth="1"/>
    <col min="5432" max="5438" width="0.83203125" style="112" customWidth="1"/>
    <col min="5439" max="5439" width="1" style="112" customWidth="1"/>
    <col min="5440" max="5463" width="0.83203125" style="112" customWidth="1"/>
    <col min="5464" max="5464" width="1" style="112" customWidth="1"/>
    <col min="5465" max="5491" width="0.83203125" style="112" customWidth="1"/>
    <col min="5492" max="5492" width="1" style="112" customWidth="1"/>
    <col min="5493" max="5510" width="0.83203125" style="112" customWidth="1"/>
    <col min="5511" max="5632" width="8.08203125" style="112"/>
    <col min="5633" max="5633" width="1.5" style="112" customWidth="1"/>
    <col min="5634" max="5635" width="1.9140625" style="112" customWidth="1"/>
    <col min="5636" max="5636" width="3.1640625" style="112" bestFit="1" customWidth="1"/>
    <col min="5637" max="5638" width="1.5" style="112" customWidth="1"/>
    <col min="5639" max="5639" width="1.33203125" style="112" customWidth="1"/>
    <col min="5640" max="5640" width="1.9140625" style="112" customWidth="1"/>
    <col min="5641" max="5641" width="1.5" style="112" customWidth="1"/>
    <col min="5642" max="5647" width="1.6640625" style="112" customWidth="1"/>
    <col min="5648" max="5648" width="1.33203125" style="112" customWidth="1"/>
    <col min="5649" max="5654" width="1.6640625" style="112" customWidth="1"/>
    <col min="5655" max="5655" width="1.33203125" style="112" customWidth="1"/>
    <col min="5656" max="5662" width="1.6640625" style="112" customWidth="1"/>
    <col min="5663" max="5663" width="1.33203125" style="112" customWidth="1"/>
    <col min="5664" max="5669" width="1.6640625" style="112" customWidth="1"/>
    <col min="5670" max="5670" width="1.33203125" style="112" customWidth="1"/>
    <col min="5671" max="5676" width="1.6640625" style="112" customWidth="1"/>
    <col min="5677" max="5677" width="1.33203125" style="112" customWidth="1"/>
    <col min="5678" max="5684" width="1.6640625" style="112" customWidth="1"/>
    <col min="5685" max="5685" width="1.33203125" style="112" customWidth="1"/>
    <col min="5686" max="5686" width="1.5" style="112" customWidth="1"/>
    <col min="5687" max="5687" width="10" style="112" customWidth="1"/>
    <col min="5688" max="5694" width="0.83203125" style="112" customWidth="1"/>
    <col min="5695" max="5695" width="1" style="112" customWidth="1"/>
    <col min="5696" max="5719" width="0.83203125" style="112" customWidth="1"/>
    <col min="5720" max="5720" width="1" style="112" customWidth="1"/>
    <col min="5721" max="5747" width="0.83203125" style="112" customWidth="1"/>
    <col min="5748" max="5748" width="1" style="112" customWidth="1"/>
    <col min="5749" max="5766" width="0.83203125" style="112" customWidth="1"/>
    <col min="5767" max="5888" width="8.08203125" style="112"/>
    <col min="5889" max="5889" width="1.5" style="112" customWidth="1"/>
    <col min="5890" max="5891" width="1.9140625" style="112" customWidth="1"/>
    <col min="5892" max="5892" width="3.1640625" style="112" bestFit="1" customWidth="1"/>
    <col min="5893" max="5894" width="1.5" style="112" customWidth="1"/>
    <col min="5895" max="5895" width="1.33203125" style="112" customWidth="1"/>
    <col min="5896" max="5896" width="1.9140625" style="112" customWidth="1"/>
    <col min="5897" max="5897" width="1.5" style="112" customWidth="1"/>
    <col min="5898" max="5903" width="1.6640625" style="112" customWidth="1"/>
    <col min="5904" max="5904" width="1.33203125" style="112" customWidth="1"/>
    <col min="5905" max="5910" width="1.6640625" style="112" customWidth="1"/>
    <col min="5911" max="5911" width="1.33203125" style="112" customWidth="1"/>
    <col min="5912" max="5918" width="1.6640625" style="112" customWidth="1"/>
    <col min="5919" max="5919" width="1.33203125" style="112" customWidth="1"/>
    <col min="5920" max="5925" width="1.6640625" style="112" customWidth="1"/>
    <col min="5926" max="5926" width="1.33203125" style="112" customWidth="1"/>
    <col min="5927" max="5932" width="1.6640625" style="112" customWidth="1"/>
    <col min="5933" max="5933" width="1.33203125" style="112" customWidth="1"/>
    <col min="5934" max="5940" width="1.6640625" style="112" customWidth="1"/>
    <col min="5941" max="5941" width="1.33203125" style="112" customWidth="1"/>
    <col min="5942" max="5942" width="1.5" style="112" customWidth="1"/>
    <col min="5943" max="5943" width="10" style="112" customWidth="1"/>
    <col min="5944" max="5950" width="0.83203125" style="112" customWidth="1"/>
    <col min="5951" max="5951" width="1" style="112" customWidth="1"/>
    <col min="5952" max="5975" width="0.83203125" style="112" customWidth="1"/>
    <col min="5976" max="5976" width="1" style="112" customWidth="1"/>
    <col min="5977" max="6003" width="0.83203125" style="112" customWidth="1"/>
    <col min="6004" max="6004" width="1" style="112" customWidth="1"/>
    <col min="6005" max="6022" width="0.83203125" style="112" customWidth="1"/>
    <col min="6023" max="6144" width="8.08203125" style="112"/>
    <col min="6145" max="6145" width="1.5" style="112" customWidth="1"/>
    <col min="6146" max="6147" width="1.9140625" style="112" customWidth="1"/>
    <col min="6148" max="6148" width="3.1640625" style="112" bestFit="1" customWidth="1"/>
    <col min="6149" max="6150" width="1.5" style="112" customWidth="1"/>
    <col min="6151" max="6151" width="1.33203125" style="112" customWidth="1"/>
    <col min="6152" max="6152" width="1.9140625" style="112" customWidth="1"/>
    <col min="6153" max="6153" width="1.5" style="112" customWidth="1"/>
    <col min="6154" max="6159" width="1.6640625" style="112" customWidth="1"/>
    <col min="6160" max="6160" width="1.33203125" style="112" customWidth="1"/>
    <col min="6161" max="6166" width="1.6640625" style="112" customWidth="1"/>
    <col min="6167" max="6167" width="1.33203125" style="112" customWidth="1"/>
    <col min="6168" max="6174" width="1.6640625" style="112" customWidth="1"/>
    <col min="6175" max="6175" width="1.33203125" style="112" customWidth="1"/>
    <col min="6176" max="6181" width="1.6640625" style="112" customWidth="1"/>
    <col min="6182" max="6182" width="1.33203125" style="112" customWidth="1"/>
    <col min="6183" max="6188" width="1.6640625" style="112" customWidth="1"/>
    <col min="6189" max="6189" width="1.33203125" style="112" customWidth="1"/>
    <col min="6190" max="6196" width="1.6640625" style="112" customWidth="1"/>
    <col min="6197" max="6197" width="1.33203125" style="112" customWidth="1"/>
    <col min="6198" max="6198" width="1.5" style="112" customWidth="1"/>
    <col min="6199" max="6199" width="10" style="112" customWidth="1"/>
    <col min="6200" max="6206" width="0.83203125" style="112" customWidth="1"/>
    <col min="6207" max="6207" width="1" style="112" customWidth="1"/>
    <col min="6208" max="6231" width="0.83203125" style="112" customWidth="1"/>
    <col min="6232" max="6232" width="1" style="112" customWidth="1"/>
    <col min="6233" max="6259" width="0.83203125" style="112" customWidth="1"/>
    <col min="6260" max="6260" width="1" style="112" customWidth="1"/>
    <col min="6261" max="6278" width="0.83203125" style="112" customWidth="1"/>
    <col min="6279" max="6400" width="8.08203125" style="112"/>
    <col min="6401" max="6401" width="1.5" style="112" customWidth="1"/>
    <col min="6402" max="6403" width="1.9140625" style="112" customWidth="1"/>
    <col min="6404" max="6404" width="3.1640625" style="112" bestFit="1" customWidth="1"/>
    <col min="6405" max="6406" width="1.5" style="112" customWidth="1"/>
    <col min="6407" max="6407" width="1.33203125" style="112" customWidth="1"/>
    <col min="6408" max="6408" width="1.9140625" style="112" customWidth="1"/>
    <col min="6409" max="6409" width="1.5" style="112" customWidth="1"/>
    <col min="6410" max="6415" width="1.6640625" style="112" customWidth="1"/>
    <col min="6416" max="6416" width="1.33203125" style="112" customWidth="1"/>
    <col min="6417" max="6422" width="1.6640625" style="112" customWidth="1"/>
    <col min="6423" max="6423" width="1.33203125" style="112" customWidth="1"/>
    <col min="6424" max="6430" width="1.6640625" style="112" customWidth="1"/>
    <col min="6431" max="6431" width="1.33203125" style="112" customWidth="1"/>
    <col min="6432" max="6437" width="1.6640625" style="112" customWidth="1"/>
    <col min="6438" max="6438" width="1.33203125" style="112" customWidth="1"/>
    <col min="6439" max="6444" width="1.6640625" style="112" customWidth="1"/>
    <col min="6445" max="6445" width="1.33203125" style="112" customWidth="1"/>
    <col min="6446" max="6452" width="1.6640625" style="112" customWidth="1"/>
    <col min="6453" max="6453" width="1.33203125" style="112" customWidth="1"/>
    <col min="6454" max="6454" width="1.5" style="112" customWidth="1"/>
    <col min="6455" max="6455" width="10" style="112" customWidth="1"/>
    <col min="6456" max="6462" width="0.83203125" style="112" customWidth="1"/>
    <col min="6463" max="6463" width="1" style="112" customWidth="1"/>
    <col min="6464" max="6487" width="0.83203125" style="112" customWidth="1"/>
    <col min="6488" max="6488" width="1" style="112" customWidth="1"/>
    <col min="6489" max="6515" width="0.83203125" style="112" customWidth="1"/>
    <col min="6516" max="6516" width="1" style="112" customWidth="1"/>
    <col min="6517" max="6534" width="0.83203125" style="112" customWidth="1"/>
    <col min="6535" max="6656" width="8.08203125" style="112"/>
    <col min="6657" max="6657" width="1.5" style="112" customWidth="1"/>
    <col min="6658" max="6659" width="1.9140625" style="112" customWidth="1"/>
    <col min="6660" max="6660" width="3.1640625" style="112" bestFit="1" customWidth="1"/>
    <col min="6661" max="6662" width="1.5" style="112" customWidth="1"/>
    <col min="6663" max="6663" width="1.33203125" style="112" customWidth="1"/>
    <col min="6664" max="6664" width="1.9140625" style="112" customWidth="1"/>
    <col min="6665" max="6665" width="1.5" style="112" customWidth="1"/>
    <col min="6666" max="6671" width="1.6640625" style="112" customWidth="1"/>
    <col min="6672" max="6672" width="1.33203125" style="112" customWidth="1"/>
    <col min="6673" max="6678" width="1.6640625" style="112" customWidth="1"/>
    <col min="6679" max="6679" width="1.33203125" style="112" customWidth="1"/>
    <col min="6680" max="6686" width="1.6640625" style="112" customWidth="1"/>
    <col min="6687" max="6687" width="1.33203125" style="112" customWidth="1"/>
    <col min="6688" max="6693" width="1.6640625" style="112" customWidth="1"/>
    <col min="6694" max="6694" width="1.33203125" style="112" customWidth="1"/>
    <col min="6695" max="6700" width="1.6640625" style="112" customWidth="1"/>
    <col min="6701" max="6701" width="1.33203125" style="112" customWidth="1"/>
    <col min="6702" max="6708" width="1.6640625" style="112" customWidth="1"/>
    <col min="6709" max="6709" width="1.33203125" style="112" customWidth="1"/>
    <col min="6710" max="6710" width="1.5" style="112" customWidth="1"/>
    <col min="6711" max="6711" width="10" style="112" customWidth="1"/>
    <col min="6712" max="6718" width="0.83203125" style="112" customWidth="1"/>
    <col min="6719" max="6719" width="1" style="112" customWidth="1"/>
    <col min="6720" max="6743" width="0.83203125" style="112" customWidth="1"/>
    <col min="6744" max="6744" width="1" style="112" customWidth="1"/>
    <col min="6745" max="6771" width="0.83203125" style="112" customWidth="1"/>
    <col min="6772" max="6772" width="1" style="112" customWidth="1"/>
    <col min="6773" max="6790" width="0.83203125" style="112" customWidth="1"/>
    <col min="6791" max="6912" width="8.08203125" style="112"/>
    <col min="6913" max="6913" width="1.5" style="112" customWidth="1"/>
    <col min="6914" max="6915" width="1.9140625" style="112" customWidth="1"/>
    <col min="6916" max="6916" width="3.1640625" style="112" bestFit="1" customWidth="1"/>
    <col min="6917" max="6918" width="1.5" style="112" customWidth="1"/>
    <col min="6919" max="6919" width="1.33203125" style="112" customWidth="1"/>
    <col min="6920" max="6920" width="1.9140625" style="112" customWidth="1"/>
    <col min="6921" max="6921" width="1.5" style="112" customWidth="1"/>
    <col min="6922" max="6927" width="1.6640625" style="112" customWidth="1"/>
    <col min="6928" max="6928" width="1.33203125" style="112" customWidth="1"/>
    <col min="6929" max="6934" width="1.6640625" style="112" customWidth="1"/>
    <col min="6935" max="6935" width="1.33203125" style="112" customWidth="1"/>
    <col min="6936" max="6942" width="1.6640625" style="112" customWidth="1"/>
    <col min="6943" max="6943" width="1.33203125" style="112" customWidth="1"/>
    <col min="6944" max="6949" width="1.6640625" style="112" customWidth="1"/>
    <col min="6950" max="6950" width="1.33203125" style="112" customWidth="1"/>
    <col min="6951" max="6956" width="1.6640625" style="112" customWidth="1"/>
    <col min="6957" max="6957" width="1.33203125" style="112" customWidth="1"/>
    <col min="6958" max="6964" width="1.6640625" style="112" customWidth="1"/>
    <col min="6965" max="6965" width="1.33203125" style="112" customWidth="1"/>
    <col min="6966" max="6966" width="1.5" style="112" customWidth="1"/>
    <col min="6967" max="6967" width="10" style="112" customWidth="1"/>
    <col min="6968" max="6974" width="0.83203125" style="112" customWidth="1"/>
    <col min="6975" max="6975" width="1" style="112" customWidth="1"/>
    <col min="6976" max="6999" width="0.83203125" style="112" customWidth="1"/>
    <col min="7000" max="7000" width="1" style="112" customWidth="1"/>
    <col min="7001" max="7027" width="0.83203125" style="112" customWidth="1"/>
    <col min="7028" max="7028" width="1" style="112" customWidth="1"/>
    <col min="7029" max="7046" width="0.83203125" style="112" customWidth="1"/>
    <col min="7047" max="7168" width="8.08203125" style="112"/>
    <col min="7169" max="7169" width="1.5" style="112" customWidth="1"/>
    <col min="7170" max="7171" width="1.9140625" style="112" customWidth="1"/>
    <col min="7172" max="7172" width="3.1640625" style="112" bestFit="1" customWidth="1"/>
    <col min="7173" max="7174" width="1.5" style="112" customWidth="1"/>
    <col min="7175" max="7175" width="1.33203125" style="112" customWidth="1"/>
    <col min="7176" max="7176" width="1.9140625" style="112" customWidth="1"/>
    <col min="7177" max="7177" width="1.5" style="112" customWidth="1"/>
    <col min="7178" max="7183" width="1.6640625" style="112" customWidth="1"/>
    <col min="7184" max="7184" width="1.33203125" style="112" customWidth="1"/>
    <col min="7185" max="7190" width="1.6640625" style="112" customWidth="1"/>
    <col min="7191" max="7191" width="1.33203125" style="112" customWidth="1"/>
    <col min="7192" max="7198" width="1.6640625" style="112" customWidth="1"/>
    <col min="7199" max="7199" width="1.33203125" style="112" customWidth="1"/>
    <col min="7200" max="7205" width="1.6640625" style="112" customWidth="1"/>
    <col min="7206" max="7206" width="1.33203125" style="112" customWidth="1"/>
    <col min="7207" max="7212" width="1.6640625" style="112" customWidth="1"/>
    <col min="7213" max="7213" width="1.33203125" style="112" customWidth="1"/>
    <col min="7214" max="7220" width="1.6640625" style="112" customWidth="1"/>
    <col min="7221" max="7221" width="1.33203125" style="112" customWidth="1"/>
    <col min="7222" max="7222" width="1.5" style="112" customWidth="1"/>
    <col min="7223" max="7223" width="10" style="112" customWidth="1"/>
    <col min="7224" max="7230" width="0.83203125" style="112" customWidth="1"/>
    <col min="7231" max="7231" width="1" style="112" customWidth="1"/>
    <col min="7232" max="7255" width="0.83203125" style="112" customWidth="1"/>
    <col min="7256" max="7256" width="1" style="112" customWidth="1"/>
    <col min="7257" max="7283" width="0.83203125" style="112" customWidth="1"/>
    <col min="7284" max="7284" width="1" style="112" customWidth="1"/>
    <col min="7285" max="7302" width="0.83203125" style="112" customWidth="1"/>
    <col min="7303" max="7424" width="8.08203125" style="112"/>
    <col min="7425" max="7425" width="1.5" style="112" customWidth="1"/>
    <col min="7426" max="7427" width="1.9140625" style="112" customWidth="1"/>
    <col min="7428" max="7428" width="3.1640625" style="112" bestFit="1" customWidth="1"/>
    <col min="7429" max="7430" width="1.5" style="112" customWidth="1"/>
    <col min="7431" max="7431" width="1.33203125" style="112" customWidth="1"/>
    <col min="7432" max="7432" width="1.9140625" style="112" customWidth="1"/>
    <col min="7433" max="7433" width="1.5" style="112" customWidth="1"/>
    <col min="7434" max="7439" width="1.6640625" style="112" customWidth="1"/>
    <col min="7440" max="7440" width="1.33203125" style="112" customWidth="1"/>
    <col min="7441" max="7446" width="1.6640625" style="112" customWidth="1"/>
    <col min="7447" max="7447" width="1.33203125" style="112" customWidth="1"/>
    <col min="7448" max="7454" width="1.6640625" style="112" customWidth="1"/>
    <col min="7455" max="7455" width="1.33203125" style="112" customWidth="1"/>
    <col min="7456" max="7461" width="1.6640625" style="112" customWidth="1"/>
    <col min="7462" max="7462" width="1.33203125" style="112" customWidth="1"/>
    <col min="7463" max="7468" width="1.6640625" style="112" customWidth="1"/>
    <col min="7469" max="7469" width="1.33203125" style="112" customWidth="1"/>
    <col min="7470" max="7476" width="1.6640625" style="112" customWidth="1"/>
    <col min="7477" max="7477" width="1.33203125" style="112" customWidth="1"/>
    <col min="7478" max="7478" width="1.5" style="112" customWidth="1"/>
    <col min="7479" max="7479" width="10" style="112" customWidth="1"/>
    <col min="7480" max="7486" width="0.83203125" style="112" customWidth="1"/>
    <col min="7487" max="7487" width="1" style="112" customWidth="1"/>
    <col min="7488" max="7511" width="0.83203125" style="112" customWidth="1"/>
    <col min="7512" max="7512" width="1" style="112" customWidth="1"/>
    <col min="7513" max="7539" width="0.83203125" style="112" customWidth="1"/>
    <col min="7540" max="7540" width="1" style="112" customWidth="1"/>
    <col min="7541" max="7558" width="0.83203125" style="112" customWidth="1"/>
    <col min="7559" max="7680" width="8.08203125" style="112"/>
    <col min="7681" max="7681" width="1.5" style="112" customWidth="1"/>
    <col min="7682" max="7683" width="1.9140625" style="112" customWidth="1"/>
    <col min="7684" max="7684" width="3.1640625" style="112" bestFit="1" customWidth="1"/>
    <col min="7685" max="7686" width="1.5" style="112" customWidth="1"/>
    <col min="7687" max="7687" width="1.33203125" style="112" customWidth="1"/>
    <col min="7688" max="7688" width="1.9140625" style="112" customWidth="1"/>
    <col min="7689" max="7689" width="1.5" style="112" customWidth="1"/>
    <col min="7690" max="7695" width="1.6640625" style="112" customWidth="1"/>
    <col min="7696" max="7696" width="1.33203125" style="112" customWidth="1"/>
    <col min="7697" max="7702" width="1.6640625" style="112" customWidth="1"/>
    <col min="7703" max="7703" width="1.33203125" style="112" customWidth="1"/>
    <col min="7704" max="7710" width="1.6640625" style="112" customWidth="1"/>
    <col min="7711" max="7711" width="1.33203125" style="112" customWidth="1"/>
    <col min="7712" max="7717" width="1.6640625" style="112" customWidth="1"/>
    <col min="7718" max="7718" width="1.33203125" style="112" customWidth="1"/>
    <col min="7719" max="7724" width="1.6640625" style="112" customWidth="1"/>
    <col min="7725" max="7725" width="1.33203125" style="112" customWidth="1"/>
    <col min="7726" max="7732" width="1.6640625" style="112" customWidth="1"/>
    <col min="7733" max="7733" width="1.33203125" style="112" customWidth="1"/>
    <col min="7734" max="7734" width="1.5" style="112" customWidth="1"/>
    <col min="7735" max="7735" width="10" style="112" customWidth="1"/>
    <col min="7736" max="7742" width="0.83203125" style="112" customWidth="1"/>
    <col min="7743" max="7743" width="1" style="112" customWidth="1"/>
    <col min="7744" max="7767" width="0.83203125" style="112" customWidth="1"/>
    <col min="7768" max="7768" width="1" style="112" customWidth="1"/>
    <col min="7769" max="7795" width="0.83203125" style="112" customWidth="1"/>
    <col min="7796" max="7796" width="1" style="112" customWidth="1"/>
    <col min="7797" max="7814" width="0.83203125" style="112" customWidth="1"/>
    <col min="7815" max="7936" width="8.08203125" style="112"/>
    <col min="7937" max="7937" width="1.5" style="112" customWidth="1"/>
    <col min="7938" max="7939" width="1.9140625" style="112" customWidth="1"/>
    <col min="7940" max="7940" width="3.1640625" style="112" bestFit="1" customWidth="1"/>
    <col min="7941" max="7942" width="1.5" style="112" customWidth="1"/>
    <col min="7943" max="7943" width="1.33203125" style="112" customWidth="1"/>
    <col min="7944" max="7944" width="1.9140625" style="112" customWidth="1"/>
    <col min="7945" max="7945" width="1.5" style="112" customWidth="1"/>
    <col min="7946" max="7951" width="1.6640625" style="112" customWidth="1"/>
    <col min="7952" max="7952" width="1.33203125" style="112" customWidth="1"/>
    <col min="7953" max="7958" width="1.6640625" style="112" customWidth="1"/>
    <col min="7959" max="7959" width="1.33203125" style="112" customWidth="1"/>
    <col min="7960" max="7966" width="1.6640625" style="112" customWidth="1"/>
    <col min="7967" max="7967" width="1.33203125" style="112" customWidth="1"/>
    <col min="7968" max="7973" width="1.6640625" style="112" customWidth="1"/>
    <col min="7974" max="7974" width="1.33203125" style="112" customWidth="1"/>
    <col min="7975" max="7980" width="1.6640625" style="112" customWidth="1"/>
    <col min="7981" max="7981" width="1.33203125" style="112" customWidth="1"/>
    <col min="7982" max="7988" width="1.6640625" style="112" customWidth="1"/>
    <col min="7989" max="7989" width="1.33203125" style="112" customWidth="1"/>
    <col min="7990" max="7990" width="1.5" style="112" customWidth="1"/>
    <col min="7991" max="7991" width="10" style="112" customWidth="1"/>
    <col min="7992" max="7998" width="0.83203125" style="112" customWidth="1"/>
    <col min="7999" max="7999" width="1" style="112" customWidth="1"/>
    <col min="8000" max="8023" width="0.83203125" style="112" customWidth="1"/>
    <col min="8024" max="8024" width="1" style="112" customWidth="1"/>
    <col min="8025" max="8051" width="0.83203125" style="112" customWidth="1"/>
    <col min="8052" max="8052" width="1" style="112" customWidth="1"/>
    <col min="8053" max="8070" width="0.83203125" style="112" customWidth="1"/>
    <col min="8071" max="8192" width="8.08203125" style="112"/>
    <col min="8193" max="8193" width="1.5" style="112" customWidth="1"/>
    <col min="8194" max="8195" width="1.9140625" style="112" customWidth="1"/>
    <col min="8196" max="8196" width="3.1640625" style="112" bestFit="1" customWidth="1"/>
    <col min="8197" max="8198" width="1.5" style="112" customWidth="1"/>
    <col min="8199" max="8199" width="1.33203125" style="112" customWidth="1"/>
    <col min="8200" max="8200" width="1.9140625" style="112" customWidth="1"/>
    <col min="8201" max="8201" width="1.5" style="112" customWidth="1"/>
    <col min="8202" max="8207" width="1.6640625" style="112" customWidth="1"/>
    <col min="8208" max="8208" width="1.33203125" style="112" customWidth="1"/>
    <col min="8209" max="8214" width="1.6640625" style="112" customWidth="1"/>
    <col min="8215" max="8215" width="1.33203125" style="112" customWidth="1"/>
    <col min="8216" max="8222" width="1.6640625" style="112" customWidth="1"/>
    <col min="8223" max="8223" width="1.33203125" style="112" customWidth="1"/>
    <col min="8224" max="8229" width="1.6640625" style="112" customWidth="1"/>
    <col min="8230" max="8230" width="1.33203125" style="112" customWidth="1"/>
    <col min="8231" max="8236" width="1.6640625" style="112" customWidth="1"/>
    <col min="8237" max="8237" width="1.33203125" style="112" customWidth="1"/>
    <col min="8238" max="8244" width="1.6640625" style="112" customWidth="1"/>
    <col min="8245" max="8245" width="1.33203125" style="112" customWidth="1"/>
    <col min="8246" max="8246" width="1.5" style="112" customWidth="1"/>
    <col min="8247" max="8247" width="10" style="112" customWidth="1"/>
    <col min="8248" max="8254" width="0.83203125" style="112" customWidth="1"/>
    <col min="8255" max="8255" width="1" style="112" customWidth="1"/>
    <col min="8256" max="8279" width="0.83203125" style="112" customWidth="1"/>
    <col min="8280" max="8280" width="1" style="112" customWidth="1"/>
    <col min="8281" max="8307" width="0.83203125" style="112" customWidth="1"/>
    <col min="8308" max="8308" width="1" style="112" customWidth="1"/>
    <col min="8309" max="8326" width="0.83203125" style="112" customWidth="1"/>
    <col min="8327" max="8448" width="8.08203125" style="112"/>
    <col min="8449" max="8449" width="1.5" style="112" customWidth="1"/>
    <col min="8450" max="8451" width="1.9140625" style="112" customWidth="1"/>
    <col min="8452" max="8452" width="3.1640625" style="112" bestFit="1" customWidth="1"/>
    <col min="8453" max="8454" width="1.5" style="112" customWidth="1"/>
    <col min="8455" max="8455" width="1.33203125" style="112" customWidth="1"/>
    <col min="8456" max="8456" width="1.9140625" style="112" customWidth="1"/>
    <col min="8457" max="8457" width="1.5" style="112" customWidth="1"/>
    <col min="8458" max="8463" width="1.6640625" style="112" customWidth="1"/>
    <col min="8464" max="8464" width="1.33203125" style="112" customWidth="1"/>
    <col min="8465" max="8470" width="1.6640625" style="112" customWidth="1"/>
    <col min="8471" max="8471" width="1.33203125" style="112" customWidth="1"/>
    <col min="8472" max="8478" width="1.6640625" style="112" customWidth="1"/>
    <col min="8479" max="8479" width="1.33203125" style="112" customWidth="1"/>
    <col min="8480" max="8485" width="1.6640625" style="112" customWidth="1"/>
    <col min="8486" max="8486" width="1.33203125" style="112" customWidth="1"/>
    <col min="8487" max="8492" width="1.6640625" style="112" customWidth="1"/>
    <col min="8493" max="8493" width="1.33203125" style="112" customWidth="1"/>
    <col min="8494" max="8500" width="1.6640625" style="112" customWidth="1"/>
    <col min="8501" max="8501" width="1.33203125" style="112" customWidth="1"/>
    <col min="8502" max="8502" width="1.5" style="112" customWidth="1"/>
    <col min="8503" max="8503" width="10" style="112" customWidth="1"/>
    <col min="8504" max="8510" width="0.83203125" style="112" customWidth="1"/>
    <col min="8511" max="8511" width="1" style="112" customWidth="1"/>
    <col min="8512" max="8535" width="0.83203125" style="112" customWidth="1"/>
    <col min="8536" max="8536" width="1" style="112" customWidth="1"/>
    <col min="8537" max="8563" width="0.83203125" style="112" customWidth="1"/>
    <col min="8564" max="8564" width="1" style="112" customWidth="1"/>
    <col min="8565" max="8582" width="0.83203125" style="112" customWidth="1"/>
    <col min="8583" max="8704" width="8.08203125" style="112"/>
    <col min="8705" max="8705" width="1.5" style="112" customWidth="1"/>
    <col min="8706" max="8707" width="1.9140625" style="112" customWidth="1"/>
    <col min="8708" max="8708" width="3.1640625" style="112" bestFit="1" customWidth="1"/>
    <col min="8709" max="8710" width="1.5" style="112" customWidth="1"/>
    <col min="8711" max="8711" width="1.33203125" style="112" customWidth="1"/>
    <col min="8712" max="8712" width="1.9140625" style="112" customWidth="1"/>
    <col min="8713" max="8713" width="1.5" style="112" customWidth="1"/>
    <col min="8714" max="8719" width="1.6640625" style="112" customWidth="1"/>
    <col min="8720" max="8720" width="1.33203125" style="112" customWidth="1"/>
    <col min="8721" max="8726" width="1.6640625" style="112" customWidth="1"/>
    <col min="8727" max="8727" width="1.33203125" style="112" customWidth="1"/>
    <col min="8728" max="8734" width="1.6640625" style="112" customWidth="1"/>
    <col min="8735" max="8735" width="1.33203125" style="112" customWidth="1"/>
    <col min="8736" max="8741" width="1.6640625" style="112" customWidth="1"/>
    <col min="8742" max="8742" width="1.33203125" style="112" customWidth="1"/>
    <col min="8743" max="8748" width="1.6640625" style="112" customWidth="1"/>
    <col min="8749" max="8749" width="1.33203125" style="112" customWidth="1"/>
    <col min="8750" max="8756" width="1.6640625" style="112" customWidth="1"/>
    <col min="8757" max="8757" width="1.33203125" style="112" customWidth="1"/>
    <col min="8758" max="8758" width="1.5" style="112" customWidth="1"/>
    <col min="8759" max="8759" width="10" style="112" customWidth="1"/>
    <col min="8760" max="8766" width="0.83203125" style="112" customWidth="1"/>
    <col min="8767" max="8767" width="1" style="112" customWidth="1"/>
    <col min="8768" max="8791" width="0.83203125" style="112" customWidth="1"/>
    <col min="8792" max="8792" width="1" style="112" customWidth="1"/>
    <col min="8793" max="8819" width="0.83203125" style="112" customWidth="1"/>
    <col min="8820" max="8820" width="1" style="112" customWidth="1"/>
    <col min="8821" max="8838" width="0.83203125" style="112" customWidth="1"/>
    <col min="8839" max="8960" width="8.08203125" style="112"/>
    <col min="8961" max="8961" width="1.5" style="112" customWidth="1"/>
    <col min="8962" max="8963" width="1.9140625" style="112" customWidth="1"/>
    <col min="8964" max="8964" width="3.1640625" style="112" bestFit="1" customWidth="1"/>
    <col min="8965" max="8966" width="1.5" style="112" customWidth="1"/>
    <col min="8967" max="8967" width="1.33203125" style="112" customWidth="1"/>
    <col min="8968" max="8968" width="1.9140625" style="112" customWidth="1"/>
    <col min="8969" max="8969" width="1.5" style="112" customWidth="1"/>
    <col min="8970" max="8975" width="1.6640625" style="112" customWidth="1"/>
    <col min="8976" max="8976" width="1.33203125" style="112" customWidth="1"/>
    <col min="8977" max="8982" width="1.6640625" style="112" customWidth="1"/>
    <col min="8983" max="8983" width="1.33203125" style="112" customWidth="1"/>
    <col min="8984" max="8990" width="1.6640625" style="112" customWidth="1"/>
    <col min="8991" max="8991" width="1.33203125" style="112" customWidth="1"/>
    <col min="8992" max="8997" width="1.6640625" style="112" customWidth="1"/>
    <col min="8998" max="8998" width="1.33203125" style="112" customWidth="1"/>
    <col min="8999" max="9004" width="1.6640625" style="112" customWidth="1"/>
    <col min="9005" max="9005" width="1.33203125" style="112" customWidth="1"/>
    <col min="9006" max="9012" width="1.6640625" style="112" customWidth="1"/>
    <col min="9013" max="9013" width="1.33203125" style="112" customWidth="1"/>
    <col min="9014" max="9014" width="1.5" style="112" customWidth="1"/>
    <col min="9015" max="9015" width="10" style="112" customWidth="1"/>
    <col min="9016" max="9022" width="0.83203125" style="112" customWidth="1"/>
    <col min="9023" max="9023" width="1" style="112" customWidth="1"/>
    <col min="9024" max="9047" width="0.83203125" style="112" customWidth="1"/>
    <col min="9048" max="9048" width="1" style="112" customWidth="1"/>
    <col min="9049" max="9075" width="0.83203125" style="112" customWidth="1"/>
    <col min="9076" max="9076" width="1" style="112" customWidth="1"/>
    <col min="9077" max="9094" width="0.83203125" style="112" customWidth="1"/>
    <col min="9095" max="9216" width="8.08203125" style="112"/>
    <col min="9217" max="9217" width="1.5" style="112" customWidth="1"/>
    <col min="9218" max="9219" width="1.9140625" style="112" customWidth="1"/>
    <col min="9220" max="9220" width="3.1640625" style="112" bestFit="1" customWidth="1"/>
    <col min="9221" max="9222" width="1.5" style="112" customWidth="1"/>
    <col min="9223" max="9223" width="1.33203125" style="112" customWidth="1"/>
    <col min="9224" max="9224" width="1.9140625" style="112" customWidth="1"/>
    <col min="9225" max="9225" width="1.5" style="112" customWidth="1"/>
    <col min="9226" max="9231" width="1.6640625" style="112" customWidth="1"/>
    <col min="9232" max="9232" width="1.33203125" style="112" customWidth="1"/>
    <col min="9233" max="9238" width="1.6640625" style="112" customWidth="1"/>
    <col min="9239" max="9239" width="1.33203125" style="112" customWidth="1"/>
    <col min="9240" max="9246" width="1.6640625" style="112" customWidth="1"/>
    <col min="9247" max="9247" width="1.33203125" style="112" customWidth="1"/>
    <col min="9248" max="9253" width="1.6640625" style="112" customWidth="1"/>
    <col min="9254" max="9254" width="1.33203125" style="112" customWidth="1"/>
    <col min="9255" max="9260" width="1.6640625" style="112" customWidth="1"/>
    <col min="9261" max="9261" width="1.33203125" style="112" customWidth="1"/>
    <col min="9262" max="9268" width="1.6640625" style="112" customWidth="1"/>
    <col min="9269" max="9269" width="1.33203125" style="112" customWidth="1"/>
    <col min="9270" max="9270" width="1.5" style="112" customWidth="1"/>
    <col min="9271" max="9271" width="10" style="112" customWidth="1"/>
    <col min="9272" max="9278" width="0.83203125" style="112" customWidth="1"/>
    <col min="9279" max="9279" width="1" style="112" customWidth="1"/>
    <col min="9280" max="9303" width="0.83203125" style="112" customWidth="1"/>
    <col min="9304" max="9304" width="1" style="112" customWidth="1"/>
    <col min="9305" max="9331" width="0.83203125" style="112" customWidth="1"/>
    <col min="9332" max="9332" width="1" style="112" customWidth="1"/>
    <col min="9333" max="9350" width="0.83203125" style="112" customWidth="1"/>
    <col min="9351" max="9472" width="8.08203125" style="112"/>
    <col min="9473" max="9473" width="1.5" style="112" customWidth="1"/>
    <col min="9474" max="9475" width="1.9140625" style="112" customWidth="1"/>
    <col min="9476" max="9476" width="3.1640625" style="112" bestFit="1" customWidth="1"/>
    <col min="9477" max="9478" width="1.5" style="112" customWidth="1"/>
    <col min="9479" max="9479" width="1.33203125" style="112" customWidth="1"/>
    <col min="9480" max="9480" width="1.9140625" style="112" customWidth="1"/>
    <col min="9481" max="9481" width="1.5" style="112" customWidth="1"/>
    <col min="9482" max="9487" width="1.6640625" style="112" customWidth="1"/>
    <col min="9488" max="9488" width="1.33203125" style="112" customWidth="1"/>
    <col min="9489" max="9494" width="1.6640625" style="112" customWidth="1"/>
    <col min="9495" max="9495" width="1.33203125" style="112" customWidth="1"/>
    <col min="9496" max="9502" width="1.6640625" style="112" customWidth="1"/>
    <col min="9503" max="9503" width="1.33203125" style="112" customWidth="1"/>
    <col min="9504" max="9509" width="1.6640625" style="112" customWidth="1"/>
    <col min="9510" max="9510" width="1.33203125" style="112" customWidth="1"/>
    <col min="9511" max="9516" width="1.6640625" style="112" customWidth="1"/>
    <col min="9517" max="9517" width="1.33203125" style="112" customWidth="1"/>
    <col min="9518" max="9524" width="1.6640625" style="112" customWidth="1"/>
    <col min="9525" max="9525" width="1.33203125" style="112" customWidth="1"/>
    <col min="9526" max="9526" width="1.5" style="112" customWidth="1"/>
    <col min="9527" max="9527" width="10" style="112" customWidth="1"/>
    <col min="9528" max="9534" width="0.83203125" style="112" customWidth="1"/>
    <col min="9535" max="9535" width="1" style="112" customWidth="1"/>
    <col min="9536" max="9559" width="0.83203125" style="112" customWidth="1"/>
    <col min="9560" max="9560" width="1" style="112" customWidth="1"/>
    <col min="9561" max="9587" width="0.83203125" style="112" customWidth="1"/>
    <col min="9588" max="9588" width="1" style="112" customWidth="1"/>
    <col min="9589" max="9606" width="0.83203125" style="112" customWidth="1"/>
    <col min="9607" max="9728" width="8.08203125" style="112"/>
    <col min="9729" max="9729" width="1.5" style="112" customWidth="1"/>
    <col min="9730" max="9731" width="1.9140625" style="112" customWidth="1"/>
    <col min="9732" max="9732" width="3.1640625" style="112" bestFit="1" customWidth="1"/>
    <col min="9733" max="9734" width="1.5" style="112" customWidth="1"/>
    <col min="9735" max="9735" width="1.33203125" style="112" customWidth="1"/>
    <col min="9736" max="9736" width="1.9140625" style="112" customWidth="1"/>
    <col min="9737" max="9737" width="1.5" style="112" customWidth="1"/>
    <col min="9738" max="9743" width="1.6640625" style="112" customWidth="1"/>
    <col min="9744" max="9744" width="1.33203125" style="112" customWidth="1"/>
    <col min="9745" max="9750" width="1.6640625" style="112" customWidth="1"/>
    <col min="9751" max="9751" width="1.33203125" style="112" customWidth="1"/>
    <col min="9752" max="9758" width="1.6640625" style="112" customWidth="1"/>
    <col min="9759" max="9759" width="1.33203125" style="112" customWidth="1"/>
    <col min="9760" max="9765" width="1.6640625" style="112" customWidth="1"/>
    <col min="9766" max="9766" width="1.33203125" style="112" customWidth="1"/>
    <col min="9767" max="9772" width="1.6640625" style="112" customWidth="1"/>
    <col min="9773" max="9773" width="1.33203125" style="112" customWidth="1"/>
    <col min="9774" max="9780" width="1.6640625" style="112" customWidth="1"/>
    <col min="9781" max="9781" width="1.33203125" style="112" customWidth="1"/>
    <col min="9782" max="9782" width="1.5" style="112" customWidth="1"/>
    <col min="9783" max="9783" width="10" style="112" customWidth="1"/>
    <col min="9784" max="9790" width="0.83203125" style="112" customWidth="1"/>
    <col min="9791" max="9791" width="1" style="112" customWidth="1"/>
    <col min="9792" max="9815" width="0.83203125" style="112" customWidth="1"/>
    <col min="9816" max="9816" width="1" style="112" customWidth="1"/>
    <col min="9817" max="9843" width="0.83203125" style="112" customWidth="1"/>
    <col min="9844" max="9844" width="1" style="112" customWidth="1"/>
    <col min="9845" max="9862" width="0.83203125" style="112" customWidth="1"/>
    <col min="9863" max="9984" width="8.08203125" style="112"/>
    <col min="9985" max="9985" width="1.5" style="112" customWidth="1"/>
    <col min="9986" max="9987" width="1.9140625" style="112" customWidth="1"/>
    <col min="9988" max="9988" width="3.1640625" style="112" bestFit="1" customWidth="1"/>
    <col min="9989" max="9990" width="1.5" style="112" customWidth="1"/>
    <col min="9991" max="9991" width="1.33203125" style="112" customWidth="1"/>
    <col min="9992" max="9992" width="1.9140625" style="112" customWidth="1"/>
    <col min="9993" max="9993" width="1.5" style="112" customWidth="1"/>
    <col min="9994" max="9999" width="1.6640625" style="112" customWidth="1"/>
    <col min="10000" max="10000" width="1.33203125" style="112" customWidth="1"/>
    <col min="10001" max="10006" width="1.6640625" style="112" customWidth="1"/>
    <col min="10007" max="10007" width="1.33203125" style="112" customWidth="1"/>
    <col min="10008" max="10014" width="1.6640625" style="112" customWidth="1"/>
    <col min="10015" max="10015" width="1.33203125" style="112" customWidth="1"/>
    <col min="10016" max="10021" width="1.6640625" style="112" customWidth="1"/>
    <col min="10022" max="10022" width="1.33203125" style="112" customWidth="1"/>
    <col min="10023" max="10028" width="1.6640625" style="112" customWidth="1"/>
    <col min="10029" max="10029" width="1.33203125" style="112" customWidth="1"/>
    <col min="10030" max="10036" width="1.6640625" style="112" customWidth="1"/>
    <col min="10037" max="10037" width="1.33203125" style="112" customWidth="1"/>
    <col min="10038" max="10038" width="1.5" style="112" customWidth="1"/>
    <col min="10039" max="10039" width="10" style="112" customWidth="1"/>
    <col min="10040" max="10046" width="0.83203125" style="112" customWidth="1"/>
    <col min="10047" max="10047" width="1" style="112" customWidth="1"/>
    <col min="10048" max="10071" width="0.83203125" style="112" customWidth="1"/>
    <col min="10072" max="10072" width="1" style="112" customWidth="1"/>
    <col min="10073" max="10099" width="0.83203125" style="112" customWidth="1"/>
    <col min="10100" max="10100" width="1" style="112" customWidth="1"/>
    <col min="10101" max="10118" width="0.83203125" style="112" customWidth="1"/>
    <col min="10119" max="10240" width="8.08203125" style="112"/>
    <col min="10241" max="10241" width="1.5" style="112" customWidth="1"/>
    <col min="10242" max="10243" width="1.9140625" style="112" customWidth="1"/>
    <col min="10244" max="10244" width="3.1640625" style="112" bestFit="1" customWidth="1"/>
    <col min="10245" max="10246" width="1.5" style="112" customWidth="1"/>
    <col min="10247" max="10247" width="1.33203125" style="112" customWidth="1"/>
    <col min="10248" max="10248" width="1.9140625" style="112" customWidth="1"/>
    <col min="10249" max="10249" width="1.5" style="112" customWidth="1"/>
    <col min="10250" max="10255" width="1.6640625" style="112" customWidth="1"/>
    <col min="10256" max="10256" width="1.33203125" style="112" customWidth="1"/>
    <col min="10257" max="10262" width="1.6640625" style="112" customWidth="1"/>
    <col min="10263" max="10263" width="1.33203125" style="112" customWidth="1"/>
    <col min="10264" max="10270" width="1.6640625" style="112" customWidth="1"/>
    <col min="10271" max="10271" width="1.33203125" style="112" customWidth="1"/>
    <col min="10272" max="10277" width="1.6640625" style="112" customWidth="1"/>
    <col min="10278" max="10278" width="1.33203125" style="112" customWidth="1"/>
    <col min="10279" max="10284" width="1.6640625" style="112" customWidth="1"/>
    <col min="10285" max="10285" width="1.33203125" style="112" customWidth="1"/>
    <col min="10286" max="10292" width="1.6640625" style="112" customWidth="1"/>
    <col min="10293" max="10293" width="1.33203125" style="112" customWidth="1"/>
    <col min="10294" max="10294" width="1.5" style="112" customWidth="1"/>
    <col min="10295" max="10295" width="10" style="112" customWidth="1"/>
    <col min="10296" max="10302" width="0.83203125" style="112" customWidth="1"/>
    <col min="10303" max="10303" width="1" style="112" customWidth="1"/>
    <col min="10304" max="10327" width="0.83203125" style="112" customWidth="1"/>
    <col min="10328" max="10328" width="1" style="112" customWidth="1"/>
    <col min="10329" max="10355" width="0.83203125" style="112" customWidth="1"/>
    <col min="10356" max="10356" width="1" style="112" customWidth="1"/>
    <col min="10357" max="10374" width="0.83203125" style="112" customWidth="1"/>
    <col min="10375" max="10496" width="8.08203125" style="112"/>
    <col min="10497" max="10497" width="1.5" style="112" customWidth="1"/>
    <col min="10498" max="10499" width="1.9140625" style="112" customWidth="1"/>
    <col min="10500" max="10500" width="3.1640625" style="112" bestFit="1" customWidth="1"/>
    <col min="10501" max="10502" width="1.5" style="112" customWidth="1"/>
    <col min="10503" max="10503" width="1.33203125" style="112" customWidth="1"/>
    <col min="10504" max="10504" width="1.9140625" style="112" customWidth="1"/>
    <col min="10505" max="10505" width="1.5" style="112" customWidth="1"/>
    <col min="10506" max="10511" width="1.6640625" style="112" customWidth="1"/>
    <col min="10512" max="10512" width="1.33203125" style="112" customWidth="1"/>
    <col min="10513" max="10518" width="1.6640625" style="112" customWidth="1"/>
    <col min="10519" max="10519" width="1.33203125" style="112" customWidth="1"/>
    <col min="10520" max="10526" width="1.6640625" style="112" customWidth="1"/>
    <col min="10527" max="10527" width="1.33203125" style="112" customWidth="1"/>
    <col min="10528" max="10533" width="1.6640625" style="112" customWidth="1"/>
    <col min="10534" max="10534" width="1.33203125" style="112" customWidth="1"/>
    <col min="10535" max="10540" width="1.6640625" style="112" customWidth="1"/>
    <col min="10541" max="10541" width="1.33203125" style="112" customWidth="1"/>
    <col min="10542" max="10548" width="1.6640625" style="112" customWidth="1"/>
    <col min="10549" max="10549" width="1.33203125" style="112" customWidth="1"/>
    <col min="10550" max="10550" width="1.5" style="112" customWidth="1"/>
    <col min="10551" max="10551" width="10" style="112" customWidth="1"/>
    <col min="10552" max="10558" width="0.83203125" style="112" customWidth="1"/>
    <col min="10559" max="10559" width="1" style="112" customWidth="1"/>
    <col min="10560" max="10583" width="0.83203125" style="112" customWidth="1"/>
    <col min="10584" max="10584" width="1" style="112" customWidth="1"/>
    <col min="10585" max="10611" width="0.83203125" style="112" customWidth="1"/>
    <col min="10612" max="10612" width="1" style="112" customWidth="1"/>
    <col min="10613" max="10630" width="0.83203125" style="112" customWidth="1"/>
    <col min="10631" max="10752" width="8.08203125" style="112"/>
    <col min="10753" max="10753" width="1.5" style="112" customWidth="1"/>
    <col min="10754" max="10755" width="1.9140625" style="112" customWidth="1"/>
    <col min="10756" max="10756" width="3.1640625" style="112" bestFit="1" customWidth="1"/>
    <col min="10757" max="10758" width="1.5" style="112" customWidth="1"/>
    <col min="10759" max="10759" width="1.33203125" style="112" customWidth="1"/>
    <col min="10760" max="10760" width="1.9140625" style="112" customWidth="1"/>
    <col min="10761" max="10761" width="1.5" style="112" customWidth="1"/>
    <col min="10762" max="10767" width="1.6640625" style="112" customWidth="1"/>
    <col min="10768" max="10768" width="1.33203125" style="112" customWidth="1"/>
    <col min="10769" max="10774" width="1.6640625" style="112" customWidth="1"/>
    <col min="10775" max="10775" width="1.33203125" style="112" customWidth="1"/>
    <col min="10776" max="10782" width="1.6640625" style="112" customWidth="1"/>
    <col min="10783" max="10783" width="1.33203125" style="112" customWidth="1"/>
    <col min="10784" max="10789" width="1.6640625" style="112" customWidth="1"/>
    <col min="10790" max="10790" width="1.33203125" style="112" customWidth="1"/>
    <col min="10791" max="10796" width="1.6640625" style="112" customWidth="1"/>
    <col min="10797" max="10797" width="1.33203125" style="112" customWidth="1"/>
    <col min="10798" max="10804" width="1.6640625" style="112" customWidth="1"/>
    <col min="10805" max="10805" width="1.33203125" style="112" customWidth="1"/>
    <col min="10806" max="10806" width="1.5" style="112" customWidth="1"/>
    <col min="10807" max="10807" width="10" style="112" customWidth="1"/>
    <col min="10808" max="10814" width="0.83203125" style="112" customWidth="1"/>
    <col min="10815" max="10815" width="1" style="112" customWidth="1"/>
    <col min="10816" max="10839" width="0.83203125" style="112" customWidth="1"/>
    <col min="10840" max="10840" width="1" style="112" customWidth="1"/>
    <col min="10841" max="10867" width="0.83203125" style="112" customWidth="1"/>
    <col min="10868" max="10868" width="1" style="112" customWidth="1"/>
    <col min="10869" max="10886" width="0.83203125" style="112" customWidth="1"/>
    <col min="10887" max="11008" width="8.08203125" style="112"/>
    <col min="11009" max="11009" width="1.5" style="112" customWidth="1"/>
    <col min="11010" max="11011" width="1.9140625" style="112" customWidth="1"/>
    <col min="11012" max="11012" width="3.1640625" style="112" bestFit="1" customWidth="1"/>
    <col min="11013" max="11014" width="1.5" style="112" customWidth="1"/>
    <col min="11015" max="11015" width="1.33203125" style="112" customWidth="1"/>
    <col min="11016" max="11016" width="1.9140625" style="112" customWidth="1"/>
    <col min="11017" max="11017" width="1.5" style="112" customWidth="1"/>
    <col min="11018" max="11023" width="1.6640625" style="112" customWidth="1"/>
    <col min="11024" max="11024" width="1.33203125" style="112" customWidth="1"/>
    <col min="11025" max="11030" width="1.6640625" style="112" customWidth="1"/>
    <col min="11031" max="11031" width="1.33203125" style="112" customWidth="1"/>
    <col min="11032" max="11038" width="1.6640625" style="112" customWidth="1"/>
    <col min="11039" max="11039" width="1.33203125" style="112" customWidth="1"/>
    <col min="11040" max="11045" width="1.6640625" style="112" customWidth="1"/>
    <col min="11046" max="11046" width="1.33203125" style="112" customWidth="1"/>
    <col min="11047" max="11052" width="1.6640625" style="112" customWidth="1"/>
    <col min="11053" max="11053" width="1.33203125" style="112" customWidth="1"/>
    <col min="11054" max="11060" width="1.6640625" style="112" customWidth="1"/>
    <col min="11061" max="11061" width="1.33203125" style="112" customWidth="1"/>
    <col min="11062" max="11062" width="1.5" style="112" customWidth="1"/>
    <col min="11063" max="11063" width="10" style="112" customWidth="1"/>
    <col min="11064" max="11070" width="0.83203125" style="112" customWidth="1"/>
    <col min="11071" max="11071" width="1" style="112" customWidth="1"/>
    <col min="11072" max="11095" width="0.83203125" style="112" customWidth="1"/>
    <col min="11096" max="11096" width="1" style="112" customWidth="1"/>
    <col min="11097" max="11123" width="0.83203125" style="112" customWidth="1"/>
    <col min="11124" max="11124" width="1" style="112" customWidth="1"/>
    <col min="11125" max="11142" width="0.83203125" style="112" customWidth="1"/>
    <col min="11143" max="11264" width="8.08203125" style="112"/>
    <col min="11265" max="11265" width="1.5" style="112" customWidth="1"/>
    <col min="11266" max="11267" width="1.9140625" style="112" customWidth="1"/>
    <col min="11268" max="11268" width="3.1640625" style="112" bestFit="1" customWidth="1"/>
    <col min="11269" max="11270" width="1.5" style="112" customWidth="1"/>
    <col min="11271" max="11271" width="1.33203125" style="112" customWidth="1"/>
    <col min="11272" max="11272" width="1.9140625" style="112" customWidth="1"/>
    <col min="11273" max="11273" width="1.5" style="112" customWidth="1"/>
    <col min="11274" max="11279" width="1.6640625" style="112" customWidth="1"/>
    <col min="11280" max="11280" width="1.33203125" style="112" customWidth="1"/>
    <col min="11281" max="11286" width="1.6640625" style="112" customWidth="1"/>
    <col min="11287" max="11287" width="1.33203125" style="112" customWidth="1"/>
    <col min="11288" max="11294" width="1.6640625" style="112" customWidth="1"/>
    <col min="11295" max="11295" width="1.33203125" style="112" customWidth="1"/>
    <col min="11296" max="11301" width="1.6640625" style="112" customWidth="1"/>
    <col min="11302" max="11302" width="1.33203125" style="112" customWidth="1"/>
    <col min="11303" max="11308" width="1.6640625" style="112" customWidth="1"/>
    <col min="11309" max="11309" width="1.33203125" style="112" customWidth="1"/>
    <col min="11310" max="11316" width="1.6640625" style="112" customWidth="1"/>
    <col min="11317" max="11317" width="1.33203125" style="112" customWidth="1"/>
    <col min="11318" max="11318" width="1.5" style="112" customWidth="1"/>
    <col min="11319" max="11319" width="10" style="112" customWidth="1"/>
    <col min="11320" max="11326" width="0.83203125" style="112" customWidth="1"/>
    <col min="11327" max="11327" width="1" style="112" customWidth="1"/>
    <col min="11328" max="11351" width="0.83203125" style="112" customWidth="1"/>
    <col min="11352" max="11352" width="1" style="112" customWidth="1"/>
    <col min="11353" max="11379" width="0.83203125" style="112" customWidth="1"/>
    <col min="11380" max="11380" width="1" style="112" customWidth="1"/>
    <col min="11381" max="11398" width="0.83203125" style="112" customWidth="1"/>
    <col min="11399" max="11520" width="8.08203125" style="112"/>
    <col min="11521" max="11521" width="1.5" style="112" customWidth="1"/>
    <col min="11522" max="11523" width="1.9140625" style="112" customWidth="1"/>
    <col min="11524" max="11524" width="3.1640625" style="112" bestFit="1" customWidth="1"/>
    <col min="11525" max="11526" width="1.5" style="112" customWidth="1"/>
    <col min="11527" max="11527" width="1.33203125" style="112" customWidth="1"/>
    <col min="11528" max="11528" width="1.9140625" style="112" customWidth="1"/>
    <col min="11529" max="11529" width="1.5" style="112" customWidth="1"/>
    <col min="11530" max="11535" width="1.6640625" style="112" customWidth="1"/>
    <col min="11536" max="11536" width="1.33203125" style="112" customWidth="1"/>
    <col min="11537" max="11542" width="1.6640625" style="112" customWidth="1"/>
    <col min="11543" max="11543" width="1.33203125" style="112" customWidth="1"/>
    <col min="11544" max="11550" width="1.6640625" style="112" customWidth="1"/>
    <col min="11551" max="11551" width="1.33203125" style="112" customWidth="1"/>
    <col min="11552" max="11557" width="1.6640625" style="112" customWidth="1"/>
    <col min="11558" max="11558" width="1.33203125" style="112" customWidth="1"/>
    <col min="11559" max="11564" width="1.6640625" style="112" customWidth="1"/>
    <col min="11565" max="11565" width="1.33203125" style="112" customWidth="1"/>
    <col min="11566" max="11572" width="1.6640625" style="112" customWidth="1"/>
    <col min="11573" max="11573" width="1.33203125" style="112" customWidth="1"/>
    <col min="11574" max="11574" width="1.5" style="112" customWidth="1"/>
    <col min="11575" max="11575" width="10" style="112" customWidth="1"/>
    <col min="11576" max="11582" width="0.83203125" style="112" customWidth="1"/>
    <col min="11583" max="11583" width="1" style="112" customWidth="1"/>
    <col min="11584" max="11607" width="0.83203125" style="112" customWidth="1"/>
    <col min="11608" max="11608" width="1" style="112" customWidth="1"/>
    <col min="11609" max="11635" width="0.83203125" style="112" customWidth="1"/>
    <col min="11636" max="11636" width="1" style="112" customWidth="1"/>
    <col min="11637" max="11654" width="0.83203125" style="112" customWidth="1"/>
    <col min="11655" max="11776" width="8.08203125" style="112"/>
    <col min="11777" max="11777" width="1.5" style="112" customWidth="1"/>
    <col min="11778" max="11779" width="1.9140625" style="112" customWidth="1"/>
    <col min="11780" max="11780" width="3.1640625" style="112" bestFit="1" customWidth="1"/>
    <col min="11781" max="11782" width="1.5" style="112" customWidth="1"/>
    <col min="11783" max="11783" width="1.33203125" style="112" customWidth="1"/>
    <col min="11784" max="11784" width="1.9140625" style="112" customWidth="1"/>
    <col min="11785" max="11785" width="1.5" style="112" customWidth="1"/>
    <col min="11786" max="11791" width="1.6640625" style="112" customWidth="1"/>
    <col min="11792" max="11792" width="1.33203125" style="112" customWidth="1"/>
    <col min="11793" max="11798" width="1.6640625" style="112" customWidth="1"/>
    <col min="11799" max="11799" width="1.33203125" style="112" customWidth="1"/>
    <col min="11800" max="11806" width="1.6640625" style="112" customWidth="1"/>
    <col min="11807" max="11807" width="1.33203125" style="112" customWidth="1"/>
    <col min="11808" max="11813" width="1.6640625" style="112" customWidth="1"/>
    <col min="11814" max="11814" width="1.33203125" style="112" customWidth="1"/>
    <col min="11815" max="11820" width="1.6640625" style="112" customWidth="1"/>
    <col min="11821" max="11821" width="1.33203125" style="112" customWidth="1"/>
    <col min="11822" max="11828" width="1.6640625" style="112" customWidth="1"/>
    <col min="11829" max="11829" width="1.33203125" style="112" customWidth="1"/>
    <col min="11830" max="11830" width="1.5" style="112" customWidth="1"/>
    <col min="11831" max="11831" width="10" style="112" customWidth="1"/>
    <col min="11832" max="11838" width="0.83203125" style="112" customWidth="1"/>
    <col min="11839" max="11839" width="1" style="112" customWidth="1"/>
    <col min="11840" max="11863" width="0.83203125" style="112" customWidth="1"/>
    <col min="11864" max="11864" width="1" style="112" customWidth="1"/>
    <col min="11865" max="11891" width="0.83203125" style="112" customWidth="1"/>
    <col min="11892" max="11892" width="1" style="112" customWidth="1"/>
    <col min="11893" max="11910" width="0.83203125" style="112" customWidth="1"/>
    <col min="11911" max="12032" width="8.08203125" style="112"/>
    <col min="12033" max="12033" width="1.5" style="112" customWidth="1"/>
    <col min="12034" max="12035" width="1.9140625" style="112" customWidth="1"/>
    <col min="12036" max="12036" width="3.1640625" style="112" bestFit="1" customWidth="1"/>
    <col min="12037" max="12038" width="1.5" style="112" customWidth="1"/>
    <col min="12039" max="12039" width="1.33203125" style="112" customWidth="1"/>
    <col min="12040" max="12040" width="1.9140625" style="112" customWidth="1"/>
    <col min="12041" max="12041" width="1.5" style="112" customWidth="1"/>
    <col min="12042" max="12047" width="1.6640625" style="112" customWidth="1"/>
    <col min="12048" max="12048" width="1.33203125" style="112" customWidth="1"/>
    <col min="12049" max="12054" width="1.6640625" style="112" customWidth="1"/>
    <col min="12055" max="12055" width="1.33203125" style="112" customWidth="1"/>
    <col min="12056" max="12062" width="1.6640625" style="112" customWidth="1"/>
    <col min="12063" max="12063" width="1.33203125" style="112" customWidth="1"/>
    <col min="12064" max="12069" width="1.6640625" style="112" customWidth="1"/>
    <col min="12070" max="12070" width="1.33203125" style="112" customWidth="1"/>
    <col min="12071" max="12076" width="1.6640625" style="112" customWidth="1"/>
    <col min="12077" max="12077" width="1.33203125" style="112" customWidth="1"/>
    <col min="12078" max="12084" width="1.6640625" style="112" customWidth="1"/>
    <col min="12085" max="12085" width="1.33203125" style="112" customWidth="1"/>
    <col min="12086" max="12086" width="1.5" style="112" customWidth="1"/>
    <col min="12087" max="12087" width="10" style="112" customWidth="1"/>
    <col min="12088" max="12094" width="0.83203125" style="112" customWidth="1"/>
    <col min="12095" max="12095" width="1" style="112" customWidth="1"/>
    <col min="12096" max="12119" width="0.83203125" style="112" customWidth="1"/>
    <col min="12120" max="12120" width="1" style="112" customWidth="1"/>
    <col min="12121" max="12147" width="0.83203125" style="112" customWidth="1"/>
    <col min="12148" max="12148" width="1" style="112" customWidth="1"/>
    <col min="12149" max="12166" width="0.83203125" style="112" customWidth="1"/>
    <col min="12167" max="12288" width="8.08203125" style="112"/>
    <col min="12289" max="12289" width="1.5" style="112" customWidth="1"/>
    <col min="12290" max="12291" width="1.9140625" style="112" customWidth="1"/>
    <col min="12292" max="12292" width="3.1640625" style="112" bestFit="1" customWidth="1"/>
    <col min="12293" max="12294" width="1.5" style="112" customWidth="1"/>
    <col min="12295" max="12295" width="1.33203125" style="112" customWidth="1"/>
    <col min="12296" max="12296" width="1.9140625" style="112" customWidth="1"/>
    <col min="12297" max="12297" width="1.5" style="112" customWidth="1"/>
    <col min="12298" max="12303" width="1.6640625" style="112" customWidth="1"/>
    <col min="12304" max="12304" width="1.33203125" style="112" customWidth="1"/>
    <col min="12305" max="12310" width="1.6640625" style="112" customWidth="1"/>
    <col min="12311" max="12311" width="1.33203125" style="112" customWidth="1"/>
    <col min="12312" max="12318" width="1.6640625" style="112" customWidth="1"/>
    <col min="12319" max="12319" width="1.33203125" style="112" customWidth="1"/>
    <col min="12320" max="12325" width="1.6640625" style="112" customWidth="1"/>
    <col min="12326" max="12326" width="1.33203125" style="112" customWidth="1"/>
    <col min="12327" max="12332" width="1.6640625" style="112" customWidth="1"/>
    <col min="12333" max="12333" width="1.33203125" style="112" customWidth="1"/>
    <col min="12334" max="12340" width="1.6640625" style="112" customWidth="1"/>
    <col min="12341" max="12341" width="1.33203125" style="112" customWidth="1"/>
    <col min="12342" max="12342" width="1.5" style="112" customWidth="1"/>
    <col min="12343" max="12343" width="10" style="112" customWidth="1"/>
    <col min="12344" max="12350" width="0.83203125" style="112" customWidth="1"/>
    <col min="12351" max="12351" width="1" style="112" customWidth="1"/>
    <col min="12352" max="12375" width="0.83203125" style="112" customWidth="1"/>
    <col min="12376" max="12376" width="1" style="112" customWidth="1"/>
    <col min="12377" max="12403" width="0.83203125" style="112" customWidth="1"/>
    <col min="12404" max="12404" width="1" style="112" customWidth="1"/>
    <col min="12405" max="12422" width="0.83203125" style="112" customWidth="1"/>
    <col min="12423" max="12544" width="8.08203125" style="112"/>
    <col min="12545" max="12545" width="1.5" style="112" customWidth="1"/>
    <col min="12546" max="12547" width="1.9140625" style="112" customWidth="1"/>
    <col min="12548" max="12548" width="3.1640625" style="112" bestFit="1" customWidth="1"/>
    <col min="12549" max="12550" width="1.5" style="112" customWidth="1"/>
    <col min="12551" max="12551" width="1.33203125" style="112" customWidth="1"/>
    <col min="12552" max="12552" width="1.9140625" style="112" customWidth="1"/>
    <col min="12553" max="12553" width="1.5" style="112" customWidth="1"/>
    <col min="12554" max="12559" width="1.6640625" style="112" customWidth="1"/>
    <col min="12560" max="12560" width="1.33203125" style="112" customWidth="1"/>
    <col min="12561" max="12566" width="1.6640625" style="112" customWidth="1"/>
    <col min="12567" max="12567" width="1.33203125" style="112" customWidth="1"/>
    <col min="12568" max="12574" width="1.6640625" style="112" customWidth="1"/>
    <col min="12575" max="12575" width="1.33203125" style="112" customWidth="1"/>
    <col min="12576" max="12581" width="1.6640625" style="112" customWidth="1"/>
    <col min="12582" max="12582" width="1.33203125" style="112" customWidth="1"/>
    <col min="12583" max="12588" width="1.6640625" style="112" customWidth="1"/>
    <col min="12589" max="12589" width="1.33203125" style="112" customWidth="1"/>
    <col min="12590" max="12596" width="1.6640625" style="112" customWidth="1"/>
    <col min="12597" max="12597" width="1.33203125" style="112" customWidth="1"/>
    <col min="12598" max="12598" width="1.5" style="112" customWidth="1"/>
    <col min="12599" max="12599" width="10" style="112" customWidth="1"/>
    <col min="12600" max="12606" width="0.83203125" style="112" customWidth="1"/>
    <col min="12607" max="12607" width="1" style="112" customWidth="1"/>
    <col min="12608" max="12631" width="0.83203125" style="112" customWidth="1"/>
    <col min="12632" max="12632" width="1" style="112" customWidth="1"/>
    <col min="12633" max="12659" width="0.83203125" style="112" customWidth="1"/>
    <col min="12660" max="12660" width="1" style="112" customWidth="1"/>
    <col min="12661" max="12678" width="0.83203125" style="112" customWidth="1"/>
    <col min="12679" max="12800" width="8.08203125" style="112"/>
    <col min="12801" max="12801" width="1.5" style="112" customWidth="1"/>
    <col min="12802" max="12803" width="1.9140625" style="112" customWidth="1"/>
    <col min="12804" max="12804" width="3.1640625" style="112" bestFit="1" customWidth="1"/>
    <col min="12805" max="12806" width="1.5" style="112" customWidth="1"/>
    <col min="12807" max="12807" width="1.33203125" style="112" customWidth="1"/>
    <col min="12808" max="12808" width="1.9140625" style="112" customWidth="1"/>
    <col min="12809" max="12809" width="1.5" style="112" customWidth="1"/>
    <col min="12810" max="12815" width="1.6640625" style="112" customWidth="1"/>
    <col min="12816" max="12816" width="1.33203125" style="112" customWidth="1"/>
    <col min="12817" max="12822" width="1.6640625" style="112" customWidth="1"/>
    <col min="12823" max="12823" width="1.33203125" style="112" customWidth="1"/>
    <col min="12824" max="12830" width="1.6640625" style="112" customWidth="1"/>
    <col min="12831" max="12831" width="1.33203125" style="112" customWidth="1"/>
    <col min="12832" max="12837" width="1.6640625" style="112" customWidth="1"/>
    <col min="12838" max="12838" width="1.33203125" style="112" customWidth="1"/>
    <col min="12839" max="12844" width="1.6640625" style="112" customWidth="1"/>
    <col min="12845" max="12845" width="1.33203125" style="112" customWidth="1"/>
    <col min="12846" max="12852" width="1.6640625" style="112" customWidth="1"/>
    <col min="12853" max="12853" width="1.33203125" style="112" customWidth="1"/>
    <col min="12854" max="12854" width="1.5" style="112" customWidth="1"/>
    <col min="12855" max="12855" width="10" style="112" customWidth="1"/>
    <col min="12856" max="12862" width="0.83203125" style="112" customWidth="1"/>
    <col min="12863" max="12863" width="1" style="112" customWidth="1"/>
    <col min="12864" max="12887" width="0.83203125" style="112" customWidth="1"/>
    <col min="12888" max="12888" width="1" style="112" customWidth="1"/>
    <col min="12889" max="12915" width="0.83203125" style="112" customWidth="1"/>
    <col min="12916" max="12916" width="1" style="112" customWidth="1"/>
    <col min="12917" max="12934" width="0.83203125" style="112" customWidth="1"/>
    <col min="12935" max="13056" width="8.08203125" style="112"/>
    <col min="13057" max="13057" width="1.5" style="112" customWidth="1"/>
    <col min="13058" max="13059" width="1.9140625" style="112" customWidth="1"/>
    <col min="13060" max="13060" width="3.1640625" style="112" bestFit="1" customWidth="1"/>
    <col min="13061" max="13062" width="1.5" style="112" customWidth="1"/>
    <col min="13063" max="13063" width="1.33203125" style="112" customWidth="1"/>
    <col min="13064" max="13064" width="1.9140625" style="112" customWidth="1"/>
    <col min="13065" max="13065" width="1.5" style="112" customWidth="1"/>
    <col min="13066" max="13071" width="1.6640625" style="112" customWidth="1"/>
    <col min="13072" max="13072" width="1.33203125" style="112" customWidth="1"/>
    <col min="13073" max="13078" width="1.6640625" style="112" customWidth="1"/>
    <col min="13079" max="13079" width="1.33203125" style="112" customWidth="1"/>
    <col min="13080" max="13086" width="1.6640625" style="112" customWidth="1"/>
    <col min="13087" max="13087" width="1.33203125" style="112" customWidth="1"/>
    <col min="13088" max="13093" width="1.6640625" style="112" customWidth="1"/>
    <col min="13094" max="13094" width="1.33203125" style="112" customWidth="1"/>
    <col min="13095" max="13100" width="1.6640625" style="112" customWidth="1"/>
    <col min="13101" max="13101" width="1.33203125" style="112" customWidth="1"/>
    <col min="13102" max="13108" width="1.6640625" style="112" customWidth="1"/>
    <col min="13109" max="13109" width="1.33203125" style="112" customWidth="1"/>
    <col min="13110" max="13110" width="1.5" style="112" customWidth="1"/>
    <col min="13111" max="13111" width="10" style="112" customWidth="1"/>
    <col min="13112" max="13118" width="0.83203125" style="112" customWidth="1"/>
    <col min="13119" max="13119" width="1" style="112" customWidth="1"/>
    <col min="13120" max="13143" width="0.83203125" style="112" customWidth="1"/>
    <col min="13144" max="13144" width="1" style="112" customWidth="1"/>
    <col min="13145" max="13171" width="0.83203125" style="112" customWidth="1"/>
    <col min="13172" max="13172" width="1" style="112" customWidth="1"/>
    <col min="13173" max="13190" width="0.83203125" style="112" customWidth="1"/>
    <col min="13191" max="13312" width="8.08203125" style="112"/>
    <col min="13313" max="13313" width="1.5" style="112" customWidth="1"/>
    <col min="13314" max="13315" width="1.9140625" style="112" customWidth="1"/>
    <col min="13316" max="13316" width="3.1640625" style="112" bestFit="1" customWidth="1"/>
    <col min="13317" max="13318" width="1.5" style="112" customWidth="1"/>
    <col min="13319" max="13319" width="1.33203125" style="112" customWidth="1"/>
    <col min="13320" max="13320" width="1.9140625" style="112" customWidth="1"/>
    <col min="13321" max="13321" width="1.5" style="112" customWidth="1"/>
    <col min="13322" max="13327" width="1.6640625" style="112" customWidth="1"/>
    <col min="13328" max="13328" width="1.33203125" style="112" customWidth="1"/>
    <col min="13329" max="13334" width="1.6640625" style="112" customWidth="1"/>
    <col min="13335" max="13335" width="1.33203125" style="112" customWidth="1"/>
    <col min="13336" max="13342" width="1.6640625" style="112" customWidth="1"/>
    <col min="13343" max="13343" width="1.33203125" style="112" customWidth="1"/>
    <col min="13344" max="13349" width="1.6640625" style="112" customWidth="1"/>
    <col min="13350" max="13350" width="1.33203125" style="112" customWidth="1"/>
    <col min="13351" max="13356" width="1.6640625" style="112" customWidth="1"/>
    <col min="13357" max="13357" width="1.33203125" style="112" customWidth="1"/>
    <col min="13358" max="13364" width="1.6640625" style="112" customWidth="1"/>
    <col min="13365" max="13365" width="1.33203125" style="112" customWidth="1"/>
    <col min="13366" max="13366" width="1.5" style="112" customWidth="1"/>
    <col min="13367" max="13367" width="10" style="112" customWidth="1"/>
    <col min="13368" max="13374" width="0.83203125" style="112" customWidth="1"/>
    <col min="13375" max="13375" width="1" style="112" customWidth="1"/>
    <col min="13376" max="13399" width="0.83203125" style="112" customWidth="1"/>
    <col min="13400" max="13400" width="1" style="112" customWidth="1"/>
    <col min="13401" max="13427" width="0.83203125" style="112" customWidth="1"/>
    <col min="13428" max="13428" width="1" style="112" customWidth="1"/>
    <col min="13429" max="13446" width="0.83203125" style="112" customWidth="1"/>
    <col min="13447" max="13568" width="8.08203125" style="112"/>
    <col min="13569" max="13569" width="1.5" style="112" customWidth="1"/>
    <col min="13570" max="13571" width="1.9140625" style="112" customWidth="1"/>
    <col min="13572" max="13572" width="3.1640625" style="112" bestFit="1" customWidth="1"/>
    <col min="13573" max="13574" width="1.5" style="112" customWidth="1"/>
    <col min="13575" max="13575" width="1.33203125" style="112" customWidth="1"/>
    <col min="13576" max="13576" width="1.9140625" style="112" customWidth="1"/>
    <col min="13577" max="13577" width="1.5" style="112" customWidth="1"/>
    <col min="13578" max="13583" width="1.6640625" style="112" customWidth="1"/>
    <col min="13584" max="13584" width="1.33203125" style="112" customWidth="1"/>
    <col min="13585" max="13590" width="1.6640625" style="112" customWidth="1"/>
    <col min="13591" max="13591" width="1.33203125" style="112" customWidth="1"/>
    <col min="13592" max="13598" width="1.6640625" style="112" customWidth="1"/>
    <col min="13599" max="13599" width="1.33203125" style="112" customWidth="1"/>
    <col min="13600" max="13605" width="1.6640625" style="112" customWidth="1"/>
    <col min="13606" max="13606" width="1.33203125" style="112" customWidth="1"/>
    <col min="13607" max="13612" width="1.6640625" style="112" customWidth="1"/>
    <col min="13613" max="13613" width="1.33203125" style="112" customWidth="1"/>
    <col min="13614" max="13620" width="1.6640625" style="112" customWidth="1"/>
    <col min="13621" max="13621" width="1.33203125" style="112" customWidth="1"/>
    <col min="13622" max="13622" width="1.5" style="112" customWidth="1"/>
    <col min="13623" max="13623" width="10" style="112" customWidth="1"/>
    <col min="13624" max="13630" width="0.83203125" style="112" customWidth="1"/>
    <col min="13631" max="13631" width="1" style="112" customWidth="1"/>
    <col min="13632" max="13655" width="0.83203125" style="112" customWidth="1"/>
    <col min="13656" max="13656" width="1" style="112" customWidth="1"/>
    <col min="13657" max="13683" width="0.83203125" style="112" customWidth="1"/>
    <col min="13684" max="13684" width="1" style="112" customWidth="1"/>
    <col min="13685" max="13702" width="0.83203125" style="112" customWidth="1"/>
    <col min="13703" max="13824" width="8.08203125" style="112"/>
    <col min="13825" max="13825" width="1.5" style="112" customWidth="1"/>
    <col min="13826" max="13827" width="1.9140625" style="112" customWidth="1"/>
    <col min="13828" max="13828" width="3.1640625" style="112" bestFit="1" customWidth="1"/>
    <col min="13829" max="13830" width="1.5" style="112" customWidth="1"/>
    <col min="13831" max="13831" width="1.33203125" style="112" customWidth="1"/>
    <col min="13832" max="13832" width="1.9140625" style="112" customWidth="1"/>
    <col min="13833" max="13833" width="1.5" style="112" customWidth="1"/>
    <col min="13834" max="13839" width="1.6640625" style="112" customWidth="1"/>
    <col min="13840" max="13840" width="1.33203125" style="112" customWidth="1"/>
    <col min="13841" max="13846" width="1.6640625" style="112" customWidth="1"/>
    <col min="13847" max="13847" width="1.33203125" style="112" customWidth="1"/>
    <col min="13848" max="13854" width="1.6640625" style="112" customWidth="1"/>
    <col min="13855" max="13855" width="1.33203125" style="112" customWidth="1"/>
    <col min="13856" max="13861" width="1.6640625" style="112" customWidth="1"/>
    <col min="13862" max="13862" width="1.33203125" style="112" customWidth="1"/>
    <col min="13863" max="13868" width="1.6640625" style="112" customWidth="1"/>
    <col min="13869" max="13869" width="1.33203125" style="112" customWidth="1"/>
    <col min="13870" max="13876" width="1.6640625" style="112" customWidth="1"/>
    <col min="13877" max="13877" width="1.33203125" style="112" customWidth="1"/>
    <col min="13878" max="13878" width="1.5" style="112" customWidth="1"/>
    <col min="13879" max="13879" width="10" style="112" customWidth="1"/>
    <col min="13880" max="13886" width="0.83203125" style="112" customWidth="1"/>
    <col min="13887" max="13887" width="1" style="112" customWidth="1"/>
    <col min="13888" max="13911" width="0.83203125" style="112" customWidth="1"/>
    <col min="13912" max="13912" width="1" style="112" customWidth="1"/>
    <col min="13913" max="13939" width="0.83203125" style="112" customWidth="1"/>
    <col min="13940" max="13940" width="1" style="112" customWidth="1"/>
    <col min="13941" max="13958" width="0.83203125" style="112" customWidth="1"/>
    <col min="13959" max="14080" width="8.08203125" style="112"/>
    <col min="14081" max="14081" width="1.5" style="112" customWidth="1"/>
    <col min="14082" max="14083" width="1.9140625" style="112" customWidth="1"/>
    <col min="14084" max="14084" width="3.1640625" style="112" bestFit="1" customWidth="1"/>
    <col min="14085" max="14086" width="1.5" style="112" customWidth="1"/>
    <col min="14087" max="14087" width="1.33203125" style="112" customWidth="1"/>
    <col min="14088" max="14088" width="1.9140625" style="112" customWidth="1"/>
    <col min="14089" max="14089" width="1.5" style="112" customWidth="1"/>
    <col min="14090" max="14095" width="1.6640625" style="112" customWidth="1"/>
    <col min="14096" max="14096" width="1.33203125" style="112" customWidth="1"/>
    <col min="14097" max="14102" width="1.6640625" style="112" customWidth="1"/>
    <col min="14103" max="14103" width="1.33203125" style="112" customWidth="1"/>
    <col min="14104" max="14110" width="1.6640625" style="112" customWidth="1"/>
    <col min="14111" max="14111" width="1.33203125" style="112" customWidth="1"/>
    <col min="14112" max="14117" width="1.6640625" style="112" customWidth="1"/>
    <col min="14118" max="14118" width="1.33203125" style="112" customWidth="1"/>
    <col min="14119" max="14124" width="1.6640625" style="112" customWidth="1"/>
    <col min="14125" max="14125" width="1.33203125" style="112" customWidth="1"/>
    <col min="14126" max="14132" width="1.6640625" style="112" customWidth="1"/>
    <col min="14133" max="14133" width="1.33203125" style="112" customWidth="1"/>
    <col min="14134" max="14134" width="1.5" style="112" customWidth="1"/>
    <col min="14135" max="14135" width="10" style="112" customWidth="1"/>
    <col min="14136" max="14142" width="0.83203125" style="112" customWidth="1"/>
    <col min="14143" max="14143" width="1" style="112" customWidth="1"/>
    <col min="14144" max="14167" width="0.83203125" style="112" customWidth="1"/>
    <col min="14168" max="14168" width="1" style="112" customWidth="1"/>
    <col min="14169" max="14195" width="0.83203125" style="112" customWidth="1"/>
    <col min="14196" max="14196" width="1" style="112" customWidth="1"/>
    <col min="14197" max="14214" width="0.83203125" style="112" customWidth="1"/>
    <col min="14215" max="14336" width="8.08203125" style="112"/>
    <col min="14337" max="14337" width="1.5" style="112" customWidth="1"/>
    <col min="14338" max="14339" width="1.9140625" style="112" customWidth="1"/>
    <col min="14340" max="14340" width="3.1640625" style="112" bestFit="1" customWidth="1"/>
    <col min="14341" max="14342" width="1.5" style="112" customWidth="1"/>
    <col min="14343" max="14343" width="1.33203125" style="112" customWidth="1"/>
    <col min="14344" max="14344" width="1.9140625" style="112" customWidth="1"/>
    <col min="14345" max="14345" width="1.5" style="112" customWidth="1"/>
    <col min="14346" max="14351" width="1.6640625" style="112" customWidth="1"/>
    <col min="14352" max="14352" width="1.33203125" style="112" customWidth="1"/>
    <col min="14353" max="14358" width="1.6640625" style="112" customWidth="1"/>
    <col min="14359" max="14359" width="1.33203125" style="112" customWidth="1"/>
    <col min="14360" max="14366" width="1.6640625" style="112" customWidth="1"/>
    <col min="14367" max="14367" width="1.33203125" style="112" customWidth="1"/>
    <col min="14368" max="14373" width="1.6640625" style="112" customWidth="1"/>
    <col min="14374" max="14374" width="1.33203125" style="112" customWidth="1"/>
    <col min="14375" max="14380" width="1.6640625" style="112" customWidth="1"/>
    <col min="14381" max="14381" width="1.33203125" style="112" customWidth="1"/>
    <col min="14382" max="14388" width="1.6640625" style="112" customWidth="1"/>
    <col min="14389" max="14389" width="1.33203125" style="112" customWidth="1"/>
    <col min="14390" max="14390" width="1.5" style="112" customWidth="1"/>
    <col min="14391" max="14391" width="10" style="112" customWidth="1"/>
    <col min="14392" max="14398" width="0.83203125" style="112" customWidth="1"/>
    <col min="14399" max="14399" width="1" style="112" customWidth="1"/>
    <col min="14400" max="14423" width="0.83203125" style="112" customWidth="1"/>
    <col min="14424" max="14424" width="1" style="112" customWidth="1"/>
    <col min="14425" max="14451" width="0.83203125" style="112" customWidth="1"/>
    <col min="14452" max="14452" width="1" style="112" customWidth="1"/>
    <col min="14453" max="14470" width="0.83203125" style="112" customWidth="1"/>
    <col min="14471" max="14592" width="8.08203125" style="112"/>
    <col min="14593" max="14593" width="1.5" style="112" customWidth="1"/>
    <col min="14594" max="14595" width="1.9140625" style="112" customWidth="1"/>
    <col min="14596" max="14596" width="3.1640625" style="112" bestFit="1" customWidth="1"/>
    <col min="14597" max="14598" width="1.5" style="112" customWidth="1"/>
    <col min="14599" max="14599" width="1.33203125" style="112" customWidth="1"/>
    <col min="14600" max="14600" width="1.9140625" style="112" customWidth="1"/>
    <col min="14601" max="14601" width="1.5" style="112" customWidth="1"/>
    <col min="14602" max="14607" width="1.6640625" style="112" customWidth="1"/>
    <col min="14608" max="14608" width="1.33203125" style="112" customWidth="1"/>
    <col min="14609" max="14614" width="1.6640625" style="112" customWidth="1"/>
    <col min="14615" max="14615" width="1.33203125" style="112" customWidth="1"/>
    <col min="14616" max="14622" width="1.6640625" style="112" customWidth="1"/>
    <col min="14623" max="14623" width="1.33203125" style="112" customWidth="1"/>
    <col min="14624" max="14629" width="1.6640625" style="112" customWidth="1"/>
    <col min="14630" max="14630" width="1.33203125" style="112" customWidth="1"/>
    <col min="14631" max="14636" width="1.6640625" style="112" customWidth="1"/>
    <col min="14637" max="14637" width="1.33203125" style="112" customWidth="1"/>
    <col min="14638" max="14644" width="1.6640625" style="112" customWidth="1"/>
    <col min="14645" max="14645" width="1.33203125" style="112" customWidth="1"/>
    <col min="14646" max="14646" width="1.5" style="112" customWidth="1"/>
    <col min="14647" max="14647" width="10" style="112" customWidth="1"/>
    <col min="14648" max="14654" width="0.83203125" style="112" customWidth="1"/>
    <col min="14655" max="14655" width="1" style="112" customWidth="1"/>
    <col min="14656" max="14679" width="0.83203125" style="112" customWidth="1"/>
    <col min="14680" max="14680" width="1" style="112" customWidth="1"/>
    <col min="14681" max="14707" width="0.83203125" style="112" customWidth="1"/>
    <col min="14708" max="14708" width="1" style="112" customWidth="1"/>
    <col min="14709" max="14726" width="0.83203125" style="112" customWidth="1"/>
    <col min="14727" max="14848" width="8.08203125" style="112"/>
    <col min="14849" max="14849" width="1.5" style="112" customWidth="1"/>
    <col min="14850" max="14851" width="1.9140625" style="112" customWidth="1"/>
    <col min="14852" max="14852" width="3.1640625" style="112" bestFit="1" customWidth="1"/>
    <col min="14853" max="14854" width="1.5" style="112" customWidth="1"/>
    <col min="14855" max="14855" width="1.33203125" style="112" customWidth="1"/>
    <col min="14856" max="14856" width="1.9140625" style="112" customWidth="1"/>
    <col min="14857" max="14857" width="1.5" style="112" customWidth="1"/>
    <col min="14858" max="14863" width="1.6640625" style="112" customWidth="1"/>
    <col min="14864" max="14864" width="1.33203125" style="112" customWidth="1"/>
    <col min="14865" max="14870" width="1.6640625" style="112" customWidth="1"/>
    <col min="14871" max="14871" width="1.33203125" style="112" customWidth="1"/>
    <col min="14872" max="14878" width="1.6640625" style="112" customWidth="1"/>
    <col min="14879" max="14879" width="1.33203125" style="112" customWidth="1"/>
    <col min="14880" max="14885" width="1.6640625" style="112" customWidth="1"/>
    <col min="14886" max="14886" width="1.33203125" style="112" customWidth="1"/>
    <col min="14887" max="14892" width="1.6640625" style="112" customWidth="1"/>
    <col min="14893" max="14893" width="1.33203125" style="112" customWidth="1"/>
    <col min="14894" max="14900" width="1.6640625" style="112" customWidth="1"/>
    <col min="14901" max="14901" width="1.33203125" style="112" customWidth="1"/>
    <col min="14902" max="14902" width="1.5" style="112" customWidth="1"/>
    <col min="14903" max="14903" width="10" style="112" customWidth="1"/>
    <col min="14904" max="14910" width="0.83203125" style="112" customWidth="1"/>
    <col min="14911" max="14911" width="1" style="112" customWidth="1"/>
    <col min="14912" max="14935" width="0.83203125" style="112" customWidth="1"/>
    <col min="14936" max="14936" width="1" style="112" customWidth="1"/>
    <col min="14937" max="14963" width="0.83203125" style="112" customWidth="1"/>
    <col min="14964" max="14964" width="1" style="112" customWidth="1"/>
    <col min="14965" max="14982" width="0.83203125" style="112" customWidth="1"/>
    <col min="14983" max="15104" width="8.08203125" style="112"/>
    <col min="15105" max="15105" width="1.5" style="112" customWidth="1"/>
    <col min="15106" max="15107" width="1.9140625" style="112" customWidth="1"/>
    <col min="15108" max="15108" width="3.1640625" style="112" bestFit="1" customWidth="1"/>
    <col min="15109" max="15110" width="1.5" style="112" customWidth="1"/>
    <col min="15111" max="15111" width="1.33203125" style="112" customWidth="1"/>
    <col min="15112" max="15112" width="1.9140625" style="112" customWidth="1"/>
    <col min="15113" max="15113" width="1.5" style="112" customWidth="1"/>
    <col min="15114" max="15119" width="1.6640625" style="112" customWidth="1"/>
    <col min="15120" max="15120" width="1.33203125" style="112" customWidth="1"/>
    <col min="15121" max="15126" width="1.6640625" style="112" customWidth="1"/>
    <col min="15127" max="15127" width="1.33203125" style="112" customWidth="1"/>
    <col min="15128" max="15134" width="1.6640625" style="112" customWidth="1"/>
    <col min="15135" max="15135" width="1.33203125" style="112" customWidth="1"/>
    <col min="15136" max="15141" width="1.6640625" style="112" customWidth="1"/>
    <col min="15142" max="15142" width="1.33203125" style="112" customWidth="1"/>
    <col min="15143" max="15148" width="1.6640625" style="112" customWidth="1"/>
    <col min="15149" max="15149" width="1.33203125" style="112" customWidth="1"/>
    <col min="15150" max="15156" width="1.6640625" style="112" customWidth="1"/>
    <col min="15157" max="15157" width="1.33203125" style="112" customWidth="1"/>
    <col min="15158" max="15158" width="1.5" style="112" customWidth="1"/>
    <col min="15159" max="15159" width="10" style="112" customWidth="1"/>
    <col min="15160" max="15166" width="0.83203125" style="112" customWidth="1"/>
    <col min="15167" max="15167" width="1" style="112" customWidth="1"/>
    <col min="15168" max="15191" width="0.83203125" style="112" customWidth="1"/>
    <col min="15192" max="15192" width="1" style="112" customWidth="1"/>
    <col min="15193" max="15219" width="0.83203125" style="112" customWidth="1"/>
    <col min="15220" max="15220" width="1" style="112" customWidth="1"/>
    <col min="15221" max="15238" width="0.83203125" style="112" customWidth="1"/>
    <col min="15239" max="15360" width="8.08203125" style="112"/>
    <col min="15361" max="15361" width="1.5" style="112" customWidth="1"/>
    <col min="15362" max="15363" width="1.9140625" style="112" customWidth="1"/>
    <col min="15364" max="15364" width="3.1640625" style="112" bestFit="1" customWidth="1"/>
    <col min="15365" max="15366" width="1.5" style="112" customWidth="1"/>
    <col min="15367" max="15367" width="1.33203125" style="112" customWidth="1"/>
    <col min="15368" max="15368" width="1.9140625" style="112" customWidth="1"/>
    <col min="15369" max="15369" width="1.5" style="112" customWidth="1"/>
    <col min="15370" max="15375" width="1.6640625" style="112" customWidth="1"/>
    <col min="15376" max="15376" width="1.33203125" style="112" customWidth="1"/>
    <col min="15377" max="15382" width="1.6640625" style="112" customWidth="1"/>
    <col min="15383" max="15383" width="1.33203125" style="112" customWidth="1"/>
    <col min="15384" max="15390" width="1.6640625" style="112" customWidth="1"/>
    <col min="15391" max="15391" width="1.33203125" style="112" customWidth="1"/>
    <col min="15392" max="15397" width="1.6640625" style="112" customWidth="1"/>
    <col min="15398" max="15398" width="1.33203125" style="112" customWidth="1"/>
    <col min="15399" max="15404" width="1.6640625" style="112" customWidth="1"/>
    <col min="15405" max="15405" width="1.33203125" style="112" customWidth="1"/>
    <col min="15406" max="15412" width="1.6640625" style="112" customWidth="1"/>
    <col min="15413" max="15413" width="1.33203125" style="112" customWidth="1"/>
    <col min="15414" max="15414" width="1.5" style="112" customWidth="1"/>
    <col min="15415" max="15415" width="10" style="112" customWidth="1"/>
    <col min="15416" max="15422" width="0.83203125" style="112" customWidth="1"/>
    <col min="15423" max="15423" width="1" style="112" customWidth="1"/>
    <col min="15424" max="15447" width="0.83203125" style="112" customWidth="1"/>
    <col min="15448" max="15448" width="1" style="112" customWidth="1"/>
    <col min="15449" max="15475" width="0.83203125" style="112" customWidth="1"/>
    <col min="15476" max="15476" width="1" style="112" customWidth="1"/>
    <col min="15477" max="15494" width="0.83203125" style="112" customWidth="1"/>
    <col min="15495" max="15616" width="8.08203125" style="112"/>
    <col min="15617" max="15617" width="1.5" style="112" customWidth="1"/>
    <col min="15618" max="15619" width="1.9140625" style="112" customWidth="1"/>
    <col min="15620" max="15620" width="3.1640625" style="112" bestFit="1" customWidth="1"/>
    <col min="15621" max="15622" width="1.5" style="112" customWidth="1"/>
    <col min="15623" max="15623" width="1.33203125" style="112" customWidth="1"/>
    <col min="15624" max="15624" width="1.9140625" style="112" customWidth="1"/>
    <col min="15625" max="15625" width="1.5" style="112" customWidth="1"/>
    <col min="15626" max="15631" width="1.6640625" style="112" customWidth="1"/>
    <col min="15632" max="15632" width="1.33203125" style="112" customWidth="1"/>
    <col min="15633" max="15638" width="1.6640625" style="112" customWidth="1"/>
    <col min="15639" max="15639" width="1.33203125" style="112" customWidth="1"/>
    <col min="15640" max="15646" width="1.6640625" style="112" customWidth="1"/>
    <col min="15647" max="15647" width="1.33203125" style="112" customWidth="1"/>
    <col min="15648" max="15653" width="1.6640625" style="112" customWidth="1"/>
    <col min="15654" max="15654" width="1.33203125" style="112" customWidth="1"/>
    <col min="15655" max="15660" width="1.6640625" style="112" customWidth="1"/>
    <col min="15661" max="15661" width="1.33203125" style="112" customWidth="1"/>
    <col min="15662" max="15668" width="1.6640625" style="112" customWidth="1"/>
    <col min="15669" max="15669" width="1.33203125" style="112" customWidth="1"/>
    <col min="15670" max="15670" width="1.5" style="112" customWidth="1"/>
    <col min="15671" max="15671" width="10" style="112" customWidth="1"/>
    <col min="15672" max="15678" width="0.83203125" style="112" customWidth="1"/>
    <col min="15679" max="15679" width="1" style="112" customWidth="1"/>
    <col min="15680" max="15703" width="0.83203125" style="112" customWidth="1"/>
    <col min="15704" max="15704" width="1" style="112" customWidth="1"/>
    <col min="15705" max="15731" width="0.83203125" style="112" customWidth="1"/>
    <col min="15732" max="15732" width="1" style="112" customWidth="1"/>
    <col min="15733" max="15750" width="0.83203125" style="112" customWidth="1"/>
    <col min="15751" max="15872" width="8.08203125" style="112"/>
    <col min="15873" max="15873" width="1.5" style="112" customWidth="1"/>
    <col min="15874" max="15875" width="1.9140625" style="112" customWidth="1"/>
    <col min="15876" max="15876" width="3.1640625" style="112" bestFit="1" customWidth="1"/>
    <col min="15877" max="15878" width="1.5" style="112" customWidth="1"/>
    <col min="15879" max="15879" width="1.33203125" style="112" customWidth="1"/>
    <col min="15880" max="15880" width="1.9140625" style="112" customWidth="1"/>
    <col min="15881" max="15881" width="1.5" style="112" customWidth="1"/>
    <col min="15882" max="15887" width="1.6640625" style="112" customWidth="1"/>
    <col min="15888" max="15888" width="1.33203125" style="112" customWidth="1"/>
    <col min="15889" max="15894" width="1.6640625" style="112" customWidth="1"/>
    <col min="15895" max="15895" width="1.33203125" style="112" customWidth="1"/>
    <col min="15896" max="15902" width="1.6640625" style="112" customWidth="1"/>
    <col min="15903" max="15903" width="1.33203125" style="112" customWidth="1"/>
    <col min="15904" max="15909" width="1.6640625" style="112" customWidth="1"/>
    <col min="15910" max="15910" width="1.33203125" style="112" customWidth="1"/>
    <col min="15911" max="15916" width="1.6640625" style="112" customWidth="1"/>
    <col min="15917" max="15917" width="1.33203125" style="112" customWidth="1"/>
    <col min="15918" max="15924" width="1.6640625" style="112" customWidth="1"/>
    <col min="15925" max="15925" width="1.33203125" style="112" customWidth="1"/>
    <col min="15926" max="15926" width="1.5" style="112" customWidth="1"/>
    <col min="15927" max="15927" width="10" style="112" customWidth="1"/>
    <col min="15928" max="15934" width="0.83203125" style="112" customWidth="1"/>
    <col min="15935" max="15935" width="1" style="112" customWidth="1"/>
    <col min="15936" max="15959" width="0.83203125" style="112" customWidth="1"/>
    <col min="15960" max="15960" width="1" style="112" customWidth="1"/>
    <col min="15961" max="15987" width="0.83203125" style="112" customWidth="1"/>
    <col min="15988" max="15988" width="1" style="112" customWidth="1"/>
    <col min="15989" max="16006" width="0.83203125" style="112" customWidth="1"/>
    <col min="16007" max="16128" width="8.08203125" style="112"/>
    <col min="16129" max="16129" width="1.5" style="112" customWidth="1"/>
    <col min="16130" max="16131" width="1.9140625" style="112" customWidth="1"/>
    <col min="16132" max="16132" width="3.1640625" style="112" bestFit="1" customWidth="1"/>
    <col min="16133" max="16134" width="1.5" style="112" customWidth="1"/>
    <col min="16135" max="16135" width="1.33203125" style="112" customWidth="1"/>
    <col min="16136" max="16136" width="1.9140625" style="112" customWidth="1"/>
    <col min="16137" max="16137" width="1.5" style="112" customWidth="1"/>
    <col min="16138" max="16143" width="1.6640625" style="112" customWidth="1"/>
    <col min="16144" max="16144" width="1.33203125" style="112" customWidth="1"/>
    <col min="16145" max="16150" width="1.6640625" style="112" customWidth="1"/>
    <col min="16151" max="16151" width="1.33203125" style="112" customWidth="1"/>
    <col min="16152" max="16158" width="1.6640625" style="112" customWidth="1"/>
    <col min="16159" max="16159" width="1.33203125" style="112" customWidth="1"/>
    <col min="16160" max="16165" width="1.6640625" style="112" customWidth="1"/>
    <col min="16166" max="16166" width="1.33203125" style="112" customWidth="1"/>
    <col min="16167" max="16172" width="1.6640625" style="112" customWidth="1"/>
    <col min="16173" max="16173" width="1.33203125" style="112" customWidth="1"/>
    <col min="16174" max="16180" width="1.6640625" style="112" customWidth="1"/>
    <col min="16181" max="16181" width="1.33203125" style="112" customWidth="1"/>
    <col min="16182" max="16182" width="1.5" style="112" customWidth="1"/>
    <col min="16183" max="16183" width="10" style="112" customWidth="1"/>
    <col min="16184" max="16190" width="0.83203125" style="112" customWidth="1"/>
    <col min="16191" max="16191" width="1" style="112" customWidth="1"/>
    <col min="16192" max="16215" width="0.83203125" style="112" customWidth="1"/>
    <col min="16216" max="16216" width="1" style="112" customWidth="1"/>
    <col min="16217" max="16243" width="0.83203125" style="112" customWidth="1"/>
    <col min="16244" max="16244" width="1" style="112" customWidth="1"/>
    <col min="16245" max="16262" width="0.83203125" style="112" customWidth="1"/>
    <col min="16263" max="16384" width="8.08203125" style="112"/>
  </cols>
  <sheetData>
    <row r="1" spans="1:55" s="146" customFormat="1" ht="20.149999999999999" customHeight="1">
      <c r="A1" s="112"/>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56"/>
      <c r="BB1" s="156"/>
      <c r="BC1" s="112"/>
    </row>
    <row r="2" spans="1:55" s="146" customFormat="1" ht="20.149999999999999" customHeight="1">
      <c r="A2" s="112"/>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64"/>
      <c r="BB2" s="164"/>
    </row>
    <row r="11" spans="1:55" ht="22.75" customHeight="1"/>
    <row r="12" spans="1:55" ht="16.75" customHeight="1">
      <c r="B12" s="158" t="s">
        <v>466</v>
      </c>
      <c r="C12" s="158"/>
      <c r="D12" s="158"/>
      <c r="BA12" s="164"/>
      <c r="BB12" s="164"/>
      <c r="BC12" s="146"/>
    </row>
    <row r="13" spans="1:55" ht="15" customHeight="1">
      <c r="B13" s="738" t="s">
        <v>467</v>
      </c>
      <c r="C13" s="738"/>
      <c r="D13" s="738"/>
      <c r="E13" s="738"/>
      <c r="F13" s="738"/>
      <c r="G13" s="738"/>
      <c r="H13" s="738"/>
      <c r="I13" s="739"/>
      <c r="J13" s="742" t="s">
        <v>468</v>
      </c>
      <c r="K13" s="743"/>
      <c r="L13" s="743"/>
      <c r="M13" s="743"/>
      <c r="N13" s="743"/>
      <c r="O13" s="743"/>
      <c r="P13" s="743"/>
      <c r="Q13" s="743"/>
      <c r="R13" s="743"/>
      <c r="S13" s="743"/>
      <c r="T13" s="743"/>
      <c r="U13" s="743"/>
      <c r="V13" s="743"/>
      <c r="W13" s="743"/>
      <c r="X13" s="743"/>
      <c r="Y13" s="743"/>
      <c r="Z13" s="743"/>
      <c r="AA13" s="743"/>
      <c r="AB13" s="743"/>
      <c r="AC13" s="743"/>
      <c r="AD13" s="743"/>
      <c r="AE13" s="744"/>
      <c r="AF13" s="742" t="s">
        <v>469</v>
      </c>
      <c r="AG13" s="743"/>
      <c r="AH13" s="743"/>
      <c r="AI13" s="743"/>
      <c r="AJ13" s="743"/>
      <c r="AK13" s="743"/>
      <c r="AL13" s="743"/>
      <c r="AM13" s="743"/>
      <c r="AN13" s="743"/>
      <c r="AO13" s="743"/>
      <c r="AP13" s="743"/>
      <c r="AQ13" s="743"/>
      <c r="AR13" s="743"/>
      <c r="AS13" s="743"/>
      <c r="AT13" s="743"/>
      <c r="AU13" s="743"/>
      <c r="AV13" s="743"/>
      <c r="AW13" s="743"/>
      <c r="AX13" s="743"/>
      <c r="AY13" s="743"/>
      <c r="AZ13" s="743"/>
      <c r="BA13" s="743"/>
    </row>
    <row r="14" spans="1:55" ht="15" customHeight="1">
      <c r="B14" s="740"/>
      <c r="C14" s="740"/>
      <c r="D14" s="740"/>
      <c r="E14" s="740"/>
      <c r="F14" s="740"/>
      <c r="G14" s="740"/>
      <c r="H14" s="740"/>
      <c r="I14" s="741"/>
      <c r="J14" s="711" t="s">
        <v>470</v>
      </c>
      <c r="K14" s="712"/>
      <c r="L14" s="712"/>
      <c r="M14" s="712"/>
      <c r="N14" s="712"/>
      <c r="O14" s="712"/>
      <c r="P14" s="713"/>
      <c r="Q14" s="711" t="s">
        <v>471</v>
      </c>
      <c r="R14" s="712"/>
      <c r="S14" s="712"/>
      <c r="T14" s="712"/>
      <c r="U14" s="712"/>
      <c r="V14" s="712"/>
      <c r="W14" s="713"/>
      <c r="X14" s="711" t="s">
        <v>472</v>
      </c>
      <c r="Y14" s="712"/>
      <c r="Z14" s="712"/>
      <c r="AA14" s="712"/>
      <c r="AB14" s="712"/>
      <c r="AC14" s="712"/>
      <c r="AD14" s="712"/>
      <c r="AE14" s="713"/>
      <c r="AF14" s="711" t="s">
        <v>470</v>
      </c>
      <c r="AG14" s="712"/>
      <c r="AH14" s="712"/>
      <c r="AI14" s="712"/>
      <c r="AJ14" s="712"/>
      <c r="AK14" s="712"/>
      <c r="AL14" s="713"/>
      <c r="AM14" s="711" t="s">
        <v>471</v>
      </c>
      <c r="AN14" s="712"/>
      <c r="AO14" s="712"/>
      <c r="AP14" s="712"/>
      <c r="AQ14" s="712"/>
      <c r="AR14" s="712"/>
      <c r="AS14" s="713"/>
      <c r="AT14" s="711" t="s">
        <v>472</v>
      </c>
      <c r="AU14" s="712"/>
      <c r="AV14" s="712"/>
      <c r="AW14" s="712"/>
      <c r="AX14" s="712"/>
      <c r="AY14" s="712"/>
      <c r="AZ14" s="712"/>
      <c r="BA14" s="712"/>
    </row>
    <row r="15" spans="1:55" s="160" customFormat="1" ht="12.9" customHeight="1">
      <c r="B15" s="162"/>
      <c r="C15" s="162"/>
      <c r="D15" s="162"/>
      <c r="E15" s="162"/>
      <c r="F15" s="162"/>
      <c r="G15" s="162"/>
      <c r="H15" s="162"/>
      <c r="I15" s="180"/>
      <c r="J15" s="182"/>
      <c r="P15" s="160" t="s">
        <v>218</v>
      </c>
      <c r="S15" s="162"/>
      <c r="W15" s="162" t="s">
        <v>103</v>
      </c>
      <c r="AA15" s="162"/>
      <c r="AB15" s="162"/>
      <c r="AE15" s="162" t="s">
        <v>339</v>
      </c>
      <c r="AF15" s="162"/>
      <c r="AL15" s="160" t="s">
        <v>218</v>
      </c>
      <c r="AP15" s="162"/>
      <c r="AS15" s="162" t="s">
        <v>103</v>
      </c>
      <c r="AV15" s="162"/>
      <c r="AW15" s="162"/>
      <c r="AX15" s="162"/>
      <c r="BA15" s="162" t="s">
        <v>339</v>
      </c>
    </row>
    <row r="16" spans="1:55" s="146" customFormat="1" ht="15" customHeight="1">
      <c r="B16" s="112" t="s">
        <v>40</v>
      </c>
      <c r="C16" s="112"/>
      <c r="D16" s="173">
        <v>11</v>
      </c>
      <c r="E16" s="156" t="s">
        <v>41</v>
      </c>
      <c r="F16" s="112"/>
      <c r="I16" s="177"/>
      <c r="J16" s="183"/>
      <c r="K16" s="745">
        <v>18692</v>
      </c>
      <c r="L16" s="745"/>
      <c r="M16" s="745"/>
      <c r="N16" s="745"/>
      <c r="O16" s="745"/>
      <c r="P16" s="745"/>
      <c r="Q16" s="186"/>
      <c r="R16" s="745">
        <v>206617</v>
      </c>
      <c r="S16" s="745"/>
      <c r="T16" s="745"/>
      <c r="U16" s="745"/>
      <c r="V16" s="745"/>
      <c r="W16" s="745"/>
      <c r="X16" s="186"/>
      <c r="Y16" s="745">
        <v>21040195</v>
      </c>
      <c r="Z16" s="745"/>
      <c r="AA16" s="745"/>
      <c r="AB16" s="745"/>
      <c r="AC16" s="745"/>
      <c r="AD16" s="745"/>
      <c r="AE16" s="745"/>
      <c r="AF16" s="186"/>
      <c r="AG16" s="745">
        <v>57525</v>
      </c>
      <c r="AH16" s="745"/>
      <c r="AI16" s="745"/>
      <c r="AJ16" s="745"/>
      <c r="AK16" s="745"/>
      <c r="AL16" s="745"/>
      <c r="AM16" s="186"/>
      <c r="AN16" s="745">
        <v>334664</v>
      </c>
      <c r="AO16" s="745"/>
      <c r="AP16" s="745"/>
      <c r="AQ16" s="745"/>
      <c r="AR16" s="745"/>
      <c r="AS16" s="745"/>
      <c r="AT16" s="112"/>
      <c r="AU16" s="745">
        <v>5608274</v>
      </c>
      <c r="AV16" s="745"/>
      <c r="AW16" s="745"/>
      <c r="AX16" s="745"/>
      <c r="AY16" s="745"/>
      <c r="AZ16" s="745"/>
      <c r="BA16" s="745"/>
      <c r="BB16" s="164"/>
    </row>
    <row r="17" spans="1:128" s="146" customFormat="1" ht="15" customHeight="1">
      <c r="B17" s="112"/>
      <c r="C17" s="112"/>
      <c r="D17" s="305">
        <v>14</v>
      </c>
      <c r="F17" s="112"/>
      <c r="G17" s="112"/>
      <c r="I17" s="177"/>
      <c r="J17" s="183"/>
      <c r="K17" s="745">
        <v>16736</v>
      </c>
      <c r="L17" s="745"/>
      <c r="M17" s="745"/>
      <c r="N17" s="745"/>
      <c r="O17" s="745"/>
      <c r="P17" s="745"/>
      <c r="Q17" s="186"/>
      <c r="R17" s="745">
        <v>177381</v>
      </c>
      <c r="S17" s="745"/>
      <c r="T17" s="745"/>
      <c r="U17" s="745"/>
      <c r="V17" s="745"/>
      <c r="W17" s="745"/>
      <c r="X17" s="186"/>
      <c r="Y17" s="745">
        <v>16811792</v>
      </c>
      <c r="Z17" s="745"/>
      <c r="AA17" s="745"/>
      <c r="AB17" s="745"/>
      <c r="AC17" s="745"/>
      <c r="AD17" s="745"/>
      <c r="AE17" s="745"/>
      <c r="AF17" s="186"/>
      <c r="AG17" s="745">
        <v>53905</v>
      </c>
      <c r="AH17" s="745"/>
      <c r="AI17" s="745"/>
      <c r="AJ17" s="745"/>
      <c r="AK17" s="745"/>
      <c r="AL17" s="745"/>
      <c r="AM17" s="186"/>
      <c r="AN17" s="745">
        <v>325378</v>
      </c>
      <c r="AO17" s="745"/>
      <c r="AP17" s="745"/>
      <c r="AQ17" s="745"/>
      <c r="AR17" s="745"/>
      <c r="AS17" s="745"/>
      <c r="AT17" s="112"/>
      <c r="AU17" s="745">
        <v>5222772</v>
      </c>
      <c r="AV17" s="745"/>
      <c r="AW17" s="745"/>
      <c r="AX17" s="745"/>
      <c r="AY17" s="745"/>
      <c r="AZ17" s="745"/>
      <c r="BA17" s="745"/>
      <c r="BB17" s="164"/>
    </row>
    <row r="18" spans="1:128" s="146" customFormat="1" ht="15" customHeight="1">
      <c r="B18" s="319"/>
      <c r="C18" s="156"/>
      <c r="D18" s="305">
        <v>16</v>
      </c>
      <c r="F18" s="112"/>
      <c r="G18" s="156"/>
      <c r="I18" s="177"/>
      <c r="J18" s="183"/>
      <c r="K18" s="745">
        <v>16716</v>
      </c>
      <c r="L18" s="745"/>
      <c r="M18" s="745"/>
      <c r="N18" s="745"/>
      <c r="O18" s="745"/>
      <c r="P18" s="745"/>
      <c r="Q18" s="186"/>
      <c r="R18" s="745">
        <v>172705</v>
      </c>
      <c r="S18" s="745"/>
      <c r="T18" s="745"/>
      <c r="U18" s="745"/>
      <c r="V18" s="745"/>
      <c r="W18" s="745"/>
      <c r="X18" s="186"/>
      <c r="Y18" s="745">
        <v>16361216</v>
      </c>
      <c r="Z18" s="745"/>
      <c r="AA18" s="745"/>
      <c r="AB18" s="745"/>
      <c r="AC18" s="745"/>
      <c r="AD18" s="745"/>
      <c r="AE18" s="745"/>
      <c r="AF18" s="186"/>
      <c r="AG18" s="745">
        <v>52685</v>
      </c>
      <c r="AH18" s="745"/>
      <c r="AI18" s="745"/>
      <c r="AJ18" s="745"/>
      <c r="AK18" s="745"/>
      <c r="AL18" s="745"/>
      <c r="AM18" s="186"/>
      <c r="AN18" s="745">
        <v>326516</v>
      </c>
      <c r="AO18" s="745"/>
      <c r="AP18" s="745"/>
      <c r="AQ18" s="745"/>
      <c r="AR18" s="745"/>
      <c r="AS18" s="745"/>
      <c r="AT18" s="112"/>
      <c r="AU18" s="745">
        <v>5328929</v>
      </c>
      <c r="AV18" s="745"/>
      <c r="AW18" s="745"/>
      <c r="AX18" s="745"/>
      <c r="AY18" s="745"/>
      <c r="AZ18" s="745"/>
      <c r="BA18" s="745"/>
      <c r="BB18" s="164"/>
    </row>
    <row r="19" spans="1:128" ht="15" customHeight="1">
      <c r="A19" s="146"/>
      <c r="B19" s="319"/>
      <c r="C19" s="156"/>
      <c r="D19" s="305">
        <v>19</v>
      </c>
      <c r="G19" s="156"/>
      <c r="H19" s="146"/>
      <c r="I19" s="177"/>
      <c r="J19" s="183"/>
      <c r="K19" s="745">
        <v>15385</v>
      </c>
      <c r="L19" s="745"/>
      <c r="M19" s="745"/>
      <c r="N19" s="745"/>
      <c r="O19" s="745"/>
      <c r="P19" s="745"/>
      <c r="Q19" s="186"/>
      <c r="R19" s="745">
        <v>162624</v>
      </c>
      <c r="S19" s="745"/>
      <c r="T19" s="745"/>
      <c r="U19" s="745"/>
      <c r="V19" s="745"/>
      <c r="W19" s="745"/>
      <c r="X19" s="186"/>
      <c r="Y19" s="745">
        <v>16770215</v>
      </c>
      <c r="Z19" s="745"/>
      <c r="AA19" s="745"/>
      <c r="AB19" s="745"/>
      <c r="AC19" s="745"/>
      <c r="AD19" s="745"/>
      <c r="AE19" s="745"/>
      <c r="AF19" s="186"/>
      <c r="AG19" s="745">
        <v>48658</v>
      </c>
      <c r="AH19" s="745"/>
      <c r="AI19" s="745"/>
      <c r="AJ19" s="745"/>
      <c r="AK19" s="745"/>
      <c r="AL19" s="745"/>
      <c r="AM19" s="186"/>
      <c r="AN19" s="745">
        <v>316586</v>
      </c>
      <c r="AO19" s="745"/>
      <c r="AP19" s="745"/>
      <c r="AQ19" s="745"/>
      <c r="AR19" s="745"/>
      <c r="AS19" s="745"/>
      <c r="AU19" s="745">
        <v>5356185</v>
      </c>
      <c r="AV19" s="745"/>
      <c r="AW19" s="745"/>
      <c r="AX19" s="745"/>
      <c r="AY19" s="745"/>
      <c r="AZ19" s="745"/>
      <c r="BA19" s="745"/>
      <c r="BB19" s="164"/>
      <c r="BC19" s="146"/>
    </row>
    <row r="20" spans="1:128" ht="15" customHeight="1">
      <c r="A20" s="146"/>
      <c r="B20" s="190"/>
      <c r="D20" s="173">
        <v>24</v>
      </c>
      <c r="G20" s="112" t="s">
        <v>473</v>
      </c>
      <c r="I20" s="184"/>
      <c r="J20" s="183"/>
      <c r="K20" s="745">
        <v>12511</v>
      </c>
      <c r="L20" s="745"/>
      <c r="M20" s="745"/>
      <c r="N20" s="745"/>
      <c r="O20" s="745"/>
      <c r="P20" s="745"/>
      <c r="Q20" s="186"/>
      <c r="R20" s="745">
        <v>118695</v>
      </c>
      <c r="S20" s="745"/>
      <c r="T20" s="745"/>
      <c r="U20" s="745"/>
      <c r="V20" s="745"/>
      <c r="W20" s="745"/>
      <c r="X20" s="186"/>
      <c r="Y20" s="745">
        <v>13292819</v>
      </c>
      <c r="Z20" s="745"/>
      <c r="AA20" s="745"/>
      <c r="AB20" s="745"/>
      <c r="AC20" s="745"/>
      <c r="AD20" s="745"/>
      <c r="AE20" s="745"/>
      <c r="AF20" s="186"/>
      <c r="AG20" s="745">
        <v>31462</v>
      </c>
      <c r="AH20" s="745"/>
      <c r="AI20" s="745"/>
      <c r="AJ20" s="745"/>
      <c r="AK20" s="745"/>
      <c r="AL20" s="745"/>
      <c r="AM20" s="186"/>
      <c r="AN20" s="745">
        <v>218428</v>
      </c>
      <c r="AO20" s="745"/>
      <c r="AP20" s="745"/>
      <c r="AQ20" s="745"/>
      <c r="AR20" s="745"/>
      <c r="AS20" s="745"/>
      <c r="AU20" s="745">
        <v>4348918</v>
      </c>
      <c r="AV20" s="745"/>
      <c r="AW20" s="745"/>
      <c r="AX20" s="745"/>
      <c r="AY20" s="745"/>
      <c r="AZ20" s="745"/>
      <c r="BA20" s="745"/>
      <c r="BB20" s="164"/>
      <c r="BC20" s="146"/>
    </row>
    <row r="21" spans="1:128" ht="15" customHeight="1">
      <c r="A21" s="146"/>
      <c r="D21" s="173">
        <v>26</v>
      </c>
      <c r="G21" s="112" t="s">
        <v>474</v>
      </c>
      <c r="I21" s="184"/>
      <c r="J21" s="183"/>
      <c r="K21" s="745">
        <v>12263</v>
      </c>
      <c r="L21" s="745"/>
      <c r="M21" s="745"/>
      <c r="N21" s="745"/>
      <c r="O21" s="745"/>
      <c r="P21" s="745"/>
      <c r="Q21" s="186"/>
      <c r="R21" s="745">
        <v>116017</v>
      </c>
      <c r="S21" s="745"/>
      <c r="T21" s="745"/>
      <c r="U21" s="745"/>
      <c r="V21" s="745"/>
      <c r="W21" s="745"/>
      <c r="X21" s="186"/>
      <c r="Y21" s="745">
        <v>13462714</v>
      </c>
      <c r="Z21" s="745"/>
      <c r="AA21" s="745"/>
      <c r="AB21" s="745"/>
      <c r="AC21" s="745"/>
      <c r="AD21" s="745"/>
      <c r="AE21" s="745"/>
      <c r="AF21" s="186"/>
      <c r="AG21" s="745">
        <v>31164</v>
      </c>
      <c r="AH21" s="745"/>
      <c r="AI21" s="745"/>
      <c r="AJ21" s="745"/>
      <c r="AK21" s="745"/>
      <c r="AL21" s="745"/>
      <c r="AM21" s="186"/>
      <c r="AN21" s="745">
        <v>232690</v>
      </c>
      <c r="AO21" s="745"/>
      <c r="AP21" s="745"/>
      <c r="AQ21" s="745"/>
      <c r="AR21" s="745"/>
      <c r="AS21" s="745"/>
      <c r="AU21" s="745">
        <v>4760781</v>
      </c>
      <c r="AV21" s="745"/>
      <c r="AW21" s="745"/>
      <c r="AX21" s="745"/>
      <c r="AY21" s="745"/>
      <c r="AZ21" s="745"/>
      <c r="BA21" s="745"/>
      <c r="BB21" s="164"/>
      <c r="BC21" s="146"/>
    </row>
    <row r="22" spans="1:128" ht="15" customHeight="1">
      <c r="A22" s="146"/>
      <c r="D22" s="173">
        <v>28</v>
      </c>
      <c r="G22" s="112" t="s">
        <v>473</v>
      </c>
      <c r="I22" s="184"/>
      <c r="J22" s="183"/>
      <c r="K22" s="745">
        <v>13501</v>
      </c>
      <c r="L22" s="745"/>
      <c r="M22" s="745"/>
      <c r="N22" s="745"/>
      <c r="O22" s="745"/>
      <c r="P22" s="745"/>
      <c r="Q22" s="186"/>
      <c r="R22" s="745">
        <v>131746</v>
      </c>
      <c r="S22" s="745"/>
      <c r="T22" s="745"/>
      <c r="U22" s="745"/>
      <c r="V22" s="745"/>
      <c r="W22" s="745"/>
      <c r="X22" s="186"/>
      <c r="Y22" s="745">
        <v>16155837</v>
      </c>
      <c r="Z22" s="745"/>
      <c r="AA22" s="745"/>
      <c r="AB22" s="745"/>
      <c r="AC22" s="745"/>
      <c r="AD22" s="745"/>
      <c r="AE22" s="745"/>
      <c r="AF22" s="186"/>
      <c r="AG22" s="745">
        <v>33312</v>
      </c>
      <c r="AH22" s="745"/>
      <c r="AI22" s="745"/>
      <c r="AJ22" s="745"/>
      <c r="AK22" s="745"/>
      <c r="AL22" s="745"/>
      <c r="AM22" s="186"/>
      <c r="AN22" s="745">
        <v>255876</v>
      </c>
      <c r="AO22" s="745"/>
      <c r="AP22" s="745"/>
      <c r="AQ22" s="745"/>
      <c r="AR22" s="745"/>
      <c r="AS22" s="745"/>
      <c r="AU22" s="745">
        <v>5605106</v>
      </c>
      <c r="AV22" s="745"/>
      <c r="AW22" s="745"/>
      <c r="AX22" s="745"/>
      <c r="AY22" s="745"/>
      <c r="AZ22" s="745"/>
      <c r="BA22" s="745"/>
      <c r="BB22" s="164"/>
      <c r="BC22" s="146"/>
    </row>
    <row r="23" spans="1:128" ht="15" customHeight="1">
      <c r="A23" s="146"/>
      <c r="B23" s="166" t="s">
        <v>62</v>
      </c>
      <c r="C23" s="166"/>
      <c r="D23" s="299">
        <v>3</v>
      </c>
      <c r="E23" s="181" t="s">
        <v>41</v>
      </c>
      <c r="F23" s="166"/>
      <c r="G23" s="166" t="s">
        <v>473</v>
      </c>
      <c r="H23" s="166"/>
      <c r="I23" s="167"/>
      <c r="J23" s="185"/>
      <c r="K23" s="746">
        <v>13517</v>
      </c>
      <c r="L23" s="746"/>
      <c r="M23" s="746"/>
      <c r="N23" s="746"/>
      <c r="O23" s="746"/>
      <c r="P23" s="746"/>
      <c r="Q23" s="389"/>
      <c r="R23" s="746">
        <v>133966</v>
      </c>
      <c r="S23" s="746"/>
      <c r="T23" s="746"/>
      <c r="U23" s="746"/>
      <c r="V23" s="746"/>
      <c r="W23" s="746"/>
      <c r="X23" s="389"/>
      <c r="Y23" s="746">
        <v>15947136</v>
      </c>
      <c r="Z23" s="746"/>
      <c r="AA23" s="746"/>
      <c r="AB23" s="746"/>
      <c r="AC23" s="746"/>
      <c r="AD23" s="746"/>
      <c r="AE23" s="746"/>
      <c r="AF23" s="389"/>
      <c r="AG23" s="746">
        <v>32207</v>
      </c>
      <c r="AH23" s="746"/>
      <c r="AI23" s="746"/>
      <c r="AJ23" s="746"/>
      <c r="AK23" s="746"/>
      <c r="AL23" s="746"/>
      <c r="AM23" s="389"/>
      <c r="AN23" s="746">
        <v>264923</v>
      </c>
      <c r="AO23" s="746"/>
      <c r="AP23" s="746"/>
      <c r="AQ23" s="746"/>
      <c r="AR23" s="746"/>
      <c r="AS23" s="746"/>
      <c r="AT23" s="166"/>
      <c r="AU23" s="746">
        <v>5493565</v>
      </c>
      <c r="AV23" s="746"/>
      <c r="AW23" s="746"/>
      <c r="AX23" s="746"/>
      <c r="AY23" s="746"/>
      <c r="AZ23" s="746"/>
      <c r="BA23" s="746"/>
      <c r="BB23" s="164"/>
      <c r="BC23" s="146"/>
    </row>
    <row r="24" spans="1:128" ht="12" customHeight="1">
      <c r="B24" s="168" t="s">
        <v>475</v>
      </c>
      <c r="C24" s="168"/>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12"/>
    </row>
    <row r="25" spans="1:128" ht="12" customHeight="1">
      <c r="B25" s="747" t="s">
        <v>476</v>
      </c>
      <c r="C25" s="748"/>
      <c r="D25" s="748"/>
      <c r="E25" s="748"/>
      <c r="F25" s="748"/>
      <c r="G25" s="748"/>
      <c r="H25" s="748"/>
      <c r="I25" s="748"/>
      <c r="J25" s="748"/>
      <c r="K25" s="748"/>
      <c r="L25" s="748"/>
      <c r="M25" s="748"/>
      <c r="N25" s="748"/>
      <c r="O25" s="748"/>
      <c r="P25" s="748"/>
      <c r="Q25" s="748"/>
      <c r="R25" s="748"/>
      <c r="S25" s="748"/>
      <c r="T25" s="748"/>
      <c r="U25" s="748"/>
      <c r="V25" s="748"/>
      <c r="W25" s="748"/>
      <c r="X25" s="748"/>
      <c r="Y25" s="748"/>
      <c r="Z25" s="748"/>
      <c r="AA25" s="748"/>
      <c r="AB25" s="748"/>
      <c r="AC25" s="748"/>
      <c r="AD25" s="748"/>
      <c r="AE25" s="748"/>
      <c r="AF25" s="748"/>
      <c r="AG25" s="748"/>
      <c r="AH25" s="748"/>
      <c r="AI25" s="748"/>
      <c r="AJ25" s="748"/>
      <c r="AK25" s="748"/>
      <c r="AL25" s="748"/>
      <c r="AM25" s="748"/>
      <c r="AN25" s="748"/>
      <c r="AO25" s="748"/>
      <c r="AP25" s="748"/>
      <c r="AQ25" s="748"/>
      <c r="AR25" s="748"/>
      <c r="AS25" s="748"/>
      <c r="AT25" s="748"/>
      <c r="AU25" s="748"/>
      <c r="AV25" s="748"/>
      <c r="AW25" s="748"/>
      <c r="AX25" s="748"/>
      <c r="AY25" s="748"/>
      <c r="AZ25" s="748"/>
      <c r="BA25" s="748"/>
      <c r="BB25" s="112"/>
      <c r="BD25" s="749"/>
      <c r="BE25" s="749"/>
      <c r="BF25" s="749"/>
      <c r="BG25" s="749"/>
      <c r="BH25" s="749"/>
      <c r="BI25" s="749"/>
      <c r="BJ25" s="749"/>
      <c r="BK25" s="749"/>
      <c r="BL25" s="749"/>
      <c r="BM25" s="749"/>
      <c r="BN25" s="749"/>
      <c r="BT25" s="188"/>
      <c r="BU25" s="189"/>
      <c r="CD25" s="749"/>
      <c r="CE25" s="749"/>
      <c r="CF25" s="749"/>
      <c r="CG25" s="749"/>
      <c r="CH25" s="749"/>
      <c r="CJ25" s="749"/>
      <c r="CK25" s="749"/>
      <c r="CL25" s="749"/>
      <c r="CM25" s="749"/>
      <c r="CN25" s="749"/>
      <c r="CO25" s="749"/>
      <c r="CU25" s="188"/>
      <c r="CV25" s="189"/>
      <c r="DF25" s="749"/>
      <c r="DG25" s="749"/>
      <c r="DH25" s="749"/>
      <c r="DI25" s="749"/>
      <c r="DJ25" s="749"/>
      <c r="DL25" s="749"/>
      <c r="DM25" s="749"/>
      <c r="DN25" s="749"/>
      <c r="DO25" s="749"/>
      <c r="DP25" s="749"/>
      <c r="DQ25" s="749"/>
      <c r="DW25" s="188"/>
      <c r="DX25" s="189"/>
    </row>
    <row r="26" spans="1:128" ht="12" customHeight="1">
      <c r="B26" s="748"/>
      <c r="C26" s="748"/>
      <c r="D26" s="748"/>
      <c r="E26" s="748"/>
      <c r="F26" s="748"/>
      <c r="G26" s="748"/>
      <c r="H26" s="748"/>
      <c r="I26" s="748"/>
      <c r="J26" s="748"/>
      <c r="K26" s="748"/>
      <c r="L26" s="748"/>
      <c r="M26" s="748"/>
      <c r="N26" s="748"/>
      <c r="O26" s="748"/>
      <c r="P26" s="748"/>
      <c r="Q26" s="748"/>
      <c r="R26" s="748"/>
      <c r="S26" s="748"/>
      <c r="T26" s="748"/>
      <c r="U26" s="748"/>
      <c r="V26" s="748"/>
      <c r="W26" s="748"/>
      <c r="X26" s="748"/>
      <c r="Y26" s="748"/>
      <c r="Z26" s="748"/>
      <c r="AA26" s="748"/>
      <c r="AB26" s="748"/>
      <c r="AC26" s="748"/>
      <c r="AD26" s="748"/>
      <c r="AE26" s="748"/>
      <c r="AF26" s="748"/>
      <c r="AG26" s="748"/>
      <c r="AH26" s="748"/>
      <c r="AI26" s="748"/>
      <c r="AJ26" s="748"/>
      <c r="AK26" s="748"/>
      <c r="AL26" s="748"/>
      <c r="AM26" s="748"/>
      <c r="AN26" s="748"/>
      <c r="AO26" s="748"/>
      <c r="AP26" s="748"/>
      <c r="AQ26" s="748"/>
      <c r="AR26" s="748"/>
      <c r="AS26" s="748"/>
      <c r="AT26" s="748"/>
      <c r="AU26" s="748"/>
      <c r="AV26" s="748"/>
      <c r="AW26" s="748"/>
      <c r="AX26" s="748"/>
      <c r="AY26" s="748"/>
      <c r="AZ26" s="748"/>
      <c r="BA26" s="748"/>
      <c r="BB26" s="112"/>
      <c r="BD26" s="749"/>
      <c r="BE26" s="749"/>
      <c r="BF26" s="749"/>
      <c r="BG26" s="749"/>
      <c r="BH26" s="749"/>
      <c r="BI26" s="749"/>
      <c r="BJ26" s="749"/>
      <c r="BK26" s="749"/>
      <c r="BL26" s="749"/>
      <c r="BM26" s="749"/>
      <c r="BN26" s="749"/>
      <c r="BT26" s="188"/>
      <c r="BU26" s="189"/>
      <c r="CJ26" s="749"/>
      <c r="CK26" s="749"/>
      <c r="CL26" s="749"/>
      <c r="CM26" s="749"/>
      <c r="CN26" s="749"/>
      <c r="CO26" s="749"/>
      <c r="CU26" s="188"/>
      <c r="CV26" s="189"/>
      <c r="DF26" s="749"/>
      <c r="DG26" s="749"/>
      <c r="DH26" s="749"/>
      <c r="DI26" s="749"/>
      <c r="DJ26" s="749"/>
      <c r="DL26" s="749"/>
      <c r="DM26" s="749"/>
      <c r="DN26" s="749"/>
      <c r="DO26" s="749"/>
      <c r="DP26" s="749"/>
      <c r="DQ26" s="749"/>
      <c r="DW26" s="188"/>
      <c r="DX26" s="189"/>
    </row>
    <row r="27" spans="1:128" ht="12" customHeight="1">
      <c r="B27" s="168" t="s">
        <v>477</v>
      </c>
      <c r="C27" s="168"/>
      <c r="BA27" s="112"/>
      <c r="BB27" s="112"/>
    </row>
    <row r="28" spans="1:128" ht="12" customHeight="1">
      <c r="B28" s="168" t="s">
        <v>1022</v>
      </c>
      <c r="C28" s="168"/>
      <c r="BA28" s="112"/>
      <c r="BB28" s="112"/>
    </row>
    <row r="29" spans="1:128" ht="12" customHeight="1">
      <c r="B29" s="168" t="s">
        <v>1011</v>
      </c>
      <c r="C29" s="168"/>
      <c r="BA29" s="112"/>
      <c r="BB29" s="112"/>
    </row>
    <row r="30" spans="1:128" ht="12" customHeight="1">
      <c r="B30" s="168" t="s">
        <v>478</v>
      </c>
      <c r="C30" s="168"/>
      <c r="BA30" s="112"/>
      <c r="BB30" s="112"/>
    </row>
    <row r="31" spans="1:128" ht="12" customHeight="1">
      <c r="B31" s="168" t="s">
        <v>1023</v>
      </c>
      <c r="C31" s="168"/>
      <c r="BA31" s="112"/>
      <c r="BB31" s="112"/>
    </row>
    <row r="32" spans="1:128" ht="3.65" customHeight="1">
      <c r="B32" s="168"/>
      <c r="C32" s="168"/>
      <c r="J32" s="189"/>
      <c r="Q32" s="190"/>
      <c r="Z32" s="189"/>
      <c r="AN32" s="190"/>
      <c r="AX32" s="189"/>
      <c r="BA32" s="112"/>
      <c r="BB32" s="112"/>
      <c r="BI32" s="749"/>
      <c r="BJ32" s="749"/>
      <c r="BK32" s="749"/>
      <c r="BL32" s="749"/>
      <c r="BM32" s="749"/>
      <c r="BN32" s="749"/>
      <c r="BT32" s="188"/>
      <c r="BU32" s="189"/>
      <c r="CJ32" s="749"/>
      <c r="CK32" s="749"/>
      <c r="CL32" s="749"/>
      <c r="CM32" s="749"/>
      <c r="CN32" s="749"/>
      <c r="CO32" s="749"/>
      <c r="CU32" s="188"/>
      <c r="CV32" s="189"/>
      <c r="DF32" s="749"/>
      <c r="DG32" s="749"/>
      <c r="DH32" s="749"/>
      <c r="DI32" s="749"/>
      <c r="DJ32" s="749"/>
      <c r="DL32" s="749"/>
      <c r="DM32" s="749"/>
      <c r="DN32" s="749"/>
      <c r="DO32" s="749"/>
      <c r="DP32" s="749"/>
      <c r="DQ32" s="749"/>
      <c r="DW32" s="188"/>
      <c r="DX32" s="189"/>
    </row>
    <row r="33" spans="1:55" s="146" customFormat="1" ht="16.75" customHeight="1">
      <c r="A33" s="112"/>
      <c r="B33" s="158" t="s">
        <v>1024</v>
      </c>
      <c r="C33" s="158"/>
      <c r="D33" s="158"/>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64"/>
      <c r="BB33" s="164"/>
    </row>
    <row r="34" spans="1:55" ht="16.25" customHeight="1">
      <c r="B34" s="170" t="s">
        <v>479</v>
      </c>
      <c r="C34" s="170"/>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69" t="s">
        <v>480</v>
      </c>
      <c r="AG34" s="170"/>
      <c r="AH34" s="170"/>
      <c r="AI34" s="170"/>
      <c r="AJ34" s="170"/>
      <c r="AK34" s="170"/>
      <c r="AL34" s="172"/>
      <c r="AM34" s="169" t="s">
        <v>346</v>
      </c>
      <c r="AN34" s="170"/>
      <c r="AO34" s="170"/>
      <c r="AP34" s="170"/>
      <c r="AQ34" s="170"/>
      <c r="AR34" s="170"/>
      <c r="AS34" s="172"/>
      <c r="AT34" s="169" t="s">
        <v>481</v>
      </c>
      <c r="AU34" s="170"/>
      <c r="AV34" s="170"/>
      <c r="AW34" s="170"/>
      <c r="AX34" s="170"/>
      <c r="AY34" s="170"/>
      <c r="AZ34" s="170"/>
      <c r="BA34" s="170"/>
      <c r="BB34" s="164"/>
      <c r="BC34" s="146"/>
    </row>
    <row r="35" spans="1:55" s="160" customFormat="1" ht="12.9" customHeight="1">
      <c r="AF35" s="191"/>
      <c r="AL35" s="160" t="s">
        <v>218</v>
      </c>
      <c r="AR35" s="734" t="s">
        <v>103</v>
      </c>
      <c r="AS35" s="734"/>
      <c r="AX35" s="162"/>
      <c r="AY35" s="162"/>
      <c r="AZ35" s="162"/>
      <c r="BA35" s="162" t="s">
        <v>482</v>
      </c>
    </row>
    <row r="36" spans="1:55" ht="15" customHeight="1">
      <c r="A36" s="146"/>
      <c r="B36" s="192"/>
      <c r="C36" s="751" t="s">
        <v>117</v>
      </c>
      <c r="D36" s="751"/>
      <c r="E36" s="751"/>
      <c r="F36" s="751"/>
      <c r="G36" s="751"/>
      <c r="H36" s="751"/>
      <c r="I36" s="751"/>
      <c r="J36" s="751"/>
      <c r="K36" s="751"/>
      <c r="L36" s="751"/>
      <c r="M36" s="751"/>
      <c r="N36" s="751"/>
      <c r="O36" s="751"/>
      <c r="P36" s="751"/>
      <c r="Q36" s="751"/>
      <c r="R36" s="751"/>
      <c r="S36" s="751"/>
      <c r="T36" s="751"/>
      <c r="U36" s="751"/>
      <c r="V36" s="751"/>
      <c r="W36" s="751"/>
      <c r="X36" s="751"/>
      <c r="Y36" s="751"/>
      <c r="Z36" s="751"/>
      <c r="AA36" s="751"/>
      <c r="AB36" s="751"/>
      <c r="AC36" s="751"/>
      <c r="AD36" s="751"/>
      <c r="AE36" s="193"/>
      <c r="AF36" s="194"/>
      <c r="AG36" s="752">
        <v>45724</v>
      </c>
      <c r="AH36" s="752"/>
      <c r="AI36" s="752"/>
      <c r="AJ36" s="752"/>
      <c r="AK36" s="752"/>
      <c r="AL36" s="752"/>
      <c r="AM36" s="193"/>
      <c r="AN36" s="752">
        <v>398889</v>
      </c>
      <c r="AO36" s="752"/>
      <c r="AP36" s="752"/>
      <c r="AQ36" s="752"/>
      <c r="AR36" s="752"/>
      <c r="AS36" s="752"/>
      <c r="AT36" s="146"/>
      <c r="AU36" s="752">
        <v>21440701</v>
      </c>
      <c r="AV36" s="752"/>
      <c r="AW36" s="752"/>
      <c r="AX36" s="752"/>
      <c r="AY36" s="752"/>
      <c r="AZ36" s="752"/>
      <c r="BA36" s="752"/>
      <c r="BB36" s="164"/>
      <c r="BC36" s="146"/>
    </row>
    <row r="37" spans="1:55" ht="15" customHeight="1">
      <c r="A37" s="146"/>
      <c r="B37" s="146"/>
      <c r="E37" s="751" t="s">
        <v>483</v>
      </c>
      <c r="F37" s="751"/>
      <c r="G37" s="751"/>
      <c r="H37" s="751"/>
      <c r="I37" s="751"/>
      <c r="J37" s="751"/>
      <c r="K37" s="751"/>
      <c r="L37" s="751"/>
      <c r="M37" s="751"/>
      <c r="N37" s="751"/>
      <c r="O37" s="751"/>
      <c r="P37" s="751"/>
      <c r="Q37" s="751"/>
      <c r="R37" s="751"/>
      <c r="S37" s="751"/>
      <c r="T37" s="751"/>
      <c r="U37" s="751"/>
      <c r="V37" s="751"/>
      <c r="W37" s="751"/>
      <c r="X37" s="751"/>
      <c r="Y37" s="751"/>
      <c r="Z37" s="751"/>
      <c r="AA37" s="751"/>
      <c r="AB37" s="751"/>
      <c r="AC37" s="751"/>
      <c r="AD37" s="751"/>
      <c r="AE37" s="175"/>
      <c r="AF37" s="183"/>
      <c r="AG37" s="752">
        <v>13517</v>
      </c>
      <c r="AH37" s="752"/>
      <c r="AI37" s="752"/>
      <c r="AJ37" s="752"/>
      <c r="AK37" s="752"/>
      <c r="AL37" s="752"/>
      <c r="AM37" s="175"/>
      <c r="AN37" s="752">
        <v>133966</v>
      </c>
      <c r="AO37" s="752"/>
      <c r="AP37" s="752"/>
      <c r="AQ37" s="752"/>
      <c r="AR37" s="752"/>
      <c r="AS37" s="752"/>
      <c r="AT37" s="146"/>
      <c r="AU37" s="752">
        <v>15947136</v>
      </c>
      <c r="AV37" s="752"/>
      <c r="AW37" s="752"/>
      <c r="AX37" s="752"/>
      <c r="AY37" s="752"/>
      <c r="AZ37" s="752"/>
      <c r="BA37" s="752"/>
    </row>
    <row r="38" spans="1:55" ht="15" customHeight="1">
      <c r="A38" s="146"/>
      <c r="B38" s="146"/>
      <c r="H38" s="750" t="s">
        <v>484</v>
      </c>
      <c r="I38" s="750"/>
      <c r="J38" s="750"/>
      <c r="K38" s="750"/>
      <c r="L38" s="750"/>
      <c r="M38" s="750"/>
      <c r="N38" s="750"/>
      <c r="O38" s="750"/>
      <c r="P38" s="750"/>
      <c r="Q38" s="750"/>
      <c r="R38" s="750"/>
      <c r="S38" s="750"/>
      <c r="T38" s="750"/>
      <c r="U38" s="750"/>
      <c r="V38" s="750"/>
      <c r="W38" s="750"/>
      <c r="X38" s="750"/>
      <c r="Y38" s="750"/>
      <c r="Z38" s="750"/>
      <c r="AA38" s="750"/>
      <c r="AB38" s="750"/>
      <c r="AC38" s="750"/>
      <c r="AD38" s="750"/>
      <c r="AE38" s="175"/>
      <c r="AF38" s="183"/>
      <c r="AG38" s="416">
        <v>67</v>
      </c>
      <c r="AH38" s="416"/>
      <c r="AI38" s="416"/>
      <c r="AJ38" s="416"/>
      <c r="AK38" s="416"/>
      <c r="AL38" s="416"/>
      <c r="AM38" s="175"/>
      <c r="AN38" s="416">
        <v>789</v>
      </c>
      <c r="AO38" s="416"/>
      <c r="AP38" s="416"/>
      <c r="AQ38" s="416"/>
      <c r="AR38" s="416"/>
      <c r="AS38" s="416"/>
      <c r="AT38" s="353"/>
      <c r="AU38" s="416">
        <v>134255</v>
      </c>
      <c r="AV38" s="416"/>
      <c r="AW38" s="416"/>
      <c r="AX38" s="416"/>
      <c r="AY38" s="416"/>
      <c r="AZ38" s="416"/>
      <c r="BA38" s="416"/>
    </row>
    <row r="39" spans="1:55" ht="15" customHeight="1">
      <c r="A39" s="146"/>
      <c r="B39" s="146"/>
      <c r="H39" s="750" t="s">
        <v>485</v>
      </c>
      <c r="I39" s="750"/>
      <c r="J39" s="750"/>
      <c r="K39" s="750"/>
      <c r="L39" s="750"/>
      <c r="M39" s="750"/>
      <c r="N39" s="750"/>
      <c r="O39" s="750"/>
      <c r="P39" s="750"/>
      <c r="Q39" s="750"/>
      <c r="R39" s="750"/>
      <c r="S39" s="750"/>
      <c r="T39" s="750"/>
      <c r="U39" s="750"/>
      <c r="V39" s="750"/>
      <c r="W39" s="750"/>
      <c r="X39" s="750"/>
      <c r="Y39" s="750"/>
      <c r="Z39" s="750"/>
      <c r="AA39" s="750"/>
      <c r="AB39" s="750"/>
      <c r="AC39" s="750"/>
      <c r="AD39" s="750"/>
      <c r="AE39" s="175"/>
      <c r="AF39" s="183"/>
      <c r="AG39" s="416">
        <v>611</v>
      </c>
      <c r="AH39" s="416"/>
      <c r="AI39" s="416"/>
      <c r="AJ39" s="416"/>
      <c r="AK39" s="416"/>
      <c r="AL39" s="416"/>
      <c r="AM39" s="175"/>
      <c r="AN39" s="416">
        <v>5525</v>
      </c>
      <c r="AO39" s="416"/>
      <c r="AP39" s="416"/>
      <c r="AQ39" s="416"/>
      <c r="AR39" s="416"/>
      <c r="AS39" s="416"/>
      <c r="AT39" s="353"/>
      <c r="AU39" s="416">
        <v>209658</v>
      </c>
      <c r="AV39" s="416"/>
      <c r="AW39" s="416"/>
      <c r="AX39" s="416"/>
      <c r="AY39" s="416"/>
      <c r="AZ39" s="416"/>
      <c r="BA39" s="416"/>
    </row>
    <row r="40" spans="1:55" ht="15" customHeight="1">
      <c r="A40" s="146"/>
      <c r="B40" s="146"/>
      <c r="H40" s="750" t="s">
        <v>486</v>
      </c>
      <c r="I40" s="750"/>
      <c r="J40" s="750"/>
      <c r="K40" s="750"/>
      <c r="L40" s="750"/>
      <c r="M40" s="750"/>
      <c r="N40" s="750"/>
      <c r="O40" s="750"/>
      <c r="P40" s="750"/>
      <c r="Q40" s="750"/>
      <c r="R40" s="750"/>
      <c r="S40" s="750"/>
      <c r="T40" s="750"/>
      <c r="U40" s="750"/>
      <c r="V40" s="750"/>
      <c r="W40" s="750"/>
      <c r="X40" s="750"/>
      <c r="Y40" s="750"/>
      <c r="Z40" s="750"/>
      <c r="AA40" s="750"/>
      <c r="AB40" s="750"/>
      <c r="AC40" s="750"/>
      <c r="AD40" s="750"/>
      <c r="AE40" s="175"/>
      <c r="AF40" s="183"/>
      <c r="AG40" s="416">
        <v>2347</v>
      </c>
      <c r="AH40" s="416"/>
      <c r="AI40" s="416"/>
      <c r="AJ40" s="416"/>
      <c r="AK40" s="416"/>
      <c r="AL40" s="416"/>
      <c r="AM40" s="175"/>
      <c r="AN40" s="416">
        <v>27093</v>
      </c>
      <c r="AO40" s="416"/>
      <c r="AP40" s="416"/>
      <c r="AQ40" s="416"/>
      <c r="AR40" s="416"/>
      <c r="AS40" s="416"/>
      <c r="AT40" s="353"/>
      <c r="AU40" s="416">
        <v>4408495</v>
      </c>
      <c r="AV40" s="416"/>
      <c r="AW40" s="416"/>
      <c r="AX40" s="416"/>
      <c r="AY40" s="416"/>
      <c r="AZ40" s="416"/>
      <c r="BA40" s="416"/>
    </row>
    <row r="41" spans="1:55" ht="15" customHeight="1">
      <c r="A41" s="146"/>
      <c r="B41" s="146"/>
      <c r="H41" s="750" t="s">
        <v>487</v>
      </c>
      <c r="I41" s="750"/>
      <c r="J41" s="750"/>
      <c r="K41" s="750"/>
      <c r="L41" s="750"/>
      <c r="M41" s="750"/>
      <c r="N41" s="750"/>
      <c r="O41" s="750"/>
      <c r="P41" s="750"/>
      <c r="Q41" s="750"/>
      <c r="R41" s="750"/>
      <c r="S41" s="750"/>
      <c r="T41" s="750"/>
      <c r="U41" s="750"/>
      <c r="V41" s="750"/>
      <c r="W41" s="750"/>
      <c r="X41" s="750"/>
      <c r="Y41" s="750"/>
      <c r="Z41" s="750"/>
      <c r="AA41" s="750"/>
      <c r="AB41" s="750"/>
      <c r="AC41" s="750"/>
      <c r="AD41" s="750"/>
      <c r="AE41" s="175"/>
      <c r="AF41" s="183"/>
      <c r="AG41" s="416">
        <v>3292</v>
      </c>
      <c r="AH41" s="416"/>
      <c r="AI41" s="416"/>
      <c r="AJ41" s="416"/>
      <c r="AK41" s="416"/>
      <c r="AL41" s="416"/>
      <c r="AM41" s="175"/>
      <c r="AN41" s="416">
        <v>26409</v>
      </c>
      <c r="AO41" s="416"/>
      <c r="AP41" s="416"/>
      <c r="AQ41" s="416"/>
      <c r="AR41" s="416"/>
      <c r="AS41" s="416"/>
      <c r="AT41" s="353"/>
      <c r="AU41" s="416">
        <v>4231507</v>
      </c>
      <c r="AV41" s="416"/>
      <c r="AW41" s="416"/>
      <c r="AX41" s="416"/>
      <c r="AY41" s="416"/>
      <c r="AZ41" s="416"/>
      <c r="BA41" s="416"/>
    </row>
    <row r="42" spans="1:55" ht="15" customHeight="1">
      <c r="A42" s="146"/>
      <c r="B42" s="146"/>
      <c r="H42" s="750" t="s">
        <v>488</v>
      </c>
      <c r="I42" s="750"/>
      <c r="J42" s="750"/>
      <c r="K42" s="750"/>
      <c r="L42" s="750"/>
      <c r="M42" s="750"/>
      <c r="N42" s="750"/>
      <c r="O42" s="750"/>
      <c r="P42" s="750"/>
      <c r="Q42" s="750"/>
      <c r="R42" s="750"/>
      <c r="S42" s="750"/>
      <c r="T42" s="750"/>
      <c r="U42" s="750"/>
      <c r="V42" s="750"/>
      <c r="W42" s="750"/>
      <c r="X42" s="750"/>
      <c r="Y42" s="750"/>
      <c r="Z42" s="750"/>
      <c r="AA42" s="750"/>
      <c r="AB42" s="750"/>
      <c r="AC42" s="750"/>
      <c r="AD42" s="750"/>
      <c r="AE42" s="175"/>
      <c r="AF42" s="183"/>
      <c r="AG42" s="416">
        <v>4005</v>
      </c>
      <c r="AH42" s="416"/>
      <c r="AI42" s="416"/>
      <c r="AJ42" s="416"/>
      <c r="AK42" s="416"/>
      <c r="AL42" s="416"/>
      <c r="AM42" s="175"/>
      <c r="AN42" s="416">
        <v>40493</v>
      </c>
      <c r="AO42" s="416"/>
      <c r="AP42" s="416"/>
      <c r="AQ42" s="416"/>
      <c r="AR42" s="416"/>
      <c r="AS42" s="416"/>
      <c r="AT42" s="353"/>
      <c r="AU42" s="416">
        <v>3539875</v>
      </c>
      <c r="AV42" s="416"/>
      <c r="AW42" s="416"/>
      <c r="AX42" s="416"/>
      <c r="AY42" s="416"/>
      <c r="AZ42" s="416"/>
      <c r="BA42" s="416"/>
    </row>
    <row r="43" spans="1:55" ht="15" customHeight="1">
      <c r="A43" s="146"/>
      <c r="B43" s="146"/>
      <c r="H43" s="750" t="s">
        <v>489</v>
      </c>
      <c r="I43" s="750"/>
      <c r="J43" s="750"/>
      <c r="K43" s="750"/>
      <c r="L43" s="750"/>
      <c r="M43" s="750"/>
      <c r="N43" s="750"/>
      <c r="O43" s="750"/>
      <c r="P43" s="750"/>
      <c r="Q43" s="750"/>
      <c r="R43" s="750"/>
      <c r="S43" s="750"/>
      <c r="T43" s="750"/>
      <c r="U43" s="750"/>
      <c r="V43" s="750"/>
      <c r="W43" s="750"/>
      <c r="X43" s="750"/>
      <c r="Y43" s="750"/>
      <c r="Z43" s="750"/>
      <c r="AA43" s="750"/>
      <c r="AB43" s="750"/>
      <c r="AC43" s="750"/>
      <c r="AD43" s="750"/>
      <c r="AE43" s="175"/>
      <c r="AF43" s="183"/>
      <c r="AG43" s="416">
        <v>3195</v>
      </c>
      <c r="AH43" s="416"/>
      <c r="AI43" s="416"/>
      <c r="AJ43" s="416"/>
      <c r="AK43" s="416"/>
      <c r="AL43" s="416"/>
      <c r="AM43" s="175"/>
      <c r="AN43" s="416">
        <v>33657</v>
      </c>
      <c r="AO43" s="416"/>
      <c r="AP43" s="416"/>
      <c r="AQ43" s="416"/>
      <c r="AR43" s="416"/>
      <c r="AS43" s="416"/>
      <c r="AT43" s="353"/>
      <c r="AU43" s="416">
        <v>3423347</v>
      </c>
      <c r="AV43" s="416"/>
      <c r="AW43" s="416"/>
      <c r="AX43" s="416"/>
      <c r="AY43" s="416"/>
      <c r="AZ43" s="416"/>
      <c r="BA43" s="416"/>
    </row>
    <row r="44" spans="1:55" ht="15" customHeight="1">
      <c r="A44" s="146"/>
      <c r="B44" s="146"/>
      <c r="E44" s="751" t="s">
        <v>490</v>
      </c>
      <c r="F44" s="751"/>
      <c r="G44" s="751"/>
      <c r="H44" s="751"/>
      <c r="I44" s="751"/>
      <c r="J44" s="751"/>
      <c r="K44" s="751"/>
      <c r="L44" s="751"/>
      <c r="M44" s="751"/>
      <c r="N44" s="751"/>
      <c r="O44" s="751"/>
      <c r="P44" s="751"/>
      <c r="Q44" s="751"/>
      <c r="R44" s="751"/>
      <c r="S44" s="751"/>
      <c r="T44" s="751"/>
      <c r="U44" s="751"/>
      <c r="V44" s="751"/>
      <c r="W44" s="751"/>
      <c r="X44" s="751"/>
      <c r="Y44" s="751"/>
      <c r="Z44" s="751"/>
      <c r="AA44" s="751"/>
      <c r="AB44" s="751"/>
      <c r="AC44" s="751"/>
      <c r="AD44" s="751"/>
      <c r="AE44" s="175"/>
      <c r="AF44" s="183"/>
      <c r="AG44" s="752">
        <v>32207</v>
      </c>
      <c r="AH44" s="752"/>
      <c r="AI44" s="752"/>
      <c r="AJ44" s="752"/>
      <c r="AK44" s="752"/>
      <c r="AL44" s="752"/>
      <c r="AM44" s="175"/>
      <c r="AN44" s="752">
        <v>264923</v>
      </c>
      <c r="AO44" s="752"/>
      <c r="AP44" s="752"/>
      <c r="AQ44" s="752"/>
      <c r="AR44" s="752"/>
      <c r="AS44" s="752"/>
      <c r="AT44" s="354"/>
      <c r="AU44" s="752">
        <v>5493565</v>
      </c>
      <c r="AV44" s="752"/>
      <c r="AW44" s="752"/>
      <c r="AX44" s="752"/>
      <c r="AY44" s="752"/>
      <c r="AZ44" s="752"/>
      <c r="BA44" s="752"/>
    </row>
    <row r="45" spans="1:55" ht="15" customHeight="1">
      <c r="A45" s="146"/>
      <c r="B45" s="146"/>
      <c r="C45" s="146"/>
      <c r="H45" s="750" t="s">
        <v>491</v>
      </c>
      <c r="I45" s="750"/>
      <c r="J45" s="750"/>
      <c r="K45" s="750"/>
      <c r="L45" s="750"/>
      <c r="M45" s="750"/>
      <c r="N45" s="750"/>
      <c r="O45" s="750"/>
      <c r="P45" s="750"/>
      <c r="Q45" s="750"/>
      <c r="R45" s="750"/>
      <c r="S45" s="750"/>
      <c r="T45" s="750"/>
      <c r="U45" s="750"/>
      <c r="V45" s="750"/>
      <c r="W45" s="750"/>
      <c r="X45" s="750"/>
      <c r="Y45" s="750"/>
      <c r="Z45" s="750"/>
      <c r="AA45" s="750"/>
      <c r="AB45" s="750"/>
      <c r="AC45" s="750"/>
      <c r="AD45" s="750"/>
      <c r="AE45" s="175"/>
      <c r="AF45" s="183"/>
      <c r="AG45" s="416">
        <v>131</v>
      </c>
      <c r="AH45" s="416"/>
      <c r="AI45" s="416"/>
      <c r="AJ45" s="416"/>
      <c r="AK45" s="416"/>
      <c r="AL45" s="416"/>
      <c r="AM45" s="175"/>
      <c r="AN45" s="416">
        <v>10147</v>
      </c>
      <c r="AO45" s="416"/>
      <c r="AP45" s="416"/>
      <c r="AQ45" s="416"/>
      <c r="AR45" s="416"/>
      <c r="AS45" s="416"/>
      <c r="AT45" s="354"/>
      <c r="AU45" s="416">
        <v>393997</v>
      </c>
      <c r="AV45" s="416"/>
      <c r="AW45" s="416"/>
      <c r="AX45" s="416"/>
      <c r="AY45" s="416"/>
      <c r="AZ45" s="416"/>
      <c r="BA45" s="416"/>
    </row>
    <row r="46" spans="1:55" ht="15" customHeight="1">
      <c r="A46" s="146"/>
      <c r="B46" s="146"/>
      <c r="C46" s="146"/>
      <c r="H46" s="750" t="s">
        <v>492</v>
      </c>
      <c r="I46" s="750"/>
      <c r="J46" s="750"/>
      <c r="K46" s="750"/>
      <c r="L46" s="750"/>
      <c r="M46" s="750"/>
      <c r="N46" s="750"/>
      <c r="O46" s="750"/>
      <c r="P46" s="750"/>
      <c r="Q46" s="750"/>
      <c r="R46" s="750"/>
      <c r="S46" s="750"/>
      <c r="T46" s="750"/>
      <c r="U46" s="750"/>
      <c r="V46" s="750"/>
      <c r="W46" s="750"/>
      <c r="X46" s="750"/>
      <c r="Y46" s="750"/>
      <c r="Z46" s="750"/>
      <c r="AA46" s="750"/>
      <c r="AB46" s="750"/>
      <c r="AC46" s="750"/>
      <c r="AD46" s="750"/>
      <c r="AE46" s="175"/>
      <c r="AF46" s="183"/>
      <c r="AG46" s="416">
        <v>4253</v>
      </c>
      <c r="AH46" s="416"/>
      <c r="AI46" s="416"/>
      <c r="AJ46" s="416"/>
      <c r="AK46" s="416"/>
      <c r="AL46" s="416"/>
      <c r="AM46" s="175"/>
      <c r="AN46" s="416">
        <v>20436</v>
      </c>
      <c r="AO46" s="416"/>
      <c r="AP46" s="416"/>
      <c r="AQ46" s="416"/>
      <c r="AR46" s="416"/>
      <c r="AS46" s="416"/>
      <c r="AT46" s="354"/>
      <c r="AU46" s="416">
        <v>295465</v>
      </c>
      <c r="AV46" s="416"/>
      <c r="AW46" s="416"/>
      <c r="AX46" s="416"/>
      <c r="AY46" s="416"/>
      <c r="AZ46" s="416"/>
      <c r="BA46" s="416"/>
    </row>
    <row r="47" spans="1:55" ht="15" customHeight="1">
      <c r="A47" s="146"/>
      <c r="B47" s="146"/>
      <c r="C47" s="146"/>
      <c r="H47" s="750" t="s">
        <v>493</v>
      </c>
      <c r="I47" s="750"/>
      <c r="J47" s="750"/>
      <c r="K47" s="750"/>
      <c r="L47" s="750"/>
      <c r="M47" s="750"/>
      <c r="N47" s="750"/>
      <c r="O47" s="750"/>
      <c r="P47" s="750"/>
      <c r="Q47" s="750"/>
      <c r="R47" s="750"/>
      <c r="S47" s="750"/>
      <c r="T47" s="750"/>
      <c r="U47" s="750"/>
      <c r="V47" s="750"/>
      <c r="W47" s="750"/>
      <c r="X47" s="750"/>
      <c r="Y47" s="750"/>
      <c r="Z47" s="750"/>
      <c r="AA47" s="750"/>
      <c r="AB47" s="750"/>
      <c r="AC47" s="750"/>
      <c r="AD47" s="750"/>
      <c r="AE47" s="175"/>
      <c r="AF47" s="183"/>
      <c r="AG47" s="416">
        <v>10320</v>
      </c>
      <c r="AH47" s="416"/>
      <c r="AI47" s="416"/>
      <c r="AJ47" s="416"/>
      <c r="AK47" s="416"/>
      <c r="AL47" s="416"/>
      <c r="AM47" s="175"/>
      <c r="AN47" s="416">
        <v>116206</v>
      </c>
      <c r="AO47" s="416"/>
      <c r="AP47" s="416"/>
      <c r="AQ47" s="416"/>
      <c r="AR47" s="416"/>
      <c r="AS47" s="416"/>
      <c r="AT47" s="354"/>
      <c r="AU47" s="416">
        <v>1602777</v>
      </c>
      <c r="AV47" s="416"/>
      <c r="AW47" s="416"/>
      <c r="AX47" s="416"/>
      <c r="AY47" s="416"/>
      <c r="AZ47" s="416"/>
      <c r="BA47" s="416"/>
    </row>
    <row r="48" spans="1:55" s="146" customFormat="1" ht="15" customHeight="1">
      <c r="E48" s="112"/>
      <c r="F48" s="112"/>
      <c r="G48" s="112"/>
      <c r="H48" s="750" t="s">
        <v>494</v>
      </c>
      <c r="I48" s="750"/>
      <c r="J48" s="750"/>
      <c r="K48" s="750"/>
      <c r="L48" s="750"/>
      <c r="M48" s="750"/>
      <c r="N48" s="750"/>
      <c r="O48" s="750"/>
      <c r="P48" s="750"/>
      <c r="Q48" s="750"/>
      <c r="R48" s="750"/>
      <c r="S48" s="750"/>
      <c r="T48" s="750"/>
      <c r="U48" s="750"/>
      <c r="V48" s="750"/>
      <c r="W48" s="750"/>
      <c r="X48" s="750"/>
      <c r="Y48" s="750"/>
      <c r="Z48" s="750"/>
      <c r="AA48" s="750"/>
      <c r="AB48" s="750"/>
      <c r="AC48" s="750"/>
      <c r="AD48" s="750"/>
      <c r="AE48" s="175"/>
      <c r="AF48" s="194"/>
      <c r="AG48" s="416">
        <v>4459</v>
      </c>
      <c r="AH48" s="416"/>
      <c r="AI48" s="416"/>
      <c r="AJ48" s="416"/>
      <c r="AK48" s="416"/>
      <c r="AL48" s="416"/>
      <c r="AM48" s="175"/>
      <c r="AN48" s="416">
        <v>29126</v>
      </c>
      <c r="AO48" s="416"/>
      <c r="AP48" s="416"/>
      <c r="AQ48" s="416"/>
      <c r="AR48" s="416"/>
      <c r="AS48" s="416"/>
      <c r="AT48" s="354"/>
      <c r="AU48" s="416">
        <v>1103882</v>
      </c>
      <c r="AV48" s="416"/>
      <c r="AW48" s="416"/>
      <c r="AX48" s="416"/>
      <c r="AY48" s="416"/>
      <c r="AZ48" s="416"/>
      <c r="BA48" s="416"/>
      <c r="BB48" s="164"/>
    </row>
    <row r="49" spans="2:55" s="146" customFormat="1" ht="15" customHeight="1">
      <c r="H49" s="750" t="s">
        <v>495</v>
      </c>
      <c r="I49" s="750"/>
      <c r="J49" s="750"/>
      <c r="K49" s="750"/>
      <c r="L49" s="750"/>
      <c r="M49" s="750"/>
      <c r="N49" s="750"/>
      <c r="O49" s="750"/>
      <c r="P49" s="750"/>
      <c r="Q49" s="750"/>
      <c r="R49" s="750"/>
      <c r="S49" s="750"/>
      <c r="T49" s="750"/>
      <c r="U49" s="750"/>
      <c r="V49" s="750"/>
      <c r="W49" s="750"/>
      <c r="X49" s="750"/>
      <c r="Y49" s="750"/>
      <c r="Z49" s="750"/>
      <c r="AA49" s="750"/>
      <c r="AB49" s="750"/>
      <c r="AC49" s="750"/>
      <c r="AD49" s="750"/>
      <c r="AE49" s="175"/>
      <c r="AF49" s="194"/>
      <c r="AG49" s="416">
        <v>11328</v>
      </c>
      <c r="AH49" s="416"/>
      <c r="AI49" s="416"/>
      <c r="AJ49" s="416"/>
      <c r="AK49" s="416"/>
      <c r="AL49" s="416"/>
      <c r="AM49" s="175"/>
      <c r="AN49" s="416">
        <v>71549</v>
      </c>
      <c r="AO49" s="416"/>
      <c r="AP49" s="416"/>
      <c r="AQ49" s="416"/>
      <c r="AR49" s="416"/>
      <c r="AS49" s="416"/>
      <c r="AT49" s="354"/>
      <c r="AU49" s="416">
        <v>1456425</v>
      </c>
      <c r="AV49" s="416"/>
      <c r="AW49" s="416"/>
      <c r="AX49" s="416"/>
      <c r="AY49" s="416"/>
      <c r="AZ49" s="416"/>
      <c r="BA49" s="416"/>
      <c r="BB49" s="164"/>
    </row>
    <row r="50" spans="2:55" s="146" customFormat="1" ht="15" customHeight="1">
      <c r="B50" s="368"/>
      <c r="C50" s="368"/>
      <c r="D50" s="368"/>
      <c r="E50" s="368"/>
      <c r="F50" s="368"/>
      <c r="G50" s="368"/>
      <c r="H50" s="753" t="s">
        <v>496</v>
      </c>
      <c r="I50" s="753"/>
      <c r="J50" s="753"/>
      <c r="K50" s="753"/>
      <c r="L50" s="753"/>
      <c r="M50" s="753"/>
      <c r="N50" s="753"/>
      <c r="O50" s="753"/>
      <c r="P50" s="753"/>
      <c r="Q50" s="753"/>
      <c r="R50" s="753"/>
      <c r="S50" s="753"/>
      <c r="T50" s="753"/>
      <c r="U50" s="753"/>
      <c r="V50" s="753"/>
      <c r="W50" s="753"/>
      <c r="X50" s="753"/>
      <c r="Y50" s="753"/>
      <c r="Z50" s="753"/>
      <c r="AA50" s="753"/>
      <c r="AB50" s="753"/>
      <c r="AC50" s="753"/>
      <c r="AD50" s="753"/>
      <c r="AE50" s="385"/>
      <c r="AF50" s="387"/>
      <c r="AG50" s="709">
        <v>1716</v>
      </c>
      <c r="AH50" s="709"/>
      <c r="AI50" s="709"/>
      <c r="AJ50" s="709"/>
      <c r="AK50" s="709"/>
      <c r="AL50" s="709"/>
      <c r="AM50" s="385"/>
      <c r="AN50" s="709">
        <v>17459</v>
      </c>
      <c r="AO50" s="709"/>
      <c r="AP50" s="709"/>
      <c r="AQ50" s="709"/>
      <c r="AR50" s="709"/>
      <c r="AS50" s="709"/>
      <c r="AT50" s="388"/>
      <c r="AU50" s="709">
        <v>641020</v>
      </c>
      <c r="AV50" s="709"/>
      <c r="AW50" s="709"/>
      <c r="AX50" s="709"/>
      <c r="AY50" s="709"/>
      <c r="AZ50" s="709"/>
      <c r="BA50" s="709"/>
      <c r="BB50" s="164"/>
    </row>
    <row r="51" spans="2:55" ht="12.9" customHeight="1">
      <c r="B51" s="168" t="s">
        <v>1025</v>
      </c>
      <c r="BA51" s="112"/>
      <c r="BB51" s="112"/>
    </row>
    <row r="52" spans="2:55" ht="12.9" customHeight="1">
      <c r="B52" s="168" t="s">
        <v>497</v>
      </c>
      <c r="BA52" s="112"/>
      <c r="BB52" s="112"/>
    </row>
    <row r="53" spans="2:55" ht="12.9" customHeight="1">
      <c r="B53" s="168" t="s">
        <v>1026</v>
      </c>
      <c r="BA53" s="112"/>
      <c r="BB53" s="112"/>
    </row>
    <row r="54" spans="2:55" ht="12.9" customHeight="1">
      <c r="BA54" s="112"/>
      <c r="BB54" s="112"/>
    </row>
    <row r="55" spans="2:55" ht="12.9" customHeight="1">
      <c r="BA55" s="112"/>
      <c r="BB55" s="112"/>
    </row>
    <row r="56" spans="2:55" ht="12.9" customHeight="1">
      <c r="BA56" s="164"/>
      <c r="BB56" s="164"/>
      <c r="BC56" s="146"/>
    </row>
    <row r="57" spans="2:55" ht="12.9" customHeight="1">
      <c r="BA57" s="164"/>
      <c r="BB57" s="164"/>
      <c r="BC57" s="146"/>
    </row>
    <row r="58" spans="2:55" ht="12.9" customHeight="1">
      <c r="BA58" s="164"/>
      <c r="BB58" s="164"/>
      <c r="BC58" s="146"/>
    </row>
    <row r="59" spans="2:55" ht="12.9" customHeight="1"/>
    <row r="60" spans="2:55" ht="12.9" customHeight="1"/>
  </sheetData>
  <mergeCells count="143">
    <mergeCell ref="H50:AD50"/>
    <mergeCell ref="AG50:AL50"/>
    <mergeCell ref="AN50:AS50"/>
    <mergeCell ref="AU50:BA50"/>
    <mergeCell ref="H48:AD48"/>
    <mergeCell ref="AG48:AL48"/>
    <mergeCell ref="AN48:AS48"/>
    <mergeCell ref="AU48:BA48"/>
    <mergeCell ref="H49:AD49"/>
    <mergeCell ref="AG49:AL49"/>
    <mergeCell ref="AN49:AS49"/>
    <mergeCell ref="AU49:BA49"/>
    <mergeCell ref="H46:AD46"/>
    <mergeCell ref="AG46:AL46"/>
    <mergeCell ref="AN46:AS46"/>
    <mergeCell ref="AU46:BA46"/>
    <mergeCell ref="H47:AD47"/>
    <mergeCell ref="AG47:AL47"/>
    <mergeCell ref="AN47:AS47"/>
    <mergeCell ref="AU47:BA47"/>
    <mergeCell ref="E44:AD44"/>
    <mergeCell ref="AG44:AL44"/>
    <mergeCell ref="AN44:AS44"/>
    <mergeCell ref="AU44:BA44"/>
    <mergeCell ref="H45:AD45"/>
    <mergeCell ref="AG45:AL45"/>
    <mergeCell ref="AN45:AS45"/>
    <mergeCell ref="AU45:BA45"/>
    <mergeCell ref="H42:AD42"/>
    <mergeCell ref="AG42:AL42"/>
    <mergeCell ref="AN42:AS42"/>
    <mergeCell ref="AU42:BA42"/>
    <mergeCell ref="H43:AD43"/>
    <mergeCell ref="AG43:AL43"/>
    <mergeCell ref="AN43:AS43"/>
    <mergeCell ref="AU43:BA43"/>
    <mergeCell ref="H40:AD40"/>
    <mergeCell ref="AG40:AL40"/>
    <mergeCell ref="AN40:AS40"/>
    <mergeCell ref="AU40:BA40"/>
    <mergeCell ref="H41:AD41"/>
    <mergeCell ref="AG41:AL41"/>
    <mergeCell ref="AN41:AS41"/>
    <mergeCell ref="AU41:BA41"/>
    <mergeCell ref="H39:AD39"/>
    <mergeCell ref="AG39:AL39"/>
    <mergeCell ref="AN39:AS39"/>
    <mergeCell ref="AU39:BA39"/>
    <mergeCell ref="AR35:AS35"/>
    <mergeCell ref="C36:AD36"/>
    <mergeCell ref="AG36:AL36"/>
    <mergeCell ref="AN36:AS36"/>
    <mergeCell ref="AU36:BA36"/>
    <mergeCell ref="E37:AD37"/>
    <mergeCell ref="AG37:AL37"/>
    <mergeCell ref="AN37:AS37"/>
    <mergeCell ref="AU37:BA37"/>
    <mergeCell ref="BI32:BK32"/>
    <mergeCell ref="BL32:BN32"/>
    <mergeCell ref="CJ32:CL32"/>
    <mergeCell ref="CM32:CO32"/>
    <mergeCell ref="DF32:DJ32"/>
    <mergeCell ref="DL32:DN32"/>
    <mergeCell ref="DO32:DQ32"/>
    <mergeCell ref="H38:AD38"/>
    <mergeCell ref="AG38:AL38"/>
    <mergeCell ref="AN38:AS38"/>
    <mergeCell ref="AU38:BA38"/>
    <mergeCell ref="DO25:DQ25"/>
    <mergeCell ref="BD26:BH26"/>
    <mergeCell ref="BI26:BK26"/>
    <mergeCell ref="BL26:BN26"/>
    <mergeCell ref="CJ26:CL26"/>
    <mergeCell ref="CM26:CO26"/>
    <mergeCell ref="DF26:DJ26"/>
    <mergeCell ref="DL26:DN26"/>
    <mergeCell ref="DO26:DQ26"/>
    <mergeCell ref="B25:BA26"/>
    <mergeCell ref="BD25:BH25"/>
    <mergeCell ref="BI25:BK25"/>
    <mergeCell ref="BL25:BN25"/>
    <mergeCell ref="CD25:CH25"/>
    <mergeCell ref="CJ25:CL25"/>
    <mergeCell ref="CM25:CO25"/>
    <mergeCell ref="DF25:DJ25"/>
    <mergeCell ref="DL25:DN25"/>
    <mergeCell ref="K23:P23"/>
    <mergeCell ref="R23:W23"/>
    <mergeCell ref="Y23:AE23"/>
    <mergeCell ref="AG23:AL23"/>
    <mergeCell ref="AN23:AS23"/>
    <mergeCell ref="AU23:BA23"/>
    <mergeCell ref="K22:P22"/>
    <mergeCell ref="R22:W22"/>
    <mergeCell ref="Y22:AE22"/>
    <mergeCell ref="AG22:AL22"/>
    <mergeCell ref="AN22:AS22"/>
    <mergeCell ref="AU22:BA22"/>
    <mergeCell ref="K21:P21"/>
    <mergeCell ref="R21:W21"/>
    <mergeCell ref="Y21:AE21"/>
    <mergeCell ref="AG21:AL21"/>
    <mergeCell ref="AN21:AS21"/>
    <mergeCell ref="AU21:BA21"/>
    <mergeCell ref="K20:P20"/>
    <mergeCell ref="R20:W20"/>
    <mergeCell ref="Y20:AE20"/>
    <mergeCell ref="AG20:AL20"/>
    <mergeCell ref="AN20:AS20"/>
    <mergeCell ref="AU20:BA20"/>
    <mergeCell ref="K19:P19"/>
    <mergeCell ref="R19:W19"/>
    <mergeCell ref="Y19:AE19"/>
    <mergeCell ref="AG19:AL19"/>
    <mergeCell ref="AN19:AS19"/>
    <mergeCell ref="AU19:BA19"/>
    <mergeCell ref="K18:P18"/>
    <mergeCell ref="R18:W18"/>
    <mergeCell ref="Y18:AE18"/>
    <mergeCell ref="AG18:AL18"/>
    <mergeCell ref="AN18:AS18"/>
    <mergeCell ref="AU18:BA18"/>
    <mergeCell ref="K17:P17"/>
    <mergeCell ref="R17:W17"/>
    <mergeCell ref="Y17:AE17"/>
    <mergeCell ref="AG17:AL17"/>
    <mergeCell ref="AN17:AS17"/>
    <mergeCell ref="AU17:BA17"/>
    <mergeCell ref="K16:P16"/>
    <mergeCell ref="R16:W16"/>
    <mergeCell ref="Y16:AE16"/>
    <mergeCell ref="AG16:AL16"/>
    <mergeCell ref="AN16:AS16"/>
    <mergeCell ref="AU16:BA16"/>
    <mergeCell ref="B13:I14"/>
    <mergeCell ref="J13:AE13"/>
    <mergeCell ref="AF13:BA13"/>
    <mergeCell ref="J14:P14"/>
    <mergeCell ref="Q14:W14"/>
    <mergeCell ref="X14:AE14"/>
    <mergeCell ref="AF14:AL14"/>
    <mergeCell ref="AM14:AS14"/>
    <mergeCell ref="AT14:BA14"/>
  </mergeCells>
  <phoneticPr fontId="3"/>
  <printOptions horizontalCentered="1" verticalCentered="1"/>
  <pageMargins left="0" right="0" top="0" bottom="7.874015748031496E-2" header="0.31496062992125984" footer="0"/>
  <pageSetup paperSize="9" firstPageNumber="5" orientation="portrait" useFirstPageNumber="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4996B-8D31-4011-B7E6-D75887DFA6E1}">
  <sheetPr>
    <pageSetUpPr fitToPage="1"/>
  </sheetPr>
  <dimension ref="A1:AW49"/>
  <sheetViews>
    <sheetView showGridLines="0" view="pageBreakPreview" zoomScaleNormal="100" zoomScaleSheetLayoutView="100" workbookViewId="0">
      <selection activeCell="E21" sqref="E21:X21"/>
    </sheetView>
  </sheetViews>
  <sheetFormatPr defaultColWidth="8.08203125" defaultRowHeight="20.149999999999999" customHeight="1"/>
  <cols>
    <col min="1" max="1" width="1.5" style="35" customWidth="1"/>
    <col min="2" max="49" width="1.9140625" style="35" customWidth="1"/>
    <col min="50" max="256" width="8.08203125" style="35"/>
    <col min="257" max="257" width="1.5" style="35" customWidth="1"/>
    <col min="258" max="265" width="1.9140625" style="35" customWidth="1"/>
    <col min="266" max="294" width="1.6640625" style="35" customWidth="1"/>
    <col min="295" max="295" width="1.33203125" style="35" customWidth="1"/>
    <col min="296" max="299" width="1.6640625" style="35" customWidth="1"/>
    <col min="300" max="300" width="2" style="35" customWidth="1"/>
    <col min="301" max="305" width="1.6640625" style="35" customWidth="1"/>
    <col min="306" max="512" width="8.08203125" style="35"/>
    <col min="513" max="513" width="1.5" style="35" customWidth="1"/>
    <col min="514" max="521" width="1.9140625" style="35" customWidth="1"/>
    <col min="522" max="550" width="1.6640625" style="35" customWidth="1"/>
    <col min="551" max="551" width="1.33203125" style="35" customWidth="1"/>
    <col min="552" max="555" width="1.6640625" style="35" customWidth="1"/>
    <col min="556" max="556" width="2" style="35" customWidth="1"/>
    <col min="557" max="561" width="1.6640625" style="35" customWidth="1"/>
    <col min="562" max="768" width="8.08203125" style="35"/>
    <col min="769" max="769" width="1.5" style="35" customWidth="1"/>
    <col min="770" max="777" width="1.9140625" style="35" customWidth="1"/>
    <col min="778" max="806" width="1.6640625" style="35" customWidth="1"/>
    <col min="807" max="807" width="1.33203125" style="35" customWidth="1"/>
    <col min="808" max="811" width="1.6640625" style="35" customWidth="1"/>
    <col min="812" max="812" width="2" style="35" customWidth="1"/>
    <col min="813" max="817" width="1.6640625" style="35" customWidth="1"/>
    <col min="818" max="1024" width="8.08203125" style="35"/>
    <col min="1025" max="1025" width="1.5" style="35" customWidth="1"/>
    <col min="1026" max="1033" width="1.9140625" style="35" customWidth="1"/>
    <col min="1034" max="1062" width="1.6640625" style="35" customWidth="1"/>
    <col min="1063" max="1063" width="1.33203125" style="35" customWidth="1"/>
    <col min="1064" max="1067" width="1.6640625" style="35" customWidth="1"/>
    <col min="1068" max="1068" width="2" style="35" customWidth="1"/>
    <col min="1069" max="1073" width="1.6640625" style="35" customWidth="1"/>
    <col min="1074" max="1280" width="8.08203125" style="35"/>
    <col min="1281" max="1281" width="1.5" style="35" customWidth="1"/>
    <col min="1282" max="1289" width="1.9140625" style="35" customWidth="1"/>
    <col min="1290" max="1318" width="1.6640625" style="35" customWidth="1"/>
    <col min="1319" max="1319" width="1.33203125" style="35" customWidth="1"/>
    <col min="1320" max="1323" width="1.6640625" style="35" customWidth="1"/>
    <col min="1324" max="1324" width="2" style="35" customWidth="1"/>
    <col min="1325" max="1329" width="1.6640625" style="35" customWidth="1"/>
    <col min="1330" max="1536" width="8.08203125" style="35"/>
    <col min="1537" max="1537" width="1.5" style="35" customWidth="1"/>
    <col min="1538" max="1545" width="1.9140625" style="35" customWidth="1"/>
    <col min="1546" max="1574" width="1.6640625" style="35" customWidth="1"/>
    <col min="1575" max="1575" width="1.33203125" style="35" customWidth="1"/>
    <col min="1576" max="1579" width="1.6640625" style="35" customWidth="1"/>
    <col min="1580" max="1580" width="2" style="35" customWidth="1"/>
    <col min="1581" max="1585" width="1.6640625" style="35" customWidth="1"/>
    <col min="1586" max="1792" width="8.08203125" style="35"/>
    <col min="1793" max="1793" width="1.5" style="35" customWidth="1"/>
    <col min="1794" max="1801" width="1.9140625" style="35" customWidth="1"/>
    <col min="1802" max="1830" width="1.6640625" style="35" customWidth="1"/>
    <col min="1831" max="1831" width="1.33203125" style="35" customWidth="1"/>
    <col min="1832" max="1835" width="1.6640625" style="35" customWidth="1"/>
    <col min="1836" max="1836" width="2" style="35" customWidth="1"/>
    <col min="1837" max="1841" width="1.6640625" style="35" customWidth="1"/>
    <col min="1842" max="2048" width="8.08203125" style="35"/>
    <col min="2049" max="2049" width="1.5" style="35" customWidth="1"/>
    <col min="2050" max="2057" width="1.9140625" style="35" customWidth="1"/>
    <col min="2058" max="2086" width="1.6640625" style="35" customWidth="1"/>
    <col min="2087" max="2087" width="1.33203125" style="35" customWidth="1"/>
    <col min="2088" max="2091" width="1.6640625" style="35" customWidth="1"/>
    <col min="2092" max="2092" width="2" style="35" customWidth="1"/>
    <col min="2093" max="2097" width="1.6640625" style="35" customWidth="1"/>
    <col min="2098" max="2304" width="8.08203125" style="35"/>
    <col min="2305" max="2305" width="1.5" style="35" customWidth="1"/>
    <col min="2306" max="2313" width="1.9140625" style="35" customWidth="1"/>
    <col min="2314" max="2342" width="1.6640625" style="35" customWidth="1"/>
    <col min="2343" max="2343" width="1.33203125" style="35" customWidth="1"/>
    <col min="2344" max="2347" width="1.6640625" style="35" customWidth="1"/>
    <col min="2348" max="2348" width="2" style="35" customWidth="1"/>
    <col min="2349" max="2353" width="1.6640625" style="35" customWidth="1"/>
    <col min="2354" max="2560" width="8.08203125" style="35"/>
    <col min="2561" max="2561" width="1.5" style="35" customWidth="1"/>
    <col min="2562" max="2569" width="1.9140625" style="35" customWidth="1"/>
    <col min="2570" max="2598" width="1.6640625" style="35" customWidth="1"/>
    <col min="2599" max="2599" width="1.33203125" style="35" customWidth="1"/>
    <col min="2600" max="2603" width="1.6640625" style="35" customWidth="1"/>
    <col min="2604" max="2604" width="2" style="35" customWidth="1"/>
    <col min="2605" max="2609" width="1.6640625" style="35" customWidth="1"/>
    <col min="2610" max="2816" width="8.08203125" style="35"/>
    <col min="2817" max="2817" width="1.5" style="35" customWidth="1"/>
    <col min="2818" max="2825" width="1.9140625" style="35" customWidth="1"/>
    <col min="2826" max="2854" width="1.6640625" style="35" customWidth="1"/>
    <col min="2855" max="2855" width="1.33203125" style="35" customWidth="1"/>
    <col min="2856" max="2859" width="1.6640625" style="35" customWidth="1"/>
    <col min="2860" max="2860" width="2" style="35" customWidth="1"/>
    <col min="2861" max="2865" width="1.6640625" style="35" customWidth="1"/>
    <col min="2866" max="3072" width="8.08203125" style="35"/>
    <col min="3073" max="3073" width="1.5" style="35" customWidth="1"/>
    <col min="3074" max="3081" width="1.9140625" style="35" customWidth="1"/>
    <col min="3082" max="3110" width="1.6640625" style="35" customWidth="1"/>
    <col min="3111" max="3111" width="1.33203125" style="35" customWidth="1"/>
    <col min="3112" max="3115" width="1.6640625" style="35" customWidth="1"/>
    <col min="3116" max="3116" width="2" style="35" customWidth="1"/>
    <col min="3117" max="3121" width="1.6640625" style="35" customWidth="1"/>
    <col min="3122" max="3328" width="8.08203125" style="35"/>
    <col min="3329" max="3329" width="1.5" style="35" customWidth="1"/>
    <col min="3330" max="3337" width="1.9140625" style="35" customWidth="1"/>
    <col min="3338" max="3366" width="1.6640625" style="35" customWidth="1"/>
    <col min="3367" max="3367" width="1.33203125" style="35" customWidth="1"/>
    <col min="3368" max="3371" width="1.6640625" style="35" customWidth="1"/>
    <col min="3372" max="3372" width="2" style="35" customWidth="1"/>
    <col min="3373" max="3377" width="1.6640625" style="35" customWidth="1"/>
    <col min="3378" max="3584" width="8.08203125" style="35"/>
    <col min="3585" max="3585" width="1.5" style="35" customWidth="1"/>
    <col min="3586" max="3593" width="1.9140625" style="35" customWidth="1"/>
    <col min="3594" max="3622" width="1.6640625" style="35" customWidth="1"/>
    <col min="3623" max="3623" width="1.33203125" style="35" customWidth="1"/>
    <col min="3624" max="3627" width="1.6640625" style="35" customWidth="1"/>
    <col min="3628" max="3628" width="2" style="35" customWidth="1"/>
    <col min="3629" max="3633" width="1.6640625" style="35" customWidth="1"/>
    <col min="3634" max="3840" width="8.08203125" style="35"/>
    <col min="3841" max="3841" width="1.5" style="35" customWidth="1"/>
    <col min="3842" max="3849" width="1.9140625" style="35" customWidth="1"/>
    <col min="3850" max="3878" width="1.6640625" style="35" customWidth="1"/>
    <col min="3879" max="3879" width="1.33203125" style="35" customWidth="1"/>
    <col min="3880" max="3883" width="1.6640625" style="35" customWidth="1"/>
    <col min="3884" max="3884" width="2" style="35" customWidth="1"/>
    <col min="3885" max="3889" width="1.6640625" style="35" customWidth="1"/>
    <col min="3890" max="4096" width="8.08203125" style="35"/>
    <col min="4097" max="4097" width="1.5" style="35" customWidth="1"/>
    <col min="4098" max="4105" width="1.9140625" style="35" customWidth="1"/>
    <col min="4106" max="4134" width="1.6640625" style="35" customWidth="1"/>
    <col min="4135" max="4135" width="1.33203125" style="35" customWidth="1"/>
    <col min="4136" max="4139" width="1.6640625" style="35" customWidth="1"/>
    <col min="4140" max="4140" width="2" style="35" customWidth="1"/>
    <col min="4141" max="4145" width="1.6640625" style="35" customWidth="1"/>
    <col min="4146" max="4352" width="8.08203125" style="35"/>
    <col min="4353" max="4353" width="1.5" style="35" customWidth="1"/>
    <col min="4354" max="4361" width="1.9140625" style="35" customWidth="1"/>
    <col min="4362" max="4390" width="1.6640625" style="35" customWidth="1"/>
    <col min="4391" max="4391" width="1.33203125" style="35" customWidth="1"/>
    <col min="4392" max="4395" width="1.6640625" style="35" customWidth="1"/>
    <col min="4396" max="4396" width="2" style="35" customWidth="1"/>
    <col min="4397" max="4401" width="1.6640625" style="35" customWidth="1"/>
    <col min="4402" max="4608" width="8.08203125" style="35"/>
    <col min="4609" max="4609" width="1.5" style="35" customWidth="1"/>
    <col min="4610" max="4617" width="1.9140625" style="35" customWidth="1"/>
    <col min="4618" max="4646" width="1.6640625" style="35" customWidth="1"/>
    <col min="4647" max="4647" width="1.33203125" style="35" customWidth="1"/>
    <col min="4648" max="4651" width="1.6640625" style="35" customWidth="1"/>
    <col min="4652" max="4652" width="2" style="35" customWidth="1"/>
    <col min="4653" max="4657" width="1.6640625" style="35" customWidth="1"/>
    <col min="4658" max="4864" width="8.08203125" style="35"/>
    <col min="4865" max="4865" width="1.5" style="35" customWidth="1"/>
    <col min="4866" max="4873" width="1.9140625" style="35" customWidth="1"/>
    <col min="4874" max="4902" width="1.6640625" style="35" customWidth="1"/>
    <col min="4903" max="4903" width="1.33203125" style="35" customWidth="1"/>
    <col min="4904" max="4907" width="1.6640625" style="35" customWidth="1"/>
    <col min="4908" max="4908" width="2" style="35" customWidth="1"/>
    <col min="4909" max="4913" width="1.6640625" style="35" customWidth="1"/>
    <col min="4914" max="5120" width="8.08203125" style="35"/>
    <col min="5121" max="5121" width="1.5" style="35" customWidth="1"/>
    <col min="5122" max="5129" width="1.9140625" style="35" customWidth="1"/>
    <col min="5130" max="5158" width="1.6640625" style="35" customWidth="1"/>
    <col min="5159" max="5159" width="1.33203125" style="35" customWidth="1"/>
    <col min="5160" max="5163" width="1.6640625" style="35" customWidth="1"/>
    <col min="5164" max="5164" width="2" style="35" customWidth="1"/>
    <col min="5165" max="5169" width="1.6640625" style="35" customWidth="1"/>
    <col min="5170" max="5376" width="8.08203125" style="35"/>
    <col min="5377" max="5377" width="1.5" style="35" customWidth="1"/>
    <col min="5378" max="5385" width="1.9140625" style="35" customWidth="1"/>
    <col min="5386" max="5414" width="1.6640625" style="35" customWidth="1"/>
    <col min="5415" max="5415" width="1.33203125" style="35" customWidth="1"/>
    <col min="5416" max="5419" width="1.6640625" style="35" customWidth="1"/>
    <col min="5420" max="5420" width="2" style="35" customWidth="1"/>
    <col min="5421" max="5425" width="1.6640625" style="35" customWidth="1"/>
    <col min="5426" max="5632" width="8.08203125" style="35"/>
    <col min="5633" max="5633" width="1.5" style="35" customWidth="1"/>
    <col min="5634" max="5641" width="1.9140625" style="35" customWidth="1"/>
    <col min="5642" max="5670" width="1.6640625" style="35" customWidth="1"/>
    <col min="5671" max="5671" width="1.33203125" style="35" customWidth="1"/>
    <col min="5672" max="5675" width="1.6640625" style="35" customWidth="1"/>
    <col min="5676" max="5676" width="2" style="35" customWidth="1"/>
    <col min="5677" max="5681" width="1.6640625" style="35" customWidth="1"/>
    <col min="5682" max="5888" width="8.08203125" style="35"/>
    <col min="5889" max="5889" width="1.5" style="35" customWidth="1"/>
    <col min="5890" max="5897" width="1.9140625" style="35" customWidth="1"/>
    <col min="5898" max="5926" width="1.6640625" style="35" customWidth="1"/>
    <col min="5927" max="5927" width="1.33203125" style="35" customWidth="1"/>
    <col min="5928" max="5931" width="1.6640625" style="35" customWidth="1"/>
    <col min="5932" max="5932" width="2" style="35" customWidth="1"/>
    <col min="5933" max="5937" width="1.6640625" style="35" customWidth="1"/>
    <col min="5938" max="6144" width="8.08203125" style="35"/>
    <col min="6145" max="6145" width="1.5" style="35" customWidth="1"/>
    <col min="6146" max="6153" width="1.9140625" style="35" customWidth="1"/>
    <col min="6154" max="6182" width="1.6640625" style="35" customWidth="1"/>
    <col min="6183" max="6183" width="1.33203125" style="35" customWidth="1"/>
    <col min="6184" max="6187" width="1.6640625" style="35" customWidth="1"/>
    <col min="6188" max="6188" width="2" style="35" customWidth="1"/>
    <col min="6189" max="6193" width="1.6640625" style="35" customWidth="1"/>
    <col min="6194" max="6400" width="8.08203125" style="35"/>
    <col min="6401" max="6401" width="1.5" style="35" customWidth="1"/>
    <col min="6402" max="6409" width="1.9140625" style="35" customWidth="1"/>
    <col min="6410" max="6438" width="1.6640625" style="35" customWidth="1"/>
    <col min="6439" max="6439" width="1.33203125" style="35" customWidth="1"/>
    <col min="6440" max="6443" width="1.6640625" style="35" customWidth="1"/>
    <col min="6444" max="6444" width="2" style="35" customWidth="1"/>
    <col min="6445" max="6449" width="1.6640625" style="35" customWidth="1"/>
    <col min="6450" max="6656" width="8.08203125" style="35"/>
    <col min="6657" max="6657" width="1.5" style="35" customWidth="1"/>
    <col min="6658" max="6665" width="1.9140625" style="35" customWidth="1"/>
    <col min="6666" max="6694" width="1.6640625" style="35" customWidth="1"/>
    <col min="6695" max="6695" width="1.33203125" style="35" customWidth="1"/>
    <col min="6696" max="6699" width="1.6640625" style="35" customWidth="1"/>
    <col min="6700" max="6700" width="2" style="35" customWidth="1"/>
    <col min="6701" max="6705" width="1.6640625" style="35" customWidth="1"/>
    <col min="6706" max="6912" width="8.08203125" style="35"/>
    <col min="6913" max="6913" width="1.5" style="35" customWidth="1"/>
    <col min="6914" max="6921" width="1.9140625" style="35" customWidth="1"/>
    <col min="6922" max="6950" width="1.6640625" style="35" customWidth="1"/>
    <col min="6951" max="6951" width="1.33203125" style="35" customWidth="1"/>
    <col min="6952" max="6955" width="1.6640625" style="35" customWidth="1"/>
    <col min="6956" max="6956" width="2" style="35" customWidth="1"/>
    <col min="6957" max="6961" width="1.6640625" style="35" customWidth="1"/>
    <col min="6962" max="7168" width="8.08203125" style="35"/>
    <col min="7169" max="7169" width="1.5" style="35" customWidth="1"/>
    <col min="7170" max="7177" width="1.9140625" style="35" customWidth="1"/>
    <col min="7178" max="7206" width="1.6640625" style="35" customWidth="1"/>
    <col min="7207" max="7207" width="1.33203125" style="35" customWidth="1"/>
    <col min="7208" max="7211" width="1.6640625" style="35" customWidth="1"/>
    <col min="7212" max="7212" width="2" style="35" customWidth="1"/>
    <col min="7213" max="7217" width="1.6640625" style="35" customWidth="1"/>
    <col min="7218" max="7424" width="8.08203125" style="35"/>
    <col min="7425" max="7425" width="1.5" style="35" customWidth="1"/>
    <col min="7426" max="7433" width="1.9140625" style="35" customWidth="1"/>
    <col min="7434" max="7462" width="1.6640625" style="35" customWidth="1"/>
    <col min="7463" max="7463" width="1.33203125" style="35" customWidth="1"/>
    <col min="7464" max="7467" width="1.6640625" style="35" customWidth="1"/>
    <col min="7468" max="7468" width="2" style="35" customWidth="1"/>
    <col min="7469" max="7473" width="1.6640625" style="35" customWidth="1"/>
    <col min="7474" max="7680" width="8.08203125" style="35"/>
    <col min="7681" max="7681" width="1.5" style="35" customWidth="1"/>
    <col min="7682" max="7689" width="1.9140625" style="35" customWidth="1"/>
    <col min="7690" max="7718" width="1.6640625" style="35" customWidth="1"/>
    <col min="7719" max="7719" width="1.33203125" style="35" customWidth="1"/>
    <col min="7720" max="7723" width="1.6640625" style="35" customWidth="1"/>
    <col min="7724" max="7724" width="2" style="35" customWidth="1"/>
    <col min="7725" max="7729" width="1.6640625" style="35" customWidth="1"/>
    <col min="7730" max="7936" width="8.08203125" style="35"/>
    <col min="7937" max="7937" width="1.5" style="35" customWidth="1"/>
    <col min="7938" max="7945" width="1.9140625" style="35" customWidth="1"/>
    <col min="7946" max="7974" width="1.6640625" style="35" customWidth="1"/>
    <col min="7975" max="7975" width="1.33203125" style="35" customWidth="1"/>
    <col min="7976" max="7979" width="1.6640625" style="35" customWidth="1"/>
    <col min="7980" max="7980" width="2" style="35" customWidth="1"/>
    <col min="7981" max="7985" width="1.6640625" style="35" customWidth="1"/>
    <col min="7986" max="8192" width="8.08203125" style="35"/>
    <col min="8193" max="8193" width="1.5" style="35" customWidth="1"/>
    <col min="8194" max="8201" width="1.9140625" style="35" customWidth="1"/>
    <col min="8202" max="8230" width="1.6640625" style="35" customWidth="1"/>
    <col min="8231" max="8231" width="1.33203125" style="35" customWidth="1"/>
    <col min="8232" max="8235" width="1.6640625" style="35" customWidth="1"/>
    <col min="8236" max="8236" width="2" style="35" customWidth="1"/>
    <col min="8237" max="8241" width="1.6640625" style="35" customWidth="1"/>
    <col min="8242" max="8448" width="8.08203125" style="35"/>
    <col min="8449" max="8449" width="1.5" style="35" customWidth="1"/>
    <col min="8450" max="8457" width="1.9140625" style="35" customWidth="1"/>
    <col min="8458" max="8486" width="1.6640625" style="35" customWidth="1"/>
    <col min="8487" max="8487" width="1.33203125" style="35" customWidth="1"/>
    <col min="8488" max="8491" width="1.6640625" style="35" customWidth="1"/>
    <col min="8492" max="8492" width="2" style="35" customWidth="1"/>
    <col min="8493" max="8497" width="1.6640625" style="35" customWidth="1"/>
    <col min="8498" max="8704" width="8.08203125" style="35"/>
    <col min="8705" max="8705" width="1.5" style="35" customWidth="1"/>
    <col min="8706" max="8713" width="1.9140625" style="35" customWidth="1"/>
    <col min="8714" max="8742" width="1.6640625" style="35" customWidth="1"/>
    <col min="8743" max="8743" width="1.33203125" style="35" customWidth="1"/>
    <col min="8744" max="8747" width="1.6640625" style="35" customWidth="1"/>
    <col min="8748" max="8748" width="2" style="35" customWidth="1"/>
    <col min="8749" max="8753" width="1.6640625" style="35" customWidth="1"/>
    <col min="8754" max="8960" width="8.08203125" style="35"/>
    <col min="8961" max="8961" width="1.5" style="35" customWidth="1"/>
    <col min="8962" max="8969" width="1.9140625" style="35" customWidth="1"/>
    <col min="8970" max="8998" width="1.6640625" style="35" customWidth="1"/>
    <col min="8999" max="8999" width="1.33203125" style="35" customWidth="1"/>
    <col min="9000" max="9003" width="1.6640625" style="35" customWidth="1"/>
    <col min="9004" max="9004" width="2" style="35" customWidth="1"/>
    <col min="9005" max="9009" width="1.6640625" style="35" customWidth="1"/>
    <col min="9010" max="9216" width="8.08203125" style="35"/>
    <col min="9217" max="9217" width="1.5" style="35" customWidth="1"/>
    <col min="9218" max="9225" width="1.9140625" style="35" customWidth="1"/>
    <col min="9226" max="9254" width="1.6640625" style="35" customWidth="1"/>
    <col min="9255" max="9255" width="1.33203125" style="35" customWidth="1"/>
    <col min="9256" max="9259" width="1.6640625" style="35" customWidth="1"/>
    <col min="9260" max="9260" width="2" style="35" customWidth="1"/>
    <col min="9261" max="9265" width="1.6640625" style="35" customWidth="1"/>
    <col min="9266" max="9472" width="8.08203125" style="35"/>
    <col min="9473" max="9473" width="1.5" style="35" customWidth="1"/>
    <col min="9474" max="9481" width="1.9140625" style="35" customWidth="1"/>
    <col min="9482" max="9510" width="1.6640625" style="35" customWidth="1"/>
    <col min="9511" max="9511" width="1.33203125" style="35" customWidth="1"/>
    <col min="9512" max="9515" width="1.6640625" style="35" customWidth="1"/>
    <col min="9516" max="9516" width="2" style="35" customWidth="1"/>
    <col min="9517" max="9521" width="1.6640625" style="35" customWidth="1"/>
    <col min="9522" max="9728" width="8.08203125" style="35"/>
    <col min="9729" max="9729" width="1.5" style="35" customWidth="1"/>
    <col min="9730" max="9737" width="1.9140625" style="35" customWidth="1"/>
    <col min="9738" max="9766" width="1.6640625" style="35" customWidth="1"/>
    <col min="9767" max="9767" width="1.33203125" style="35" customWidth="1"/>
    <col min="9768" max="9771" width="1.6640625" style="35" customWidth="1"/>
    <col min="9772" max="9772" width="2" style="35" customWidth="1"/>
    <col min="9773" max="9777" width="1.6640625" style="35" customWidth="1"/>
    <col min="9778" max="9984" width="8.08203125" style="35"/>
    <col min="9985" max="9985" width="1.5" style="35" customWidth="1"/>
    <col min="9986" max="9993" width="1.9140625" style="35" customWidth="1"/>
    <col min="9994" max="10022" width="1.6640625" style="35" customWidth="1"/>
    <col min="10023" max="10023" width="1.33203125" style="35" customWidth="1"/>
    <col min="10024" max="10027" width="1.6640625" style="35" customWidth="1"/>
    <col min="10028" max="10028" width="2" style="35" customWidth="1"/>
    <col min="10029" max="10033" width="1.6640625" style="35" customWidth="1"/>
    <col min="10034" max="10240" width="8.08203125" style="35"/>
    <col min="10241" max="10241" width="1.5" style="35" customWidth="1"/>
    <col min="10242" max="10249" width="1.9140625" style="35" customWidth="1"/>
    <col min="10250" max="10278" width="1.6640625" style="35" customWidth="1"/>
    <col min="10279" max="10279" width="1.33203125" style="35" customWidth="1"/>
    <col min="10280" max="10283" width="1.6640625" style="35" customWidth="1"/>
    <col min="10284" max="10284" width="2" style="35" customWidth="1"/>
    <col min="10285" max="10289" width="1.6640625" style="35" customWidth="1"/>
    <col min="10290" max="10496" width="8.08203125" style="35"/>
    <col min="10497" max="10497" width="1.5" style="35" customWidth="1"/>
    <col min="10498" max="10505" width="1.9140625" style="35" customWidth="1"/>
    <col min="10506" max="10534" width="1.6640625" style="35" customWidth="1"/>
    <col min="10535" max="10535" width="1.33203125" style="35" customWidth="1"/>
    <col min="10536" max="10539" width="1.6640625" style="35" customWidth="1"/>
    <col min="10540" max="10540" width="2" style="35" customWidth="1"/>
    <col min="10541" max="10545" width="1.6640625" style="35" customWidth="1"/>
    <col min="10546" max="10752" width="8.08203125" style="35"/>
    <col min="10753" max="10753" width="1.5" style="35" customWidth="1"/>
    <col min="10754" max="10761" width="1.9140625" style="35" customWidth="1"/>
    <col min="10762" max="10790" width="1.6640625" style="35" customWidth="1"/>
    <col min="10791" max="10791" width="1.33203125" style="35" customWidth="1"/>
    <col min="10792" max="10795" width="1.6640625" style="35" customWidth="1"/>
    <col min="10796" max="10796" width="2" style="35" customWidth="1"/>
    <col min="10797" max="10801" width="1.6640625" style="35" customWidth="1"/>
    <col min="10802" max="11008" width="8.08203125" style="35"/>
    <col min="11009" max="11009" width="1.5" style="35" customWidth="1"/>
    <col min="11010" max="11017" width="1.9140625" style="35" customWidth="1"/>
    <col min="11018" max="11046" width="1.6640625" style="35" customWidth="1"/>
    <col min="11047" max="11047" width="1.33203125" style="35" customWidth="1"/>
    <col min="11048" max="11051" width="1.6640625" style="35" customWidth="1"/>
    <col min="11052" max="11052" width="2" style="35" customWidth="1"/>
    <col min="11053" max="11057" width="1.6640625" style="35" customWidth="1"/>
    <col min="11058" max="11264" width="8.08203125" style="35"/>
    <col min="11265" max="11265" width="1.5" style="35" customWidth="1"/>
    <col min="11266" max="11273" width="1.9140625" style="35" customWidth="1"/>
    <col min="11274" max="11302" width="1.6640625" style="35" customWidth="1"/>
    <col min="11303" max="11303" width="1.33203125" style="35" customWidth="1"/>
    <col min="11304" max="11307" width="1.6640625" style="35" customWidth="1"/>
    <col min="11308" max="11308" width="2" style="35" customWidth="1"/>
    <col min="11309" max="11313" width="1.6640625" style="35" customWidth="1"/>
    <col min="11314" max="11520" width="8.08203125" style="35"/>
    <col min="11521" max="11521" width="1.5" style="35" customWidth="1"/>
    <col min="11522" max="11529" width="1.9140625" style="35" customWidth="1"/>
    <col min="11530" max="11558" width="1.6640625" style="35" customWidth="1"/>
    <col min="11559" max="11559" width="1.33203125" style="35" customWidth="1"/>
    <col min="11560" max="11563" width="1.6640625" style="35" customWidth="1"/>
    <col min="11564" max="11564" width="2" style="35" customWidth="1"/>
    <col min="11565" max="11569" width="1.6640625" style="35" customWidth="1"/>
    <col min="11570" max="11776" width="8.08203125" style="35"/>
    <col min="11777" max="11777" width="1.5" style="35" customWidth="1"/>
    <col min="11778" max="11785" width="1.9140625" style="35" customWidth="1"/>
    <col min="11786" max="11814" width="1.6640625" style="35" customWidth="1"/>
    <col min="11815" max="11815" width="1.33203125" style="35" customWidth="1"/>
    <col min="11816" max="11819" width="1.6640625" style="35" customWidth="1"/>
    <col min="11820" max="11820" width="2" style="35" customWidth="1"/>
    <col min="11821" max="11825" width="1.6640625" style="35" customWidth="1"/>
    <col min="11826" max="12032" width="8.08203125" style="35"/>
    <col min="12033" max="12033" width="1.5" style="35" customWidth="1"/>
    <col min="12034" max="12041" width="1.9140625" style="35" customWidth="1"/>
    <col min="12042" max="12070" width="1.6640625" style="35" customWidth="1"/>
    <col min="12071" max="12071" width="1.33203125" style="35" customWidth="1"/>
    <col min="12072" max="12075" width="1.6640625" style="35" customWidth="1"/>
    <col min="12076" max="12076" width="2" style="35" customWidth="1"/>
    <col min="12077" max="12081" width="1.6640625" style="35" customWidth="1"/>
    <col min="12082" max="12288" width="8.08203125" style="35"/>
    <col min="12289" max="12289" width="1.5" style="35" customWidth="1"/>
    <col min="12290" max="12297" width="1.9140625" style="35" customWidth="1"/>
    <col min="12298" max="12326" width="1.6640625" style="35" customWidth="1"/>
    <col min="12327" max="12327" width="1.33203125" style="35" customWidth="1"/>
    <col min="12328" max="12331" width="1.6640625" style="35" customWidth="1"/>
    <col min="12332" max="12332" width="2" style="35" customWidth="1"/>
    <col min="12333" max="12337" width="1.6640625" style="35" customWidth="1"/>
    <col min="12338" max="12544" width="8.08203125" style="35"/>
    <col min="12545" max="12545" width="1.5" style="35" customWidth="1"/>
    <col min="12546" max="12553" width="1.9140625" style="35" customWidth="1"/>
    <col min="12554" max="12582" width="1.6640625" style="35" customWidth="1"/>
    <col min="12583" max="12583" width="1.33203125" style="35" customWidth="1"/>
    <col min="12584" max="12587" width="1.6640625" style="35" customWidth="1"/>
    <col min="12588" max="12588" width="2" style="35" customWidth="1"/>
    <col min="12589" max="12593" width="1.6640625" style="35" customWidth="1"/>
    <col min="12594" max="12800" width="8.08203125" style="35"/>
    <col min="12801" max="12801" width="1.5" style="35" customWidth="1"/>
    <col min="12802" max="12809" width="1.9140625" style="35" customWidth="1"/>
    <col min="12810" max="12838" width="1.6640625" style="35" customWidth="1"/>
    <col min="12839" max="12839" width="1.33203125" style="35" customWidth="1"/>
    <col min="12840" max="12843" width="1.6640625" style="35" customWidth="1"/>
    <col min="12844" max="12844" width="2" style="35" customWidth="1"/>
    <col min="12845" max="12849" width="1.6640625" style="35" customWidth="1"/>
    <col min="12850" max="13056" width="8.08203125" style="35"/>
    <col min="13057" max="13057" width="1.5" style="35" customWidth="1"/>
    <col min="13058" max="13065" width="1.9140625" style="35" customWidth="1"/>
    <col min="13066" max="13094" width="1.6640625" style="35" customWidth="1"/>
    <col min="13095" max="13095" width="1.33203125" style="35" customWidth="1"/>
    <col min="13096" max="13099" width="1.6640625" style="35" customWidth="1"/>
    <col min="13100" max="13100" width="2" style="35" customWidth="1"/>
    <col min="13101" max="13105" width="1.6640625" style="35" customWidth="1"/>
    <col min="13106" max="13312" width="8.08203125" style="35"/>
    <col min="13313" max="13313" width="1.5" style="35" customWidth="1"/>
    <col min="13314" max="13321" width="1.9140625" style="35" customWidth="1"/>
    <col min="13322" max="13350" width="1.6640625" style="35" customWidth="1"/>
    <col min="13351" max="13351" width="1.33203125" style="35" customWidth="1"/>
    <col min="13352" max="13355" width="1.6640625" style="35" customWidth="1"/>
    <col min="13356" max="13356" width="2" style="35" customWidth="1"/>
    <col min="13357" max="13361" width="1.6640625" style="35" customWidth="1"/>
    <col min="13362" max="13568" width="8.08203125" style="35"/>
    <col min="13569" max="13569" width="1.5" style="35" customWidth="1"/>
    <col min="13570" max="13577" width="1.9140625" style="35" customWidth="1"/>
    <col min="13578" max="13606" width="1.6640625" style="35" customWidth="1"/>
    <col min="13607" max="13607" width="1.33203125" style="35" customWidth="1"/>
    <col min="13608" max="13611" width="1.6640625" style="35" customWidth="1"/>
    <col min="13612" max="13612" width="2" style="35" customWidth="1"/>
    <col min="13613" max="13617" width="1.6640625" style="35" customWidth="1"/>
    <col min="13618" max="13824" width="8.08203125" style="35"/>
    <col min="13825" max="13825" width="1.5" style="35" customWidth="1"/>
    <col min="13826" max="13833" width="1.9140625" style="35" customWidth="1"/>
    <col min="13834" max="13862" width="1.6640625" style="35" customWidth="1"/>
    <col min="13863" max="13863" width="1.33203125" style="35" customWidth="1"/>
    <col min="13864" max="13867" width="1.6640625" style="35" customWidth="1"/>
    <col min="13868" max="13868" width="2" style="35" customWidth="1"/>
    <col min="13869" max="13873" width="1.6640625" style="35" customWidth="1"/>
    <col min="13874" max="14080" width="8.08203125" style="35"/>
    <col min="14081" max="14081" width="1.5" style="35" customWidth="1"/>
    <col min="14082" max="14089" width="1.9140625" style="35" customWidth="1"/>
    <col min="14090" max="14118" width="1.6640625" style="35" customWidth="1"/>
    <col min="14119" max="14119" width="1.33203125" style="35" customWidth="1"/>
    <col min="14120" max="14123" width="1.6640625" style="35" customWidth="1"/>
    <col min="14124" max="14124" width="2" style="35" customWidth="1"/>
    <col min="14125" max="14129" width="1.6640625" style="35" customWidth="1"/>
    <col min="14130" max="14336" width="8.08203125" style="35"/>
    <col min="14337" max="14337" width="1.5" style="35" customWidth="1"/>
    <col min="14338" max="14345" width="1.9140625" style="35" customWidth="1"/>
    <col min="14346" max="14374" width="1.6640625" style="35" customWidth="1"/>
    <col min="14375" max="14375" width="1.33203125" style="35" customWidth="1"/>
    <col min="14376" max="14379" width="1.6640625" style="35" customWidth="1"/>
    <col min="14380" max="14380" width="2" style="35" customWidth="1"/>
    <col min="14381" max="14385" width="1.6640625" style="35" customWidth="1"/>
    <col min="14386" max="14592" width="8.08203125" style="35"/>
    <col min="14593" max="14593" width="1.5" style="35" customWidth="1"/>
    <col min="14594" max="14601" width="1.9140625" style="35" customWidth="1"/>
    <col min="14602" max="14630" width="1.6640625" style="35" customWidth="1"/>
    <col min="14631" max="14631" width="1.33203125" style="35" customWidth="1"/>
    <col min="14632" max="14635" width="1.6640625" style="35" customWidth="1"/>
    <col min="14636" max="14636" width="2" style="35" customWidth="1"/>
    <col min="14637" max="14641" width="1.6640625" style="35" customWidth="1"/>
    <col min="14642" max="14848" width="8.08203125" style="35"/>
    <col min="14849" max="14849" width="1.5" style="35" customWidth="1"/>
    <col min="14850" max="14857" width="1.9140625" style="35" customWidth="1"/>
    <col min="14858" max="14886" width="1.6640625" style="35" customWidth="1"/>
    <col min="14887" max="14887" width="1.33203125" style="35" customWidth="1"/>
    <col min="14888" max="14891" width="1.6640625" style="35" customWidth="1"/>
    <col min="14892" max="14892" width="2" style="35" customWidth="1"/>
    <col min="14893" max="14897" width="1.6640625" style="35" customWidth="1"/>
    <col min="14898" max="15104" width="8.08203125" style="35"/>
    <col min="15105" max="15105" width="1.5" style="35" customWidth="1"/>
    <col min="15106" max="15113" width="1.9140625" style="35" customWidth="1"/>
    <col min="15114" max="15142" width="1.6640625" style="35" customWidth="1"/>
    <col min="15143" max="15143" width="1.33203125" style="35" customWidth="1"/>
    <col min="15144" max="15147" width="1.6640625" style="35" customWidth="1"/>
    <col min="15148" max="15148" width="2" style="35" customWidth="1"/>
    <col min="15149" max="15153" width="1.6640625" style="35" customWidth="1"/>
    <col min="15154" max="15360" width="8.08203125" style="35"/>
    <col min="15361" max="15361" width="1.5" style="35" customWidth="1"/>
    <col min="15362" max="15369" width="1.9140625" style="35" customWidth="1"/>
    <col min="15370" max="15398" width="1.6640625" style="35" customWidth="1"/>
    <col min="15399" max="15399" width="1.33203125" style="35" customWidth="1"/>
    <col min="15400" max="15403" width="1.6640625" style="35" customWidth="1"/>
    <col min="15404" max="15404" width="2" style="35" customWidth="1"/>
    <col min="15405" max="15409" width="1.6640625" style="35" customWidth="1"/>
    <col min="15410" max="15616" width="8.08203125" style="35"/>
    <col min="15617" max="15617" width="1.5" style="35" customWidth="1"/>
    <col min="15618" max="15625" width="1.9140625" style="35" customWidth="1"/>
    <col min="15626" max="15654" width="1.6640625" style="35" customWidth="1"/>
    <col min="15655" max="15655" width="1.33203125" style="35" customWidth="1"/>
    <col min="15656" max="15659" width="1.6640625" style="35" customWidth="1"/>
    <col min="15660" max="15660" width="2" style="35" customWidth="1"/>
    <col min="15661" max="15665" width="1.6640625" style="35" customWidth="1"/>
    <col min="15666" max="15872" width="8.08203125" style="35"/>
    <col min="15873" max="15873" width="1.5" style="35" customWidth="1"/>
    <col min="15874" max="15881" width="1.9140625" style="35" customWidth="1"/>
    <col min="15882" max="15910" width="1.6640625" style="35" customWidth="1"/>
    <col min="15911" max="15911" width="1.33203125" style="35" customWidth="1"/>
    <col min="15912" max="15915" width="1.6640625" style="35" customWidth="1"/>
    <col min="15916" max="15916" width="2" style="35" customWidth="1"/>
    <col min="15917" max="15921" width="1.6640625" style="35" customWidth="1"/>
    <col min="15922" max="16128" width="8.08203125" style="35"/>
    <col min="16129" max="16129" width="1.5" style="35" customWidth="1"/>
    <col min="16130" max="16137" width="1.9140625" style="35" customWidth="1"/>
    <col min="16138" max="16166" width="1.6640625" style="35" customWidth="1"/>
    <col min="16167" max="16167" width="1.33203125" style="35" customWidth="1"/>
    <col min="16168" max="16171" width="1.6640625" style="35" customWidth="1"/>
    <col min="16172" max="16172" width="2" style="35" customWidth="1"/>
    <col min="16173" max="16177" width="1.6640625" style="35" customWidth="1"/>
    <col min="16178" max="16384" width="8.08203125" style="35"/>
  </cols>
  <sheetData>
    <row r="1" spans="1:49" ht="20.149999999999999" customHeight="1">
      <c r="B1" s="61" t="s">
        <v>498</v>
      </c>
      <c r="C1" s="61"/>
      <c r="D1" s="61"/>
    </row>
    <row r="2" spans="1:49" ht="13.5">
      <c r="B2" s="464" t="s">
        <v>499</v>
      </c>
      <c r="C2" s="464"/>
      <c r="D2" s="464"/>
      <c r="E2" s="464"/>
      <c r="F2" s="464"/>
      <c r="G2" s="464"/>
      <c r="H2" s="464"/>
      <c r="I2" s="464"/>
      <c r="J2" s="464"/>
      <c r="K2" s="464"/>
      <c r="L2" s="464"/>
      <c r="M2" s="464"/>
      <c r="N2" s="464"/>
      <c r="O2" s="464"/>
      <c r="P2" s="464"/>
      <c r="Q2" s="464"/>
      <c r="R2" s="464"/>
      <c r="S2" s="555"/>
      <c r="T2" s="565" t="s">
        <v>335</v>
      </c>
      <c r="U2" s="566"/>
      <c r="V2" s="566"/>
      <c r="W2" s="566"/>
      <c r="X2" s="566"/>
      <c r="Y2" s="566"/>
      <c r="Z2" s="566"/>
      <c r="AA2" s="566"/>
      <c r="AB2" s="566"/>
      <c r="AC2" s="566"/>
      <c r="AD2" s="566"/>
      <c r="AE2" s="566"/>
      <c r="AF2" s="566"/>
      <c r="AG2" s="566"/>
      <c r="AH2" s="567"/>
      <c r="AI2" s="565" t="s">
        <v>500</v>
      </c>
      <c r="AJ2" s="566"/>
      <c r="AK2" s="566"/>
      <c r="AL2" s="566"/>
      <c r="AM2" s="566"/>
      <c r="AN2" s="566"/>
      <c r="AO2" s="566"/>
      <c r="AP2" s="566"/>
      <c r="AQ2" s="566"/>
      <c r="AR2" s="566"/>
      <c r="AS2" s="566"/>
      <c r="AT2" s="566"/>
      <c r="AU2" s="566"/>
      <c r="AV2" s="566"/>
      <c r="AW2" s="566"/>
    </row>
    <row r="3" spans="1:49" ht="13.5">
      <c r="B3" s="468"/>
      <c r="C3" s="468"/>
      <c r="D3" s="468"/>
      <c r="E3" s="468"/>
      <c r="F3" s="468"/>
      <c r="G3" s="468"/>
      <c r="H3" s="468"/>
      <c r="I3" s="468"/>
      <c r="J3" s="468"/>
      <c r="K3" s="468"/>
      <c r="L3" s="468"/>
      <c r="M3" s="468"/>
      <c r="N3" s="468"/>
      <c r="O3" s="468"/>
      <c r="P3" s="468"/>
      <c r="Q3" s="468"/>
      <c r="R3" s="468"/>
      <c r="S3" s="556"/>
      <c r="T3" s="466" t="s">
        <v>216</v>
      </c>
      <c r="U3" s="510"/>
      <c r="V3" s="510"/>
      <c r="W3" s="510"/>
      <c r="X3" s="510"/>
      <c r="Y3" s="466" t="s">
        <v>217</v>
      </c>
      <c r="Z3" s="510"/>
      <c r="AA3" s="510"/>
      <c r="AB3" s="510"/>
      <c r="AC3" s="510"/>
      <c r="AD3" s="466" t="s">
        <v>215</v>
      </c>
      <c r="AE3" s="510"/>
      <c r="AF3" s="510"/>
      <c r="AG3" s="510"/>
      <c r="AH3" s="511"/>
      <c r="AI3" s="466" t="s">
        <v>216</v>
      </c>
      <c r="AJ3" s="510"/>
      <c r="AK3" s="510"/>
      <c r="AL3" s="510"/>
      <c r="AM3" s="510"/>
      <c r="AN3" s="466" t="s">
        <v>501</v>
      </c>
      <c r="AO3" s="510"/>
      <c r="AP3" s="510"/>
      <c r="AQ3" s="510"/>
      <c r="AR3" s="510"/>
      <c r="AS3" s="466" t="s">
        <v>215</v>
      </c>
      <c r="AT3" s="510"/>
      <c r="AU3" s="510"/>
      <c r="AV3" s="510"/>
      <c r="AW3" s="510"/>
    </row>
    <row r="4" spans="1:49" s="56" customFormat="1" ht="12.9" customHeight="1">
      <c r="S4" s="113"/>
      <c r="T4" s="87"/>
      <c r="X4" s="56" t="s">
        <v>218</v>
      </c>
      <c r="AC4" s="56" t="s">
        <v>218</v>
      </c>
      <c r="AH4" s="56" t="s">
        <v>218</v>
      </c>
      <c r="AL4" s="57"/>
      <c r="AM4" s="57" t="s">
        <v>103</v>
      </c>
      <c r="AN4" s="57"/>
      <c r="AO4" s="57"/>
      <c r="AQ4" s="57"/>
      <c r="AR4" s="57" t="s">
        <v>103</v>
      </c>
      <c r="AT4" s="57"/>
      <c r="AU4" s="57"/>
      <c r="AV4" s="57"/>
      <c r="AW4" s="57" t="s">
        <v>103</v>
      </c>
    </row>
    <row r="5" spans="1:49" ht="19.25" customHeight="1">
      <c r="A5" s="43"/>
      <c r="C5" s="595" t="s">
        <v>117</v>
      </c>
      <c r="D5" s="595"/>
      <c r="E5" s="595"/>
      <c r="F5" s="595"/>
      <c r="G5" s="595"/>
      <c r="H5" s="595"/>
      <c r="I5" s="595"/>
      <c r="J5" s="595"/>
      <c r="K5" s="595"/>
      <c r="L5" s="595"/>
      <c r="M5" s="595"/>
      <c r="N5" s="595"/>
      <c r="O5" s="595"/>
      <c r="P5" s="595"/>
      <c r="Q5" s="595"/>
      <c r="R5" s="595"/>
      <c r="S5" s="196"/>
      <c r="T5" s="756">
        <f>SUM(T6:X8,T13:X18)</f>
        <v>25082</v>
      </c>
      <c r="U5" s="754"/>
      <c r="V5" s="754"/>
      <c r="W5" s="754"/>
      <c r="X5" s="754"/>
      <c r="Y5" s="754">
        <f>SUM(Y6:AC8,Y13:AC18)</f>
        <v>23830</v>
      </c>
      <c r="Z5" s="754"/>
      <c r="AA5" s="754"/>
      <c r="AB5" s="754"/>
      <c r="AC5" s="754"/>
      <c r="AD5" s="754">
        <f>SUM(AD6:AH8,AD13:AH18)</f>
        <v>21096</v>
      </c>
      <c r="AE5" s="754"/>
      <c r="AF5" s="754"/>
      <c r="AG5" s="754"/>
      <c r="AH5" s="754"/>
      <c r="AI5" s="754">
        <f>SUM(AI6:AM8,AI13:AM18)</f>
        <v>170584</v>
      </c>
      <c r="AJ5" s="754"/>
      <c r="AK5" s="754"/>
      <c r="AL5" s="754"/>
      <c r="AM5" s="754"/>
      <c r="AN5" s="754">
        <f>SUM(AN6:AR8,AN13:AR18)</f>
        <v>170262</v>
      </c>
      <c r="AO5" s="754"/>
      <c r="AP5" s="754"/>
      <c r="AQ5" s="754"/>
      <c r="AR5" s="754"/>
      <c r="AS5" s="754">
        <f>SUM(AS6:AW8,AS13:AW18)</f>
        <v>149831</v>
      </c>
      <c r="AT5" s="754"/>
      <c r="AU5" s="754"/>
      <c r="AV5" s="754"/>
      <c r="AW5" s="754"/>
    </row>
    <row r="6" spans="1:49" ht="19.25" customHeight="1">
      <c r="A6" s="43"/>
      <c r="D6" s="755" t="s">
        <v>502</v>
      </c>
      <c r="E6" s="492"/>
      <c r="F6" s="492"/>
      <c r="G6" s="492"/>
      <c r="H6" s="492"/>
      <c r="I6" s="492"/>
      <c r="J6" s="492"/>
      <c r="K6" s="492"/>
      <c r="L6" s="492"/>
      <c r="M6" s="492"/>
      <c r="N6" s="492"/>
      <c r="O6" s="492"/>
      <c r="P6" s="492"/>
      <c r="Q6" s="492"/>
      <c r="R6" s="492"/>
      <c r="S6" s="197"/>
      <c r="T6" s="640">
        <v>103</v>
      </c>
      <c r="U6" s="640"/>
      <c r="V6" s="640"/>
      <c r="W6" s="640"/>
      <c r="X6" s="640"/>
      <c r="Y6" s="640">
        <v>100</v>
      </c>
      <c r="Z6" s="640"/>
      <c r="AA6" s="640"/>
      <c r="AB6" s="640"/>
      <c r="AC6" s="640"/>
      <c r="AD6" s="640">
        <v>121</v>
      </c>
      <c r="AE6" s="640"/>
      <c r="AF6" s="640"/>
      <c r="AG6" s="640"/>
      <c r="AH6" s="640"/>
      <c r="AI6" s="640">
        <v>612</v>
      </c>
      <c r="AJ6" s="640"/>
      <c r="AK6" s="640"/>
      <c r="AL6" s="640"/>
      <c r="AM6" s="640"/>
      <c r="AN6" s="640">
        <v>952</v>
      </c>
      <c r="AO6" s="640"/>
      <c r="AP6" s="640"/>
      <c r="AQ6" s="640"/>
      <c r="AR6" s="640"/>
      <c r="AS6" s="640">
        <v>1142</v>
      </c>
      <c r="AT6" s="640"/>
      <c r="AU6" s="640"/>
      <c r="AV6" s="640"/>
      <c r="AW6" s="640"/>
    </row>
    <row r="7" spans="1:49" ht="19.25" customHeight="1">
      <c r="A7" s="43"/>
      <c r="D7" s="600" t="s">
        <v>503</v>
      </c>
      <c r="E7" s="600"/>
      <c r="F7" s="600"/>
      <c r="G7" s="600"/>
      <c r="H7" s="600"/>
      <c r="I7" s="600"/>
      <c r="J7" s="600"/>
      <c r="K7" s="600"/>
      <c r="L7" s="600"/>
      <c r="M7" s="600"/>
      <c r="N7" s="600"/>
      <c r="O7" s="600"/>
      <c r="P7" s="600"/>
      <c r="Q7" s="600"/>
      <c r="R7" s="600"/>
      <c r="S7" s="197"/>
      <c r="T7" s="640">
        <v>2129</v>
      </c>
      <c r="U7" s="640"/>
      <c r="V7" s="640"/>
      <c r="W7" s="640"/>
      <c r="X7" s="640"/>
      <c r="Y7" s="640">
        <v>2015</v>
      </c>
      <c r="Z7" s="640"/>
      <c r="AA7" s="640"/>
      <c r="AB7" s="640"/>
      <c r="AC7" s="640"/>
      <c r="AD7" s="640">
        <v>1676</v>
      </c>
      <c r="AE7" s="640"/>
      <c r="AF7" s="640"/>
      <c r="AG7" s="640"/>
      <c r="AH7" s="640"/>
      <c r="AI7" s="640">
        <v>17798</v>
      </c>
      <c r="AJ7" s="640"/>
      <c r="AK7" s="640"/>
      <c r="AL7" s="640"/>
      <c r="AM7" s="640"/>
      <c r="AN7" s="640">
        <v>18445</v>
      </c>
      <c r="AO7" s="640"/>
      <c r="AP7" s="640"/>
      <c r="AQ7" s="640"/>
      <c r="AR7" s="640"/>
      <c r="AS7" s="640">
        <v>14591</v>
      </c>
      <c r="AT7" s="640"/>
      <c r="AU7" s="640"/>
      <c r="AV7" s="640"/>
      <c r="AW7" s="640"/>
    </row>
    <row r="8" spans="1:49" ht="19.25" customHeight="1">
      <c r="A8" s="43"/>
      <c r="D8" s="600" t="s">
        <v>504</v>
      </c>
      <c r="E8" s="600"/>
      <c r="F8" s="600"/>
      <c r="G8" s="600"/>
      <c r="H8" s="600"/>
      <c r="I8" s="600"/>
      <c r="J8" s="600"/>
      <c r="K8" s="600"/>
      <c r="L8" s="600"/>
      <c r="M8" s="600"/>
      <c r="N8" s="600"/>
      <c r="O8" s="600"/>
      <c r="P8" s="600"/>
      <c r="Q8" s="600"/>
      <c r="R8" s="600"/>
      <c r="S8" s="197"/>
      <c r="T8" s="676">
        <f>SUM(T9:X12)</f>
        <v>6901</v>
      </c>
      <c r="U8" s="640"/>
      <c r="V8" s="640"/>
      <c r="W8" s="640"/>
      <c r="X8" s="640"/>
      <c r="Y8" s="640">
        <f>SUM(Y9:AC12)</f>
        <v>6571</v>
      </c>
      <c r="Z8" s="640"/>
      <c r="AA8" s="640"/>
      <c r="AB8" s="640"/>
      <c r="AC8" s="640"/>
      <c r="AD8" s="640">
        <f>SUM(AD9:AH12)</f>
        <v>6169</v>
      </c>
      <c r="AE8" s="640"/>
      <c r="AF8" s="640"/>
      <c r="AG8" s="640"/>
      <c r="AH8" s="640"/>
      <c r="AI8" s="640">
        <f>SUM(AI9:AM12)</f>
        <v>58559</v>
      </c>
      <c r="AJ8" s="640"/>
      <c r="AK8" s="640"/>
      <c r="AL8" s="640"/>
      <c r="AM8" s="640"/>
      <c r="AN8" s="640">
        <f>SUM(AN9:AR12)</f>
        <v>59343</v>
      </c>
      <c r="AO8" s="640"/>
      <c r="AP8" s="640"/>
      <c r="AQ8" s="640"/>
      <c r="AR8" s="640"/>
      <c r="AS8" s="640">
        <f>SUM(AS9:AW12)</f>
        <v>54577</v>
      </c>
      <c r="AT8" s="640"/>
      <c r="AU8" s="640"/>
      <c r="AV8" s="640"/>
      <c r="AW8" s="640"/>
    </row>
    <row r="9" spans="1:49" ht="19.25" customHeight="1">
      <c r="A9" s="43"/>
      <c r="E9" s="600" t="s">
        <v>505</v>
      </c>
      <c r="F9" s="600"/>
      <c r="G9" s="600"/>
      <c r="H9" s="600"/>
      <c r="I9" s="600"/>
      <c r="J9" s="600"/>
      <c r="K9" s="600"/>
      <c r="L9" s="600"/>
      <c r="M9" s="600"/>
      <c r="N9" s="600"/>
      <c r="O9" s="600"/>
      <c r="P9" s="600"/>
      <c r="Q9" s="600"/>
      <c r="R9" s="600"/>
      <c r="S9" s="197"/>
      <c r="T9" s="640">
        <v>1911</v>
      </c>
      <c r="U9" s="640"/>
      <c r="V9" s="640"/>
      <c r="W9" s="640"/>
      <c r="X9" s="640"/>
      <c r="Y9" s="640">
        <v>1869</v>
      </c>
      <c r="Z9" s="640"/>
      <c r="AA9" s="640"/>
      <c r="AB9" s="640"/>
      <c r="AC9" s="640"/>
      <c r="AD9" s="640">
        <v>1767</v>
      </c>
      <c r="AE9" s="640"/>
      <c r="AF9" s="640"/>
      <c r="AG9" s="640"/>
      <c r="AH9" s="640"/>
      <c r="AI9" s="640">
        <v>17717</v>
      </c>
      <c r="AJ9" s="640"/>
      <c r="AK9" s="640"/>
      <c r="AL9" s="640"/>
      <c r="AM9" s="640"/>
      <c r="AN9" s="640">
        <v>18753</v>
      </c>
      <c r="AO9" s="640"/>
      <c r="AP9" s="640"/>
      <c r="AQ9" s="640"/>
      <c r="AR9" s="640"/>
      <c r="AS9" s="640">
        <v>17847</v>
      </c>
      <c r="AT9" s="640"/>
      <c r="AU9" s="640"/>
      <c r="AV9" s="640"/>
      <c r="AW9" s="640"/>
    </row>
    <row r="10" spans="1:49" ht="19.25" customHeight="1">
      <c r="A10" s="43"/>
      <c r="E10" s="600" t="s">
        <v>506</v>
      </c>
      <c r="F10" s="600"/>
      <c r="G10" s="600"/>
      <c r="H10" s="600"/>
      <c r="I10" s="600"/>
      <c r="J10" s="600"/>
      <c r="K10" s="600"/>
      <c r="L10" s="600"/>
      <c r="M10" s="600"/>
      <c r="N10" s="600"/>
      <c r="O10" s="600"/>
      <c r="P10" s="600"/>
      <c r="Q10" s="600"/>
      <c r="R10" s="600"/>
      <c r="S10" s="197"/>
      <c r="T10" s="640">
        <v>2071</v>
      </c>
      <c r="U10" s="640"/>
      <c r="V10" s="640"/>
      <c r="W10" s="640"/>
      <c r="X10" s="640"/>
      <c r="Y10" s="640">
        <v>1940</v>
      </c>
      <c r="Z10" s="640"/>
      <c r="AA10" s="640"/>
      <c r="AB10" s="640"/>
      <c r="AC10" s="640"/>
      <c r="AD10" s="640">
        <v>1780</v>
      </c>
      <c r="AE10" s="640"/>
      <c r="AF10" s="640"/>
      <c r="AG10" s="640"/>
      <c r="AH10" s="640"/>
      <c r="AI10" s="640">
        <v>15263</v>
      </c>
      <c r="AJ10" s="640"/>
      <c r="AK10" s="640"/>
      <c r="AL10" s="640"/>
      <c r="AM10" s="640"/>
      <c r="AN10" s="640">
        <v>15255</v>
      </c>
      <c r="AO10" s="640"/>
      <c r="AP10" s="640"/>
      <c r="AQ10" s="640"/>
      <c r="AR10" s="640"/>
      <c r="AS10" s="640">
        <v>14515</v>
      </c>
      <c r="AT10" s="640"/>
      <c r="AU10" s="640"/>
      <c r="AV10" s="640"/>
      <c r="AW10" s="640"/>
    </row>
    <row r="11" spans="1:49" ht="19.25" customHeight="1">
      <c r="A11" s="43"/>
      <c r="E11" s="600" t="s">
        <v>507</v>
      </c>
      <c r="F11" s="600"/>
      <c r="G11" s="600"/>
      <c r="H11" s="600"/>
      <c r="I11" s="600"/>
      <c r="J11" s="600"/>
      <c r="K11" s="600"/>
      <c r="L11" s="600"/>
      <c r="M11" s="600"/>
      <c r="N11" s="600"/>
      <c r="O11" s="600"/>
      <c r="P11" s="600"/>
      <c r="Q11" s="600"/>
      <c r="R11" s="600"/>
      <c r="S11" s="197"/>
      <c r="T11" s="640">
        <v>762</v>
      </c>
      <c r="U11" s="640"/>
      <c r="V11" s="640"/>
      <c r="W11" s="640"/>
      <c r="X11" s="640"/>
      <c r="Y11" s="640">
        <v>773</v>
      </c>
      <c r="Z11" s="640"/>
      <c r="AA11" s="640"/>
      <c r="AB11" s="640"/>
      <c r="AC11" s="640"/>
      <c r="AD11" s="640">
        <v>720</v>
      </c>
      <c r="AE11" s="640"/>
      <c r="AF11" s="640"/>
      <c r="AG11" s="640"/>
      <c r="AH11" s="640"/>
      <c r="AI11" s="640">
        <v>7472</v>
      </c>
      <c r="AJ11" s="640"/>
      <c r="AK11" s="640"/>
      <c r="AL11" s="640"/>
      <c r="AM11" s="640"/>
      <c r="AN11" s="640">
        <v>8306</v>
      </c>
      <c r="AO11" s="640"/>
      <c r="AP11" s="640"/>
      <c r="AQ11" s="640"/>
      <c r="AR11" s="640"/>
      <c r="AS11" s="640">
        <v>8315</v>
      </c>
      <c r="AT11" s="640"/>
      <c r="AU11" s="640"/>
      <c r="AV11" s="640"/>
      <c r="AW11" s="640"/>
    </row>
    <row r="12" spans="1:49" ht="19.25" customHeight="1">
      <c r="A12" s="43"/>
      <c r="E12" s="600" t="s">
        <v>508</v>
      </c>
      <c r="F12" s="600"/>
      <c r="G12" s="600"/>
      <c r="H12" s="600"/>
      <c r="I12" s="600"/>
      <c r="J12" s="600"/>
      <c r="K12" s="600"/>
      <c r="L12" s="600"/>
      <c r="M12" s="600"/>
      <c r="N12" s="600"/>
      <c r="O12" s="600"/>
      <c r="P12" s="600"/>
      <c r="Q12" s="600"/>
      <c r="R12" s="600"/>
      <c r="S12" s="197"/>
      <c r="T12" s="640">
        <v>2157</v>
      </c>
      <c r="U12" s="640"/>
      <c r="V12" s="640"/>
      <c r="W12" s="640"/>
      <c r="X12" s="640"/>
      <c r="Y12" s="640">
        <v>1989</v>
      </c>
      <c r="Z12" s="640"/>
      <c r="AA12" s="640"/>
      <c r="AB12" s="640"/>
      <c r="AC12" s="640"/>
      <c r="AD12" s="640">
        <v>1902</v>
      </c>
      <c r="AE12" s="640"/>
      <c r="AF12" s="640"/>
      <c r="AG12" s="640"/>
      <c r="AH12" s="640"/>
      <c r="AI12" s="640">
        <v>18107</v>
      </c>
      <c r="AJ12" s="640"/>
      <c r="AK12" s="640"/>
      <c r="AL12" s="640"/>
      <c r="AM12" s="640"/>
      <c r="AN12" s="640">
        <v>17029</v>
      </c>
      <c r="AO12" s="640"/>
      <c r="AP12" s="640"/>
      <c r="AQ12" s="640"/>
      <c r="AR12" s="640"/>
      <c r="AS12" s="640">
        <v>13900</v>
      </c>
      <c r="AT12" s="640"/>
      <c r="AU12" s="640"/>
      <c r="AV12" s="640"/>
      <c r="AW12" s="640"/>
    </row>
    <row r="13" spans="1:49" ht="19.25" customHeight="1">
      <c r="A13" s="43"/>
      <c r="D13" s="600" t="s">
        <v>509</v>
      </c>
      <c r="E13" s="600"/>
      <c r="F13" s="600"/>
      <c r="G13" s="600"/>
      <c r="H13" s="600"/>
      <c r="I13" s="600"/>
      <c r="J13" s="600"/>
      <c r="K13" s="600"/>
      <c r="L13" s="600"/>
      <c r="M13" s="600"/>
      <c r="N13" s="600"/>
      <c r="O13" s="600"/>
      <c r="P13" s="600"/>
      <c r="Q13" s="600"/>
      <c r="R13" s="600"/>
      <c r="S13" s="197"/>
      <c r="T13" s="640">
        <v>1073</v>
      </c>
      <c r="U13" s="640"/>
      <c r="V13" s="640"/>
      <c r="W13" s="640"/>
      <c r="X13" s="640"/>
      <c r="Y13" s="640">
        <v>1033</v>
      </c>
      <c r="Z13" s="640"/>
      <c r="AA13" s="640"/>
      <c r="AB13" s="640"/>
      <c r="AC13" s="640"/>
      <c r="AD13" s="640">
        <v>932</v>
      </c>
      <c r="AE13" s="640"/>
      <c r="AF13" s="640"/>
      <c r="AG13" s="640"/>
      <c r="AH13" s="640"/>
      <c r="AI13" s="640">
        <v>8922</v>
      </c>
      <c r="AJ13" s="640"/>
      <c r="AK13" s="640"/>
      <c r="AL13" s="640"/>
      <c r="AM13" s="640"/>
      <c r="AN13" s="640">
        <v>9225</v>
      </c>
      <c r="AO13" s="640"/>
      <c r="AP13" s="640"/>
      <c r="AQ13" s="640"/>
      <c r="AR13" s="640"/>
      <c r="AS13" s="640">
        <v>8607</v>
      </c>
      <c r="AT13" s="640"/>
      <c r="AU13" s="640"/>
      <c r="AV13" s="640"/>
      <c r="AW13" s="640"/>
    </row>
    <row r="14" spans="1:49" ht="19.25" customHeight="1">
      <c r="A14" s="43"/>
      <c r="D14" s="600" t="s">
        <v>510</v>
      </c>
      <c r="E14" s="600"/>
      <c r="F14" s="600"/>
      <c r="G14" s="600"/>
      <c r="H14" s="600"/>
      <c r="I14" s="600"/>
      <c r="J14" s="600"/>
      <c r="K14" s="600"/>
      <c r="L14" s="600"/>
      <c r="M14" s="600"/>
      <c r="N14" s="600"/>
      <c r="O14" s="600"/>
      <c r="P14" s="600"/>
      <c r="Q14" s="600"/>
      <c r="R14" s="600"/>
      <c r="S14" s="197"/>
      <c r="T14" s="640">
        <v>872</v>
      </c>
      <c r="U14" s="640"/>
      <c r="V14" s="640"/>
      <c r="W14" s="640"/>
      <c r="X14" s="640"/>
      <c r="Y14" s="640">
        <v>811</v>
      </c>
      <c r="Z14" s="640"/>
      <c r="AA14" s="640"/>
      <c r="AB14" s="640"/>
      <c r="AC14" s="640"/>
      <c r="AD14" s="640">
        <v>690</v>
      </c>
      <c r="AE14" s="640"/>
      <c r="AF14" s="640"/>
      <c r="AG14" s="640"/>
      <c r="AH14" s="640"/>
      <c r="AI14" s="640">
        <v>9324</v>
      </c>
      <c r="AJ14" s="640"/>
      <c r="AK14" s="640"/>
      <c r="AL14" s="640"/>
      <c r="AM14" s="640"/>
      <c r="AN14" s="640">
        <v>9697</v>
      </c>
      <c r="AO14" s="640"/>
      <c r="AP14" s="640"/>
      <c r="AQ14" s="640"/>
      <c r="AR14" s="640"/>
      <c r="AS14" s="640">
        <v>8915</v>
      </c>
      <c r="AT14" s="640"/>
      <c r="AU14" s="640"/>
      <c r="AV14" s="640"/>
      <c r="AW14" s="640"/>
    </row>
    <row r="15" spans="1:49" ht="19.25" customHeight="1">
      <c r="A15" s="43"/>
      <c r="D15" s="600" t="s">
        <v>511</v>
      </c>
      <c r="E15" s="600"/>
      <c r="F15" s="600"/>
      <c r="G15" s="600"/>
      <c r="H15" s="600"/>
      <c r="I15" s="600"/>
      <c r="J15" s="600"/>
      <c r="K15" s="600"/>
      <c r="L15" s="600"/>
      <c r="M15" s="600"/>
      <c r="N15" s="600"/>
      <c r="O15" s="600"/>
      <c r="P15" s="600"/>
      <c r="Q15" s="600"/>
      <c r="R15" s="600"/>
      <c r="S15" s="197"/>
      <c r="T15" s="640">
        <v>5946</v>
      </c>
      <c r="U15" s="640"/>
      <c r="V15" s="640"/>
      <c r="W15" s="640"/>
      <c r="X15" s="640"/>
      <c r="Y15" s="640">
        <v>5828</v>
      </c>
      <c r="Z15" s="640"/>
      <c r="AA15" s="640"/>
      <c r="AB15" s="640"/>
      <c r="AC15" s="640"/>
      <c r="AD15" s="640">
        <v>4922</v>
      </c>
      <c r="AE15" s="640"/>
      <c r="AF15" s="640"/>
      <c r="AG15" s="640"/>
      <c r="AH15" s="640"/>
      <c r="AI15" s="640">
        <v>31357</v>
      </c>
      <c r="AJ15" s="640"/>
      <c r="AK15" s="640"/>
      <c r="AL15" s="640"/>
      <c r="AM15" s="640"/>
      <c r="AN15" s="640">
        <v>32369</v>
      </c>
      <c r="AO15" s="640"/>
      <c r="AP15" s="640"/>
      <c r="AQ15" s="640"/>
      <c r="AR15" s="640"/>
      <c r="AS15" s="640">
        <v>26475</v>
      </c>
      <c r="AT15" s="640"/>
      <c r="AU15" s="640"/>
      <c r="AV15" s="640"/>
      <c r="AW15" s="640"/>
    </row>
    <row r="16" spans="1:49" ht="19.25" customHeight="1">
      <c r="A16" s="43"/>
      <c r="D16" s="600" t="s">
        <v>512</v>
      </c>
      <c r="E16" s="600"/>
      <c r="F16" s="600"/>
      <c r="G16" s="600"/>
      <c r="H16" s="600"/>
      <c r="I16" s="600"/>
      <c r="J16" s="600"/>
      <c r="K16" s="600"/>
      <c r="L16" s="600"/>
      <c r="M16" s="600"/>
      <c r="N16" s="600"/>
      <c r="O16" s="600"/>
      <c r="P16" s="600"/>
      <c r="Q16" s="600"/>
      <c r="R16" s="600"/>
      <c r="S16" s="197"/>
      <c r="T16" s="640">
        <v>5114</v>
      </c>
      <c r="U16" s="640"/>
      <c r="V16" s="640"/>
      <c r="W16" s="640"/>
      <c r="X16" s="640"/>
      <c r="Y16" s="640">
        <v>4625</v>
      </c>
      <c r="Z16" s="640"/>
      <c r="AA16" s="640"/>
      <c r="AB16" s="640"/>
      <c r="AC16" s="640"/>
      <c r="AD16" s="640">
        <v>3952</v>
      </c>
      <c r="AE16" s="640"/>
      <c r="AF16" s="640"/>
      <c r="AG16" s="640"/>
      <c r="AH16" s="640"/>
      <c r="AI16" s="640">
        <v>20242</v>
      </c>
      <c r="AJ16" s="640"/>
      <c r="AK16" s="640"/>
      <c r="AL16" s="640"/>
      <c r="AM16" s="640"/>
      <c r="AN16" s="640">
        <v>18006</v>
      </c>
      <c r="AO16" s="640"/>
      <c r="AP16" s="640"/>
      <c r="AQ16" s="640"/>
      <c r="AR16" s="640"/>
      <c r="AS16" s="640">
        <v>13331</v>
      </c>
      <c r="AT16" s="640"/>
      <c r="AU16" s="640"/>
      <c r="AV16" s="640"/>
      <c r="AW16" s="640"/>
    </row>
    <row r="17" spans="1:49" ht="19.25" customHeight="1">
      <c r="A17" s="43"/>
      <c r="D17" s="600" t="s">
        <v>513</v>
      </c>
      <c r="E17" s="600"/>
      <c r="F17" s="600"/>
      <c r="G17" s="600"/>
      <c r="H17" s="600"/>
      <c r="I17" s="600"/>
      <c r="J17" s="600"/>
      <c r="K17" s="600"/>
      <c r="L17" s="600"/>
      <c r="M17" s="600"/>
      <c r="N17" s="600"/>
      <c r="O17" s="600"/>
      <c r="P17" s="600"/>
      <c r="Q17" s="600"/>
      <c r="R17" s="600"/>
      <c r="S17" s="197"/>
      <c r="T17" s="640">
        <v>1779</v>
      </c>
      <c r="U17" s="640"/>
      <c r="V17" s="640"/>
      <c r="W17" s="640"/>
      <c r="X17" s="640"/>
      <c r="Y17" s="640">
        <v>1765</v>
      </c>
      <c r="Z17" s="640"/>
      <c r="AA17" s="640"/>
      <c r="AB17" s="640"/>
      <c r="AC17" s="640"/>
      <c r="AD17" s="640">
        <v>1668</v>
      </c>
      <c r="AE17" s="640"/>
      <c r="AF17" s="640"/>
      <c r="AG17" s="640"/>
      <c r="AH17" s="640"/>
      <c r="AI17" s="640">
        <v>10332</v>
      </c>
      <c r="AJ17" s="640"/>
      <c r="AK17" s="640"/>
      <c r="AL17" s="640"/>
      <c r="AM17" s="640"/>
      <c r="AN17" s="640">
        <v>9778</v>
      </c>
      <c r="AO17" s="640"/>
      <c r="AP17" s="640"/>
      <c r="AQ17" s="640"/>
      <c r="AR17" s="640"/>
      <c r="AS17" s="640">
        <v>9354</v>
      </c>
      <c r="AT17" s="640"/>
      <c r="AU17" s="640"/>
      <c r="AV17" s="640"/>
      <c r="AW17" s="640"/>
    </row>
    <row r="18" spans="1:49" ht="19.25" customHeight="1">
      <c r="A18" s="43"/>
      <c r="D18" s="600" t="s">
        <v>514</v>
      </c>
      <c r="E18" s="600"/>
      <c r="F18" s="600"/>
      <c r="G18" s="600"/>
      <c r="H18" s="600"/>
      <c r="I18" s="600"/>
      <c r="J18" s="600"/>
      <c r="K18" s="600"/>
      <c r="L18" s="600"/>
      <c r="M18" s="600"/>
      <c r="N18" s="600"/>
      <c r="O18" s="600"/>
      <c r="P18" s="600"/>
      <c r="Q18" s="600"/>
      <c r="R18" s="600"/>
      <c r="S18" s="197"/>
      <c r="T18" s="676">
        <f>SUM(T19:X21)</f>
        <v>1165</v>
      </c>
      <c r="U18" s="640"/>
      <c r="V18" s="640"/>
      <c r="W18" s="640"/>
      <c r="X18" s="640"/>
      <c r="Y18" s="640">
        <f>SUM(Y19:AC21)</f>
        <v>1082</v>
      </c>
      <c r="Z18" s="640"/>
      <c r="AA18" s="640"/>
      <c r="AB18" s="640"/>
      <c r="AC18" s="640"/>
      <c r="AD18" s="640">
        <f>SUM(AD19:AH21)</f>
        <v>966</v>
      </c>
      <c r="AE18" s="640"/>
      <c r="AF18" s="640"/>
      <c r="AG18" s="640"/>
      <c r="AH18" s="640"/>
      <c r="AI18" s="640">
        <f>SUM(AI19:AM21)</f>
        <v>13438</v>
      </c>
      <c r="AJ18" s="640"/>
      <c r="AK18" s="640"/>
      <c r="AL18" s="640"/>
      <c r="AM18" s="640"/>
      <c r="AN18" s="640">
        <f>SUM(AN19:AR21)</f>
        <v>12447</v>
      </c>
      <c r="AO18" s="640"/>
      <c r="AP18" s="640"/>
      <c r="AQ18" s="640"/>
      <c r="AR18" s="640"/>
      <c r="AS18" s="640">
        <f>SUM(AS19:AW21)</f>
        <v>12839</v>
      </c>
      <c r="AT18" s="640"/>
      <c r="AU18" s="640"/>
      <c r="AV18" s="640"/>
      <c r="AW18" s="640"/>
    </row>
    <row r="19" spans="1:49" ht="19.25" customHeight="1">
      <c r="A19" s="43"/>
      <c r="E19" s="600" t="s">
        <v>515</v>
      </c>
      <c r="F19" s="600"/>
      <c r="G19" s="600"/>
      <c r="H19" s="600"/>
      <c r="I19" s="600"/>
      <c r="J19" s="600"/>
      <c r="K19" s="600"/>
      <c r="L19" s="600"/>
      <c r="M19" s="600"/>
      <c r="N19" s="600"/>
      <c r="O19" s="600"/>
      <c r="P19" s="600"/>
      <c r="Q19" s="600"/>
      <c r="R19" s="600"/>
      <c r="S19" s="197"/>
      <c r="T19" s="640">
        <v>221</v>
      </c>
      <c r="U19" s="640"/>
      <c r="V19" s="640"/>
      <c r="W19" s="640"/>
      <c r="X19" s="640"/>
      <c r="Y19" s="640">
        <v>220</v>
      </c>
      <c r="Z19" s="640"/>
      <c r="AA19" s="640"/>
      <c r="AB19" s="640"/>
      <c r="AC19" s="640"/>
      <c r="AD19" s="640">
        <v>206</v>
      </c>
      <c r="AE19" s="640"/>
      <c r="AF19" s="640"/>
      <c r="AG19" s="640"/>
      <c r="AH19" s="640"/>
      <c r="AI19" s="640">
        <v>6353</v>
      </c>
      <c r="AJ19" s="640"/>
      <c r="AK19" s="640"/>
      <c r="AL19" s="640"/>
      <c r="AM19" s="640"/>
      <c r="AN19" s="640">
        <v>5792</v>
      </c>
      <c r="AO19" s="640"/>
      <c r="AP19" s="640"/>
      <c r="AQ19" s="640"/>
      <c r="AR19" s="640"/>
      <c r="AS19" s="640">
        <v>7163</v>
      </c>
      <c r="AT19" s="640"/>
      <c r="AU19" s="640"/>
      <c r="AV19" s="640"/>
      <c r="AW19" s="640"/>
    </row>
    <row r="20" spans="1:49" ht="19.25" customHeight="1">
      <c r="A20" s="43"/>
      <c r="E20" s="613" t="s">
        <v>516</v>
      </c>
      <c r="F20" s="613"/>
      <c r="G20" s="613"/>
      <c r="H20" s="613"/>
      <c r="I20" s="613"/>
      <c r="J20" s="613"/>
      <c r="K20" s="613"/>
      <c r="L20" s="613"/>
      <c r="M20" s="613"/>
      <c r="N20" s="613"/>
      <c r="O20" s="613"/>
      <c r="P20" s="613"/>
      <c r="Q20" s="613"/>
      <c r="R20" s="613"/>
      <c r="S20" s="197"/>
      <c r="T20" s="640">
        <v>600</v>
      </c>
      <c r="U20" s="640"/>
      <c r="V20" s="640"/>
      <c r="W20" s="640"/>
      <c r="X20" s="640"/>
      <c r="Y20" s="640">
        <v>571</v>
      </c>
      <c r="Z20" s="640"/>
      <c r="AA20" s="640"/>
      <c r="AB20" s="640"/>
      <c r="AC20" s="640"/>
      <c r="AD20" s="640">
        <v>488</v>
      </c>
      <c r="AE20" s="640"/>
      <c r="AF20" s="640"/>
      <c r="AG20" s="640"/>
      <c r="AH20" s="640"/>
      <c r="AI20" s="640">
        <v>2328</v>
      </c>
      <c r="AJ20" s="640"/>
      <c r="AK20" s="640"/>
      <c r="AL20" s="640"/>
      <c r="AM20" s="640"/>
      <c r="AN20" s="640">
        <v>2537</v>
      </c>
      <c r="AO20" s="640"/>
      <c r="AP20" s="640"/>
      <c r="AQ20" s="640"/>
      <c r="AR20" s="640"/>
      <c r="AS20" s="640">
        <v>2215</v>
      </c>
      <c r="AT20" s="640"/>
      <c r="AU20" s="640"/>
      <c r="AV20" s="640"/>
      <c r="AW20" s="640"/>
    </row>
    <row r="21" spans="1:49" ht="19.25" customHeight="1">
      <c r="A21" s="43"/>
      <c r="E21" s="690" t="s">
        <v>517</v>
      </c>
      <c r="F21" s="690"/>
      <c r="G21" s="690"/>
      <c r="H21" s="690"/>
      <c r="I21" s="690"/>
      <c r="J21" s="690"/>
      <c r="K21" s="690"/>
      <c r="L21" s="690"/>
      <c r="M21" s="690"/>
      <c r="N21" s="690"/>
      <c r="O21" s="690"/>
      <c r="P21" s="690"/>
      <c r="Q21" s="690"/>
      <c r="R21" s="690"/>
      <c r="S21" s="197"/>
      <c r="T21" s="640">
        <v>344</v>
      </c>
      <c r="U21" s="640"/>
      <c r="V21" s="640"/>
      <c r="W21" s="640"/>
      <c r="X21" s="640"/>
      <c r="Y21" s="640">
        <v>291</v>
      </c>
      <c r="Z21" s="640"/>
      <c r="AA21" s="640"/>
      <c r="AB21" s="640"/>
      <c r="AC21" s="640"/>
      <c r="AD21" s="640">
        <v>272</v>
      </c>
      <c r="AE21" s="640"/>
      <c r="AF21" s="640"/>
      <c r="AG21" s="640"/>
      <c r="AH21" s="640"/>
      <c r="AI21" s="640">
        <v>4757</v>
      </c>
      <c r="AJ21" s="640"/>
      <c r="AK21" s="640"/>
      <c r="AL21" s="640"/>
      <c r="AM21" s="640"/>
      <c r="AN21" s="640">
        <v>4118</v>
      </c>
      <c r="AO21" s="640"/>
      <c r="AP21" s="640"/>
      <c r="AQ21" s="640"/>
      <c r="AR21" s="640"/>
      <c r="AS21" s="640">
        <v>3461</v>
      </c>
      <c r="AT21" s="640"/>
      <c r="AU21" s="640"/>
      <c r="AV21" s="640"/>
      <c r="AW21" s="640"/>
    </row>
    <row r="22" spans="1:49" ht="6" customHeight="1">
      <c r="B22" s="79"/>
      <c r="C22" s="79"/>
      <c r="D22" s="79"/>
      <c r="E22" s="79"/>
      <c r="F22" s="79"/>
      <c r="G22" s="79"/>
      <c r="H22" s="79"/>
      <c r="I22" s="79"/>
      <c r="J22" s="79"/>
      <c r="K22" s="79"/>
      <c r="L22" s="79"/>
      <c r="M22" s="79"/>
      <c r="N22" s="79"/>
      <c r="O22" s="79"/>
      <c r="P22" s="79"/>
      <c r="Q22" s="79"/>
      <c r="R22" s="79"/>
      <c r="S22" s="80"/>
      <c r="T22" s="81"/>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row>
    <row r="23" spans="1:49" ht="12.75" customHeight="1">
      <c r="B23" s="168" t="s">
        <v>518</v>
      </c>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row>
    <row r="24" spans="1:49" ht="12.9" customHeight="1">
      <c r="B24" s="168" t="s">
        <v>519</v>
      </c>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row>
    <row r="25" spans="1:49" ht="12.9" customHeight="1">
      <c r="B25" s="168" t="s">
        <v>520</v>
      </c>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row>
    <row r="26" spans="1:49" ht="18.75" customHeight="1"/>
    <row r="27" spans="1:49" ht="18.75" customHeight="1"/>
    <row r="28" spans="1:49" ht="23.25" customHeight="1"/>
    <row r="29" spans="1:49" ht="20.149999999999999" customHeight="1">
      <c r="B29" s="61" t="s">
        <v>521</v>
      </c>
      <c r="C29" s="61"/>
      <c r="D29" s="61"/>
      <c r="AW29" s="56" t="s">
        <v>522</v>
      </c>
    </row>
    <row r="30" spans="1:49" ht="13.5">
      <c r="B30" s="464" t="s">
        <v>378</v>
      </c>
      <c r="C30" s="464"/>
      <c r="D30" s="464"/>
      <c r="E30" s="464"/>
      <c r="F30" s="464"/>
      <c r="G30" s="464"/>
      <c r="H30" s="464"/>
      <c r="I30" s="555"/>
      <c r="J30" s="463" t="s">
        <v>523</v>
      </c>
      <c r="K30" s="464"/>
      <c r="L30" s="464"/>
      <c r="M30" s="464"/>
      <c r="N30" s="464"/>
      <c r="O30" s="510"/>
      <c r="P30" s="510"/>
      <c r="Q30" s="510"/>
      <c r="R30" s="510"/>
      <c r="S30" s="510"/>
      <c r="T30" s="510"/>
      <c r="U30" s="510"/>
      <c r="V30" s="510"/>
      <c r="W30" s="510"/>
      <c r="X30" s="510"/>
      <c r="Y30" s="510"/>
      <c r="Z30" s="510"/>
      <c r="AA30" s="510"/>
      <c r="AB30" s="510"/>
      <c r="AC30" s="510"/>
      <c r="AD30" s="510"/>
      <c r="AE30" s="510"/>
      <c r="AF30" s="510"/>
      <c r="AG30" s="510"/>
      <c r="AH30" s="511"/>
      <c r="AI30" s="528" t="s">
        <v>524</v>
      </c>
      <c r="AJ30" s="529"/>
      <c r="AK30" s="529"/>
      <c r="AL30" s="529"/>
      <c r="AM30" s="530"/>
      <c r="AN30" s="528" t="s">
        <v>525</v>
      </c>
      <c r="AO30" s="529"/>
      <c r="AP30" s="529"/>
      <c r="AQ30" s="529"/>
      <c r="AR30" s="530"/>
      <c r="AS30" s="528" t="s">
        <v>526</v>
      </c>
      <c r="AT30" s="529"/>
      <c r="AU30" s="529"/>
      <c r="AV30" s="529"/>
      <c r="AW30" s="529"/>
    </row>
    <row r="31" spans="1:49" ht="30" customHeight="1">
      <c r="B31" s="468"/>
      <c r="C31" s="468"/>
      <c r="D31" s="468"/>
      <c r="E31" s="468"/>
      <c r="F31" s="468"/>
      <c r="G31" s="468"/>
      <c r="H31" s="468"/>
      <c r="I31" s="556"/>
      <c r="J31" s="467"/>
      <c r="K31" s="468"/>
      <c r="L31" s="468"/>
      <c r="M31" s="468"/>
      <c r="N31" s="468"/>
      <c r="O31" s="466" t="s">
        <v>527</v>
      </c>
      <c r="P31" s="510"/>
      <c r="Q31" s="510"/>
      <c r="R31" s="510"/>
      <c r="S31" s="511"/>
      <c r="T31" s="466" t="s">
        <v>528</v>
      </c>
      <c r="U31" s="510"/>
      <c r="V31" s="510"/>
      <c r="W31" s="510"/>
      <c r="X31" s="511"/>
      <c r="Y31" s="759" t="s">
        <v>529</v>
      </c>
      <c r="Z31" s="760"/>
      <c r="AA31" s="760"/>
      <c r="AB31" s="760"/>
      <c r="AC31" s="761"/>
      <c r="AD31" s="759" t="s">
        <v>530</v>
      </c>
      <c r="AE31" s="760"/>
      <c r="AF31" s="760"/>
      <c r="AG31" s="760"/>
      <c r="AH31" s="761"/>
      <c r="AI31" s="534"/>
      <c r="AJ31" s="535"/>
      <c r="AK31" s="535"/>
      <c r="AL31" s="535"/>
      <c r="AM31" s="536"/>
      <c r="AN31" s="534"/>
      <c r="AO31" s="535"/>
      <c r="AP31" s="535"/>
      <c r="AQ31" s="535"/>
      <c r="AR31" s="536"/>
      <c r="AS31" s="534"/>
      <c r="AT31" s="535"/>
      <c r="AU31" s="535"/>
      <c r="AV31" s="535"/>
      <c r="AW31" s="535"/>
    </row>
    <row r="32" spans="1:49" ht="6" customHeight="1">
      <c r="B32" s="53"/>
      <c r="C32" s="53"/>
      <c r="D32" s="53"/>
      <c r="E32" s="53"/>
      <c r="F32" s="53"/>
      <c r="G32" s="53"/>
      <c r="H32" s="53"/>
      <c r="I32" s="84"/>
      <c r="J32" s="53"/>
      <c r="K32" s="53"/>
      <c r="L32" s="53"/>
      <c r="M32" s="53"/>
      <c r="N32" s="53"/>
      <c r="O32" s="53"/>
      <c r="P32" s="53"/>
      <c r="Q32" s="53"/>
      <c r="R32" s="53"/>
      <c r="S32" s="53"/>
      <c r="T32" s="53"/>
      <c r="U32" s="53"/>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36"/>
    </row>
    <row r="33" spans="1:49" ht="19.25" customHeight="1">
      <c r="A33" s="43"/>
      <c r="B33" s="668" t="s">
        <v>42</v>
      </c>
      <c r="C33" s="668"/>
      <c r="D33" s="668"/>
      <c r="E33" s="469">
        <v>2</v>
      </c>
      <c r="F33" s="469"/>
      <c r="G33" s="469" t="s">
        <v>269</v>
      </c>
      <c r="H33" s="469"/>
      <c r="I33" s="623"/>
      <c r="J33" s="763">
        <v>274258</v>
      </c>
      <c r="K33" s="758"/>
      <c r="L33" s="758"/>
      <c r="M33" s="758"/>
      <c r="N33" s="758"/>
      <c r="O33" s="758">
        <v>258696</v>
      </c>
      <c r="P33" s="758"/>
      <c r="Q33" s="758"/>
      <c r="R33" s="758"/>
      <c r="S33" s="758"/>
      <c r="T33" s="758">
        <v>13099</v>
      </c>
      <c r="U33" s="758"/>
      <c r="V33" s="758"/>
      <c r="W33" s="758"/>
      <c r="X33" s="758"/>
      <c r="Y33" s="758">
        <v>2461</v>
      </c>
      <c r="Z33" s="758"/>
      <c r="AA33" s="758"/>
      <c r="AB33" s="758"/>
      <c r="AC33" s="758"/>
      <c r="AD33" s="757">
        <v>0</v>
      </c>
      <c r="AE33" s="757"/>
      <c r="AF33" s="757"/>
      <c r="AG33" s="757"/>
      <c r="AH33" s="757"/>
      <c r="AI33" s="758">
        <v>2911</v>
      </c>
      <c r="AJ33" s="758"/>
      <c r="AK33" s="758"/>
      <c r="AL33" s="758"/>
      <c r="AM33" s="758"/>
      <c r="AN33" s="758">
        <v>2364</v>
      </c>
      <c r="AO33" s="758"/>
      <c r="AP33" s="758"/>
      <c r="AQ33" s="758"/>
      <c r="AR33" s="758"/>
      <c r="AS33" s="758">
        <v>208544</v>
      </c>
      <c r="AT33" s="758"/>
      <c r="AU33" s="758"/>
      <c r="AV33" s="758"/>
      <c r="AW33" s="758"/>
    </row>
    <row r="34" spans="1:49" ht="19.25" customHeight="1">
      <c r="A34" s="43"/>
      <c r="B34" s="762"/>
      <c r="C34" s="762"/>
      <c r="D34" s="762"/>
      <c r="E34" s="469">
        <v>3</v>
      </c>
      <c r="F34" s="469"/>
      <c r="G34" s="492"/>
      <c r="H34" s="492"/>
      <c r="I34" s="642"/>
      <c r="J34" s="763">
        <v>281198</v>
      </c>
      <c r="K34" s="758"/>
      <c r="L34" s="758"/>
      <c r="M34" s="758"/>
      <c r="N34" s="758"/>
      <c r="O34" s="758">
        <v>263511</v>
      </c>
      <c r="P34" s="758"/>
      <c r="Q34" s="758"/>
      <c r="R34" s="758"/>
      <c r="S34" s="758"/>
      <c r="T34" s="758">
        <v>14964</v>
      </c>
      <c r="U34" s="758"/>
      <c r="V34" s="758"/>
      <c r="W34" s="758"/>
      <c r="X34" s="758"/>
      <c r="Y34" s="758">
        <v>2722</v>
      </c>
      <c r="Z34" s="758"/>
      <c r="AA34" s="758"/>
      <c r="AB34" s="758"/>
      <c r="AC34" s="758"/>
      <c r="AD34" s="757">
        <v>0</v>
      </c>
      <c r="AE34" s="757"/>
      <c r="AF34" s="757"/>
      <c r="AG34" s="757"/>
      <c r="AH34" s="757"/>
      <c r="AI34" s="758">
        <v>4950</v>
      </c>
      <c r="AJ34" s="758"/>
      <c r="AK34" s="758"/>
      <c r="AL34" s="758"/>
      <c r="AM34" s="758"/>
      <c r="AN34" s="758">
        <v>2638</v>
      </c>
      <c r="AO34" s="758"/>
      <c r="AP34" s="758"/>
      <c r="AQ34" s="758"/>
      <c r="AR34" s="758"/>
      <c r="AS34" s="758">
        <v>212141</v>
      </c>
      <c r="AT34" s="758"/>
      <c r="AU34" s="758"/>
      <c r="AV34" s="758"/>
      <c r="AW34" s="758"/>
    </row>
    <row r="35" spans="1:49" ht="19.25" customHeight="1">
      <c r="A35" s="43"/>
      <c r="E35" s="469">
        <v>4</v>
      </c>
      <c r="F35" s="469"/>
      <c r="G35" s="492"/>
      <c r="H35" s="492"/>
      <c r="I35" s="642"/>
      <c r="J35" s="763">
        <v>287695</v>
      </c>
      <c r="K35" s="758"/>
      <c r="L35" s="758"/>
      <c r="M35" s="758"/>
      <c r="N35" s="758"/>
      <c r="O35" s="758">
        <v>272552</v>
      </c>
      <c r="P35" s="758"/>
      <c r="Q35" s="758"/>
      <c r="R35" s="758"/>
      <c r="S35" s="758"/>
      <c r="T35" s="758">
        <v>12545</v>
      </c>
      <c r="U35" s="758"/>
      <c r="V35" s="758"/>
      <c r="W35" s="758"/>
      <c r="X35" s="758"/>
      <c r="Y35" s="758">
        <v>2596</v>
      </c>
      <c r="Z35" s="758"/>
      <c r="AA35" s="758"/>
      <c r="AB35" s="758"/>
      <c r="AC35" s="758"/>
      <c r="AD35" s="757">
        <v>0</v>
      </c>
      <c r="AE35" s="757"/>
      <c r="AF35" s="757"/>
      <c r="AG35" s="757"/>
      <c r="AH35" s="757"/>
      <c r="AI35" s="758">
        <v>4877</v>
      </c>
      <c r="AJ35" s="758"/>
      <c r="AK35" s="758"/>
      <c r="AL35" s="758"/>
      <c r="AM35" s="758"/>
      <c r="AN35" s="758">
        <v>2420</v>
      </c>
      <c r="AO35" s="758"/>
      <c r="AP35" s="758"/>
      <c r="AQ35" s="758"/>
      <c r="AR35" s="758"/>
      <c r="AS35" s="758">
        <v>221503</v>
      </c>
      <c r="AT35" s="758"/>
      <c r="AU35" s="758"/>
      <c r="AV35" s="758"/>
      <c r="AW35" s="758"/>
    </row>
    <row r="36" spans="1:49" ht="19.25" customHeight="1">
      <c r="A36" s="43"/>
      <c r="E36" s="469">
        <v>5</v>
      </c>
      <c r="F36" s="469"/>
      <c r="G36" s="36"/>
      <c r="H36" s="36"/>
      <c r="I36" s="127"/>
      <c r="J36" s="763">
        <v>294777</v>
      </c>
      <c r="K36" s="758"/>
      <c r="L36" s="758"/>
      <c r="M36" s="758"/>
      <c r="N36" s="758"/>
      <c r="O36" s="758">
        <v>277151</v>
      </c>
      <c r="P36" s="758"/>
      <c r="Q36" s="758"/>
      <c r="R36" s="758"/>
      <c r="S36" s="758"/>
      <c r="T36" s="758">
        <v>15065</v>
      </c>
      <c r="U36" s="758"/>
      <c r="V36" s="758"/>
      <c r="W36" s="758"/>
      <c r="X36" s="758"/>
      <c r="Y36" s="758">
        <v>2560</v>
      </c>
      <c r="Z36" s="758"/>
      <c r="AA36" s="758"/>
      <c r="AB36" s="758"/>
      <c r="AC36" s="758"/>
      <c r="AD36" s="757">
        <v>0</v>
      </c>
      <c r="AE36" s="757"/>
      <c r="AF36" s="757"/>
      <c r="AG36" s="757"/>
      <c r="AH36" s="757"/>
      <c r="AI36" s="758">
        <v>4724</v>
      </c>
      <c r="AJ36" s="758"/>
      <c r="AK36" s="758"/>
      <c r="AL36" s="758"/>
      <c r="AM36" s="758"/>
      <c r="AN36" s="758">
        <v>2220</v>
      </c>
      <c r="AO36" s="758"/>
      <c r="AP36" s="758"/>
      <c r="AQ36" s="758"/>
      <c r="AR36" s="758"/>
      <c r="AS36" s="758">
        <v>228522</v>
      </c>
      <c r="AT36" s="758"/>
      <c r="AU36" s="758"/>
      <c r="AV36" s="758"/>
      <c r="AW36" s="758"/>
    </row>
    <row r="37" spans="1:49" ht="19.25" customHeight="1">
      <c r="A37" s="43"/>
      <c r="E37" s="469">
        <v>6</v>
      </c>
      <c r="F37" s="469"/>
      <c r="G37" s="36"/>
      <c r="H37" s="36"/>
      <c r="I37" s="127"/>
      <c r="J37" s="763">
        <v>296525</v>
      </c>
      <c r="K37" s="758"/>
      <c r="L37" s="758"/>
      <c r="M37" s="758"/>
      <c r="N37" s="758"/>
      <c r="O37" s="758">
        <v>277891</v>
      </c>
      <c r="P37" s="758"/>
      <c r="Q37" s="758"/>
      <c r="R37" s="758"/>
      <c r="S37" s="758"/>
      <c r="T37" s="758">
        <v>15446</v>
      </c>
      <c r="U37" s="758"/>
      <c r="V37" s="758"/>
      <c r="W37" s="758"/>
      <c r="X37" s="758"/>
      <c r="Y37" s="758">
        <v>3188</v>
      </c>
      <c r="Z37" s="758"/>
      <c r="AA37" s="758"/>
      <c r="AB37" s="758"/>
      <c r="AC37" s="758"/>
      <c r="AD37" s="757">
        <v>0</v>
      </c>
      <c r="AE37" s="757"/>
      <c r="AF37" s="757"/>
      <c r="AG37" s="757"/>
      <c r="AH37" s="757"/>
      <c r="AI37" s="758">
        <v>5646</v>
      </c>
      <c r="AJ37" s="758"/>
      <c r="AK37" s="758"/>
      <c r="AL37" s="758"/>
      <c r="AM37" s="758"/>
      <c r="AN37" s="758">
        <v>2447</v>
      </c>
      <c r="AO37" s="758"/>
      <c r="AP37" s="758"/>
      <c r="AQ37" s="758"/>
      <c r="AR37" s="758"/>
      <c r="AS37" s="758">
        <v>232800</v>
      </c>
      <c r="AT37" s="758"/>
      <c r="AU37" s="758"/>
      <c r="AV37" s="758"/>
      <c r="AW37" s="758"/>
    </row>
    <row r="38" spans="1:49" ht="6" customHeight="1">
      <c r="B38" s="79"/>
      <c r="C38" s="79"/>
      <c r="D38" s="79"/>
      <c r="E38" s="79"/>
      <c r="F38" s="79"/>
      <c r="G38" s="79"/>
      <c r="H38" s="79"/>
      <c r="I38" s="80"/>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row>
    <row r="39" spans="1:49" ht="12.9" customHeight="1">
      <c r="B39" s="39" t="s">
        <v>460</v>
      </c>
    </row>
    <row r="40" spans="1:49" ht="12.9" customHeight="1">
      <c r="B40" s="39" t="s">
        <v>531</v>
      </c>
    </row>
    <row r="41" spans="1:49" ht="12.9" customHeight="1"/>
    <row r="42" spans="1:49" ht="12.9" customHeight="1"/>
    <row r="43" spans="1:49" ht="12.9" customHeight="1"/>
    <row r="44" spans="1:49" ht="12.9" customHeight="1"/>
    <row r="45" spans="1:49" ht="12.9" customHeight="1"/>
    <row r="46" spans="1:49" ht="12.9" customHeight="1"/>
    <row r="47" spans="1:49" ht="12.9" customHeight="1"/>
    <row r="48" spans="1:49" ht="12.9" customHeight="1"/>
    <row r="49" ht="12.9" customHeight="1"/>
  </sheetData>
  <mergeCells count="188">
    <mergeCell ref="AS35:AW35"/>
    <mergeCell ref="E36:F36"/>
    <mergeCell ref="J36:N36"/>
    <mergeCell ref="O36:S36"/>
    <mergeCell ref="T36:X36"/>
    <mergeCell ref="Y36:AC36"/>
    <mergeCell ref="AD36:AH36"/>
    <mergeCell ref="AN37:AR37"/>
    <mergeCell ref="AS37:AW37"/>
    <mergeCell ref="AI36:AM36"/>
    <mergeCell ref="AN36:AR36"/>
    <mergeCell ref="AS36:AW36"/>
    <mergeCell ref="E37:F37"/>
    <mergeCell ref="J37:N37"/>
    <mergeCell ref="O37:S37"/>
    <mergeCell ref="T37:X37"/>
    <mergeCell ref="Y37:AC37"/>
    <mergeCell ref="AD37:AH37"/>
    <mergeCell ref="AI37:AM37"/>
    <mergeCell ref="E35:F35"/>
    <mergeCell ref="G35:I35"/>
    <mergeCell ref="J35:N35"/>
    <mergeCell ref="O35:S35"/>
    <mergeCell ref="T35:X35"/>
    <mergeCell ref="Y35:AC35"/>
    <mergeCell ref="AD35:AH35"/>
    <mergeCell ref="AI35:AM35"/>
    <mergeCell ref="AN35:AR35"/>
    <mergeCell ref="AN33:AR33"/>
    <mergeCell ref="AS33:AW33"/>
    <mergeCell ref="B34:D34"/>
    <mergeCell ref="E34:F34"/>
    <mergeCell ref="G34:I34"/>
    <mergeCell ref="J34:N34"/>
    <mergeCell ref="O34:S34"/>
    <mergeCell ref="T34:X34"/>
    <mergeCell ref="Y34:AC34"/>
    <mergeCell ref="AD34:AH34"/>
    <mergeCell ref="AI34:AM34"/>
    <mergeCell ref="AN34:AR34"/>
    <mergeCell ref="AS34:AW34"/>
    <mergeCell ref="B33:D33"/>
    <mergeCell ref="E33:F33"/>
    <mergeCell ref="G33:I33"/>
    <mergeCell ref="J33:N33"/>
    <mergeCell ref="O33:S33"/>
    <mergeCell ref="T33:X33"/>
    <mergeCell ref="Y33:AC33"/>
    <mergeCell ref="AD33:AH33"/>
    <mergeCell ref="AI33:AM33"/>
    <mergeCell ref="AS21:AW21"/>
    <mergeCell ref="B30:I31"/>
    <mergeCell ref="J30:N31"/>
    <mergeCell ref="O30:AH30"/>
    <mergeCell ref="AI30:AM31"/>
    <mergeCell ref="AN30:AR31"/>
    <mergeCell ref="AS30:AW31"/>
    <mergeCell ref="O31:S31"/>
    <mergeCell ref="T31:X31"/>
    <mergeCell ref="Y31:AC31"/>
    <mergeCell ref="E21:R21"/>
    <mergeCell ref="T21:X21"/>
    <mergeCell ref="Y21:AC21"/>
    <mergeCell ref="AD21:AH21"/>
    <mergeCell ref="AI21:AM21"/>
    <mergeCell ref="AN21:AR21"/>
    <mergeCell ref="AD31:AH31"/>
    <mergeCell ref="AS19:AW19"/>
    <mergeCell ref="E20:R20"/>
    <mergeCell ref="T20:X20"/>
    <mergeCell ref="Y20:AC20"/>
    <mergeCell ref="AD20:AH20"/>
    <mergeCell ref="AI20:AM20"/>
    <mergeCell ref="AN20:AR20"/>
    <mergeCell ref="AS20:AW20"/>
    <mergeCell ref="E19:R19"/>
    <mergeCell ref="T19:X19"/>
    <mergeCell ref="Y19:AC19"/>
    <mergeCell ref="AD19:AH19"/>
    <mergeCell ref="AI19:AM19"/>
    <mergeCell ref="AN19:AR19"/>
    <mergeCell ref="AS17:AW17"/>
    <mergeCell ref="D18:R18"/>
    <mergeCell ref="T18:X18"/>
    <mergeCell ref="Y18:AC18"/>
    <mergeCell ref="AD18:AH18"/>
    <mergeCell ref="AI18:AM18"/>
    <mergeCell ref="AN18:AR18"/>
    <mergeCell ref="AS18:AW18"/>
    <mergeCell ref="D17:R17"/>
    <mergeCell ref="T17:X17"/>
    <mergeCell ref="Y17:AC17"/>
    <mergeCell ref="AD17:AH17"/>
    <mergeCell ref="AI17:AM17"/>
    <mergeCell ref="AN17:AR17"/>
    <mergeCell ref="AS15:AW15"/>
    <mergeCell ref="D16:R16"/>
    <mergeCell ref="T16:X16"/>
    <mergeCell ref="Y16:AC16"/>
    <mergeCell ref="AD16:AH16"/>
    <mergeCell ref="AI16:AM16"/>
    <mergeCell ref="AN16:AR16"/>
    <mergeCell ref="AS16:AW16"/>
    <mergeCell ref="D15:R15"/>
    <mergeCell ref="T15:X15"/>
    <mergeCell ref="Y15:AC15"/>
    <mergeCell ref="AD15:AH15"/>
    <mergeCell ref="AI15:AM15"/>
    <mergeCell ref="AN15:AR15"/>
    <mergeCell ref="AS13:AW13"/>
    <mergeCell ref="D14:R14"/>
    <mergeCell ref="T14:X14"/>
    <mergeCell ref="Y14:AC14"/>
    <mergeCell ref="AD14:AH14"/>
    <mergeCell ref="AI14:AM14"/>
    <mergeCell ref="AN14:AR14"/>
    <mergeCell ref="AS14:AW14"/>
    <mergeCell ref="D13:R13"/>
    <mergeCell ref="T13:X13"/>
    <mergeCell ref="Y13:AC13"/>
    <mergeCell ref="AD13:AH13"/>
    <mergeCell ref="AI13:AM13"/>
    <mergeCell ref="AN13:AR13"/>
    <mergeCell ref="AS11:AW11"/>
    <mergeCell ref="E12:R12"/>
    <mergeCell ref="T12:X12"/>
    <mergeCell ref="Y12:AC12"/>
    <mergeCell ref="AD12:AH12"/>
    <mergeCell ref="AI12:AM12"/>
    <mergeCell ref="AN12:AR12"/>
    <mergeCell ref="AS12:AW12"/>
    <mergeCell ref="E11:R11"/>
    <mergeCell ref="T11:X11"/>
    <mergeCell ref="Y11:AC11"/>
    <mergeCell ref="AD11:AH11"/>
    <mergeCell ref="AI11:AM11"/>
    <mergeCell ref="AN11:AR11"/>
    <mergeCell ref="AS9:AW9"/>
    <mergeCell ref="E10:R10"/>
    <mergeCell ref="T10:X10"/>
    <mergeCell ref="Y10:AC10"/>
    <mergeCell ref="AD10:AH10"/>
    <mergeCell ref="AI10:AM10"/>
    <mergeCell ref="AN10:AR10"/>
    <mergeCell ref="AS10:AW10"/>
    <mergeCell ref="E9:R9"/>
    <mergeCell ref="T9:X9"/>
    <mergeCell ref="Y9:AC9"/>
    <mergeCell ref="AD9:AH9"/>
    <mergeCell ref="AI9:AM9"/>
    <mergeCell ref="AN9:AR9"/>
    <mergeCell ref="AS7:AW7"/>
    <mergeCell ref="D8:R8"/>
    <mergeCell ref="T8:X8"/>
    <mergeCell ref="Y8:AC8"/>
    <mergeCell ref="AD8:AH8"/>
    <mergeCell ref="AI8:AM8"/>
    <mergeCell ref="AN8:AR8"/>
    <mergeCell ref="AS8:AW8"/>
    <mergeCell ref="D7:R7"/>
    <mergeCell ref="T7:X7"/>
    <mergeCell ref="Y7:AC7"/>
    <mergeCell ref="AD7:AH7"/>
    <mergeCell ref="AI7:AM7"/>
    <mergeCell ref="AN7:AR7"/>
    <mergeCell ref="AS5:AW5"/>
    <mergeCell ref="D6:R6"/>
    <mergeCell ref="T6:X6"/>
    <mergeCell ref="Y6:AC6"/>
    <mergeCell ref="AD6:AH6"/>
    <mergeCell ref="AI6:AM6"/>
    <mergeCell ref="AN6:AR6"/>
    <mergeCell ref="AS6:AW6"/>
    <mergeCell ref="C5:R5"/>
    <mergeCell ref="T5:X5"/>
    <mergeCell ref="Y5:AC5"/>
    <mergeCell ref="AD5:AH5"/>
    <mergeCell ref="AI5:AM5"/>
    <mergeCell ref="AN5:AR5"/>
    <mergeCell ref="B2:S3"/>
    <mergeCell ref="T2:AH2"/>
    <mergeCell ref="AI2:AW2"/>
    <mergeCell ref="T3:X3"/>
    <mergeCell ref="Y3:AC3"/>
    <mergeCell ref="AD3:AH3"/>
    <mergeCell ref="AI3:AM3"/>
    <mergeCell ref="AN3:AR3"/>
    <mergeCell ref="AS3:AW3"/>
  </mergeCells>
  <phoneticPr fontId="3"/>
  <printOptions horizontalCentered="1" verticalCentered="1"/>
  <pageMargins left="0" right="0" top="0" bottom="7.874015748031496E-2" header="0.31496062992125984" footer="0"/>
  <pageSetup paperSize="9" firstPageNumber="5" orientation="portrait" useFirstPageNumber="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6213-6AB5-4E77-B397-E2FE58C55BD8}">
  <sheetPr>
    <pageSetUpPr fitToPage="1"/>
  </sheetPr>
  <dimension ref="A1:BJ59"/>
  <sheetViews>
    <sheetView showGridLines="0" view="pageBreakPreview" zoomScale="115" zoomScaleNormal="100" zoomScaleSheetLayoutView="115" workbookViewId="0">
      <selection activeCell="Q21" sqref="Q21:V21"/>
    </sheetView>
  </sheetViews>
  <sheetFormatPr defaultColWidth="8.08203125" defaultRowHeight="20.149999999999999" customHeight="1"/>
  <cols>
    <col min="1" max="8" width="1.83203125" style="39" customWidth="1"/>
    <col min="9" max="13" width="1.58203125" style="39" customWidth="1"/>
    <col min="14" max="14" width="2.4140625" style="39" customWidth="1"/>
    <col min="15" max="50" width="1.5" style="39" customWidth="1"/>
    <col min="51" max="51" width="1.5" style="142" customWidth="1"/>
    <col min="52" max="56" width="1.5" style="39" customWidth="1"/>
    <col min="57" max="57" width="8.5" style="39" customWidth="1"/>
    <col min="58" max="59" width="1.5" style="39" customWidth="1"/>
    <col min="60" max="60" width="7.9140625" style="39" customWidth="1"/>
    <col min="61" max="61" width="8.5" style="39" customWidth="1"/>
    <col min="62" max="62" width="1.33203125" style="39" customWidth="1"/>
    <col min="63" max="63" width="1.5" style="39" customWidth="1"/>
    <col min="64" max="64" width="7.9140625" style="39" customWidth="1"/>
    <col min="65" max="65" width="8.5" style="39" customWidth="1"/>
    <col min="66" max="67" width="1.5" style="39" customWidth="1"/>
    <col min="68" max="68" width="7.9140625" style="39" customWidth="1"/>
    <col min="69" max="69" width="8.5" style="39" customWidth="1"/>
    <col min="70" max="70" width="1.5" style="39" customWidth="1"/>
    <col min="71" max="255" width="8.08203125" style="39"/>
    <col min="256" max="263" width="1.5" style="39" customWidth="1"/>
    <col min="264" max="268" width="1.58203125" style="39" customWidth="1"/>
    <col min="269" max="269" width="2.4140625" style="39" customWidth="1"/>
    <col min="270" max="311" width="1.5" style="39" customWidth="1"/>
    <col min="312" max="312" width="7.9140625" style="39" customWidth="1"/>
    <col min="313" max="313" width="8.5" style="39" customWidth="1"/>
    <col min="314" max="315" width="1.5" style="39" customWidth="1"/>
    <col min="316" max="316" width="7.9140625" style="39" customWidth="1"/>
    <col min="317" max="317" width="8.5" style="39" customWidth="1"/>
    <col min="318" max="318" width="1.33203125" style="39" customWidth="1"/>
    <col min="319" max="319" width="1.5" style="39" customWidth="1"/>
    <col min="320" max="320" width="7.9140625" style="39" customWidth="1"/>
    <col min="321" max="321" width="8.5" style="39" customWidth="1"/>
    <col min="322" max="323" width="1.5" style="39" customWidth="1"/>
    <col min="324" max="324" width="7.9140625" style="39" customWidth="1"/>
    <col min="325" max="325" width="8.5" style="39" customWidth="1"/>
    <col min="326" max="326" width="1.5" style="39" customWidth="1"/>
    <col min="327" max="511" width="8.08203125" style="39"/>
    <col min="512" max="519" width="1.5" style="39" customWidth="1"/>
    <col min="520" max="524" width="1.58203125" style="39" customWidth="1"/>
    <col min="525" max="525" width="2.4140625" style="39" customWidth="1"/>
    <col min="526" max="567" width="1.5" style="39" customWidth="1"/>
    <col min="568" max="568" width="7.9140625" style="39" customWidth="1"/>
    <col min="569" max="569" width="8.5" style="39" customWidth="1"/>
    <col min="570" max="571" width="1.5" style="39" customWidth="1"/>
    <col min="572" max="572" width="7.9140625" style="39" customWidth="1"/>
    <col min="573" max="573" width="8.5" style="39" customWidth="1"/>
    <col min="574" max="574" width="1.33203125" style="39" customWidth="1"/>
    <col min="575" max="575" width="1.5" style="39" customWidth="1"/>
    <col min="576" max="576" width="7.9140625" style="39" customWidth="1"/>
    <col min="577" max="577" width="8.5" style="39" customWidth="1"/>
    <col min="578" max="579" width="1.5" style="39" customWidth="1"/>
    <col min="580" max="580" width="7.9140625" style="39" customWidth="1"/>
    <col min="581" max="581" width="8.5" style="39" customWidth="1"/>
    <col min="582" max="582" width="1.5" style="39" customWidth="1"/>
    <col min="583" max="767" width="8.08203125" style="39"/>
    <col min="768" max="775" width="1.5" style="39" customWidth="1"/>
    <col min="776" max="780" width="1.58203125" style="39" customWidth="1"/>
    <col min="781" max="781" width="2.4140625" style="39" customWidth="1"/>
    <col min="782" max="823" width="1.5" style="39" customWidth="1"/>
    <col min="824" max="824" width="7.9140625" style="39" customWidth="1"/>
    <col min="825" max="825" width="8.5" style="39" customWidth="1"/>
    <col min="826" max="827" width="1.5" style="39" customWidth="1"/>
    <col min="828" max="828" width="7.9140625" style="39" customWidth="1"/>
    <col min="829" max="829" width="8.5" style="39" customWidth="1"/>
    <col min="830" max="830" width="1.33203125" style="39" customWidth="1"/>
    <col min="831" max="831" width="1.5" style="39" customWidth="1"/>
    <col min="832" max="832" width="7.9140625" style="39" customWidth="1"/>
    <col min="833" max="833" width="8.5" style="39" customWidth="1"/>
    <col min="834" max="835" width="1.5" style="39" customWidth="1"/>
    <col min="836" max="836" width="7.9140625" style="39" customWidth="1"/>
    <col min="837" max="837" width="8.5" style="39" customWidth="1"/>
    <col min="838" max="838" width="1.5" style="39" customWidth="1"/>
    <col min="839" max="1023" width="8.08203125" style="39"/>
    <col min="1024" max="1031" width="1.5" style="39" customWidth="1"/>
    <col min="1032" max="1036" width="1.58203125" style="39" customWidth="1"/>
    <col min="1037" max="1037" width="2.4140625" style="39" customWidth="1"/>
    <col min="1038" max="1079" width="1.5" style="39" customWidth="1"/>
    <col min="1080" max="1080" width="7.9140625" style="39" customWidth="1"/>
    <col min="1081" max="1081" width="8.5" style="39" customWidth="1"/>
    <col min="1082" max="1083" width="1.5" style="39" customWidth="1"/>
    <col min="1084" max="1084" width="7.9140625" style="39" customWidth="1"/>
    <col min="1085" max="1085" width="8.5" style="39" customWidth="1"/>
    <col min="1086" max="1086" width="1.33203125" style="39" customWidth="1"/>
    <col min="1087" max="1087" width="1.5" style="39" customWidth="1"/>
    <col min="1088" max="1088" width="7.9140625" style="39" customWidth="1"/>
    <col min="1089" max="1089" width="8.5" style="39" customWidth="1"/>
    <col min="1090" max="1091" width="1.5" style="39" customWidth="1"/>
    <col min="1092" max="1092" width="7.9140625" style="39" customWidth="1"/>
    <col min="1093" max="1093" width="8.5" style="39" customWidth="1"/>
    <col min="1094" max="1094" width="1.5" style="39" customWidth="1"/>
    <col min="1095" max="1279" width="8.08203125" style="39"/>
    <col min="1280" max="1287" width="1.5" style="39" customWidth="1"/>
    <col min="1288" max="1292" width="1.58203125" style="39" customWidth="1"/>
    <col min="1293" max="1293" width="2.4140625" style="39" customWidth="1"/>
    <col min="1294" max="1335" width="1.5" style="39" customWidth="1"/>
    <col min="1336" max="1336" width="7.9140625" style="39" customWidth="1"/>
    <col min="1337" max="1337" width="8.5" style="39" customWidth="1"/>
    <col min="1338" max="1339" width="1.5" style="39" customWidth="1"/>
    <col min="1340" max="1340" width="7.9140625" style="39" customWidth="1"/>
    <col min="1341" max="1341" width="8.5" style="39" customWidth="1"/>
    <col min="1342" max="1342" width="1.33203125" style="39" customWidth="1"/>
    <col min="1343" max="1343" width="1.5" style="39" customWidth="1"/>
    <col min="1344" max="1344" width="7.9140625" style="39" customWidth="1"/>
    <col min="1345" max="1345" width="8.5" style="39" customWidth="1"/>
    <col min="1346" max="1347" width="1.5" style="39" customWidth="1"/>
    <col min="1348" max="1348" width="7.9140625" style="39" customWidth="1"/>
    <col min="1349" max="1349" width="8.5" style="39" customWidth="1"/>
    <col min="1350" max="1350" width="1.5" style="39" customWidth="1"/>
    <col min="1351" max="1535" width="8.08203125" style="39"/>
    <col min="1536" max="1543" width="1.5" style="39" customWidth="1"/>
    <col min="1544" max="1548" width="1.58203125" style="39" customWidth="1"/>
    <col min="1549" max="1549" width="2.4140625" style="39" customWidth="1"/>
    <col min="1550" max="1591" width="1.5" style="39" customWidth="1"/>
    <col min="1592" max="1592" width="7.9140625" style="39" customWidth="1"/>
    <col min="1593" max="1593" width="8.5" style="39" customWidth="1"/>
    <col min="1594" max="1595" width="1.5" style="39" customWidth="1"/>
    <col min="1596" max="1596" width="7.9140625" style="39" customWidth="1"/>
    <col min="1597" max="1597" width="8.5" style="39" customWidth="1"/>
    <col min="1598" max="1598" width="1.33203125" style="39" customWidth="1"/>
    <col min="1599" max="1599" width="1.5" style="39" customWidth="1"/>
    <col min="1600" max="1600" width="7.9140625" style="39" customWidth="1"/>
    <col min="1601" max="1601" width="8.5" style="39" customWidth="1"/>
    <col min="1602" max="1603" width="1.5" style="39" customWidth="1"/>
    <col min="1604" max="1604" width="7.9140625" style="39" customWidth="1"/>
    <col min="1605" max="1605" width="8.5" style="39" customWidth="1"/>
    <col min="1606" max="1606" width="1.5" style="39" customWidth="1"/>
    <col min="1607" max="1791" width="8.08203125" style="39"/>
    <col min="1792" max="1799" width="1.5" style="39" customWidth="1"/>
    <col min="1800" max="1804" width="1.58203125" style="39" customWidth="1"/>
    <col min="1805" max="1805" width="2.4140625" style="39" customWidth="1"/>
    <col min="1806" max="1847" width="1.5" style="39" customWidth="1"/>
    <col min="1848" max="1848" width="7.9140625" style="39" customWidth="1"/>
    <col min="1849" max="1849" width="8.5" style="39" customWidth="1"/>
    <col min="1850" max="1851" width="1.5" style="39" customWidth="1"/>
    <col min="1852" max="1852" width="7.9140625" style="39" customWidth="1"/>
    <col min="1853" max="1853" width="8.5" style="39" customWidth="1"/>
    <col min="1854" max="1854" width="1.33203125" style="39" customWidth="1"/>
    <col min="1855" max="1855" width="1.5" style="39" customWidth="1"/>
    <col min="1856" max="1856" width="7.9140625" style="39" customWidth="1"/>
    <col min="1857" max="1857" width="8.5" style="39" customWidth="1"/>
    <col min="1858" max="1859" width="1.5" style="39" customWidth="1"/>
    <col min="1860" max="1860" width="7.9140625" style="39" customWidth="1"/>
    <col min="1861" max="1861" width="8.5" style="39" customWidth="1"/>
    <col min="1862" max="1862" width="1.5" style="39" customWidth="1"/>
    <col min="1863" max="2047" width="8.08203125" style="39"/>
    <col min="2048" max="2055" width="1.5" style="39" customWidth="1"/>
    <col min="2056" max="2060" width="1.58203125" style="39" customWidth="1"/>
    <col min="2061" max="2061" width="2.4140625" style="39" customWidth="1"/>
    <col min="2062" max="2103" width="1.5" style="39" customWidth="1"/>
    <col min="2104" max="2104" width="7.9140625" style="39" customWidth="1"/>
    <col min="2105" max="2105" width="8.5" style="39" customWidth="1"/>
    <col min="2106" max="2107" width="1.5" style="39" customWidth="1"/>
    <col min="2108" max="2108" width="7.9140625" style="39" customWidth="1"/>
    <col min="2109" max="2109" width="8.5" style="39" customWidth="1"/>
    <col min="2110" max="2110" width="1.33203125" style="39" customWidth="1"/>
    <col min="2111" max="2111" width="1.5" style="39" customWidth="1"/>
    <col min="2112" max="2112" width="7.9140625" style="39" customWidth="1"/>
    <col min="2113" max="2113" width="8.5" style="39" customWidth="1"/>
    <col min="2114" max="2115" width="1.5" style="39" customWidth="1"/>
    <col min="2116" max="2116" width="7.9140625" style="39" customWidth="1"/>
    <col min="2117" max="2117" width="8.5" style="39" customWidth="1"/>
    <col min="2118" max="2118" width="1.5" style="39" customWidth="1"/>
    <col min="2119" max="2303" width="8.08203125" style="39"/>
    <col min="2304" max="2311" width="1.5" style="39" customWidth="1"/>
    <col min="2312" max="2316" width="1.58203125" style="39" customWidth="1"/>
    <col min="2317" max="2317" width="2.4140625" style="39" customWidth="1"/>
    <col min="2318" max="2359" width="1.5" style="39" customWidth="1"/>
    <col min="2360" max="2360" width="7.9140625" style="39" customWidth="1"/>
    <col min="2361" max="2361" width="8.5" style="39" customWidth="1"/>
    <col min="2362" max="2363" width="1.5" style="39" customWidth="1"/>
    <col min="2364" max="2364" width="7.9140625" style="39" customWidth="1"/>
    <col min="2365" max="2365" width="8.5" style="39" customWidth="1"/>
    <col min="2366" max="2366" width="1.33203125" style="39" customWidth="1"/>
    <col min="2367" max="2367" width="1.5" style="39" customWidth="1"/>
    <col min="2368" max="2368" width="7.9140625" style="39" customWidth="1"/>
    <col min="2369" max="2369" width="8.5" style="39" customWidth="1"/>
    <col min="2370" max="2371" width="1.5" style="39" customWidth="1"/>
    <col min="2372" max="2372" width="7.9140625" style="39" customWidth="1"/>
    <col min="2373" max="2373" width="8.5" style="39" customWidth="1"/>
    <col min="2374" max="2374" width="1.5" style="39" customWidth="1"/>
    <col min="2375" max="2559" width="8.08203125" style="39"/>
    <col min="2560" max="2567" width="1.5" style="39" customWidth="1"/>
    <col min="2568" max="2572" width="1.58203125" style="39" customWidth="1"/>
    <col min="2573" max="2573" width="2.4140625" style="39" customWidth="1"/>
    <col min="2574" max="2615" width="1.5" style="39" customWidth="1"/>
    <col min="2616" max="2616" width="7.9140625" style="39" customWidth="1"/>
    <col min="2617" max="2617" width="8.5" style="39" customWidth="1"/>
    <col min="2618" max="2619" width="1.5" style="39" customWidth="1"/>
    <col min="2620" max="2620" width="7.9140625" style="39" customWidth="1"/>
    <col min="2621" max="2621" width="8.5" style="39" customWidth="1"/>
    <col min="2622" max="2622" width="1.33203125" style="39" customWidth="1"/>
    <col min="2623" max="2623" width="1.5" style="39" customWidth="1"/>
    <col min="2624" max="2624" width="7.9140625" style="39" customWidth="1"/>
    <col min="2625" max="2625" width="8.5" style="39" customWidth="1"/>
    <col min="2626" max="2627" width="1.5" style="39" customWidth="1"/>
    <col min="2628" max="2628" width="7.9140625" style="39" customWidth="1"/>
    <col min="2629" max="2629" width="8.5" style="39" customWidth="1"/>
    <col min="2630" max="2630" width="1.5" style="39" customWidth="1"/>
    <col min="2631" max="2815" width="8.08203125" style="39"/>
    <col min="2816" max="2823" width="1.5" style="39" customWidth="1"/>
    <col min="2824" max="2828" width="1.58203125" style="39" customWidth="1"/>
    <col min="2829" max="2829" width="2.4140625" style="39" customWidth="1"/>
    <col min="2830" max="2871" width="1.5" style="39" customWidth="1"/>
    <col min="2872" max="2872" width="7.9140625" style="39" customWidth="1"/>
    <col min="2873" max="2873" width="8.5" style="39" customWidth="1"/>
    <col min="2874" max="2875" width="1.5" style="39" customWidth="1"/>
    <col min="2876" max="2876" width="7.9140625" style="39" customWidth="1"/>
    <col min="2877" max="2877" width="8.5" style="39" customWidth="1"/>
    <col min="2878" max="2878" width="1.33203125" style="39" customWidth="1"/>
    <col min="2879" max="2879" width="1.5" style="39" customWidth="1"/>
    <col min="2880" max="2880" width="7.9140625" style="39" customWidth="1"/>
    <col min="2881" max="2881" width="8.5" style="39" customWidth="1"/>
    <col min="2882" max="2883" width="1.5" style="39" customWidth="1"/>
    <col min="2884" max="2884" width="7.9140625" style="39" customWidth="1"/>
    <col min="2885" max="2885" width="8.5" style="39" customWidth="1"/>
    <col min="2886" max="2886" width="1.5" style="39" customWidth="1"/>
    <col min="2887" max="3071" width="8.08203125" style="39"/>
    <col min="3072" max="3079" width="1.5" style="39" customWidth="1"/>
    <col min="3080" max="3084" width="1.58203125" style="39" customWidth="1"/>
    <col min="3085" max="3085" width="2.4140625" style="39" customWidth="1"/>
    <col min="3086" max="3127" width="1.5" style="39" customWidth="1"/>
    <col min="3128" max="3128" width="7.9140625" style="39" customWidth="1"/>
    <col min="3129" max="3129" width="8.5" style="39" customWidth="1"/>
    <col min="3130" max="3131" width="1.5" style="39" customWidth="1"/>
    <col min="3132" max="3132" width="7.9140625" style="39" customWidth="1"/>
    <col min="3133" max="3133" width="8.5" style="39" customWidth="1"/>
    <col min="3134" max="3134" width="1.33203125" style="39" customWidth="1"/>
    <col min="3135" max="3135" width="1.5" style="39" customWidth="1"/>
    <col min="3136" max="3136" width="7.9140625" style="39" customWidth="1"/>
    <col min="3137" max="3137" width="8.5" style="39" customWidth="1"/>
    <col min="3138" max="3139" width="1.5" style="39" customWidth="1"/>
    <col min="3140" max="3140" width="7.9140625" style="39" customWidth="1"/>
    <col min="3141" max="3141" width="8.5" style="39" customWidth="1"/>
    <col min="3142" max="3142" width="1.5" style="39" customWidth="1"/>
    <col min="3143" max="3327" width="8.08203125" style="39"/>
    <col min="3328" max="3335" width="1.5" style="39" customWidth="1"/>
    <col min="3336" max="3340" width="1.58203125" style="39" customWidth="1"/>
    <col min="3341" max="3341" width="2.4140625" style="39" customWidth="1"/>
    <col min="3342" max="3383" width="1.5" style="39" customWidth="1"/>
    <col min="3384" max="3384" width="7.9140625" style="39" customWidth="1"/>
    <col min="3385" max="3385" width="8.5" style="39" customWidth="1"/>
    <col min="3386" max="3387" width="1.5" style="39" customWidth="1"/>
    <col min="3388" max="3388" width="7.9140625" style="39" customWidth="1"/>
    <col min="3389" max="3389" width="8.5" style="39" customWidth="1"/>
    <col min="3390" max="3390" width="1.33203125" style="39" customWidth="1"/>
    <col min="3391" max="3391" width="1.5" style="39" customWidth="1"/>
    <col min="3392" max="3392" width="7.9140625" style="39" customWidth="1"/>
    <col min="3393" max="3393" width="8.5" style="39" customWidth="1"/>
    <col min="3394" max="3395" width="1.5" style="39" customWidth="1"/>
    <col min="3396" max="3396" width="7.9140625" style="39" customWidth="1"/>
    <col min="3397" max="3397" width="8.5" style="39" customWidth="1"/>
    <col min="3398" max="3398" width="1.5" style="39" customWidth="1"/>
    <col min="3399" max="3583" width="8.08203125" style="39"/>
    <col min="3584" max="3591" width="1.5" style="39" customWidth="1"/>
    <col min="3592" max="3596" width="1.58203125" style="39" customWidth="1"/>
    <col min="3597" max="3597" width="2.4140625" style="39" customWidth="1"/>
    <col min="3598" max="3639" width="1.5" style="39" customWidth="1"/>
    <col min="3640" max="3640" width="7.9140625" style="39" customWidth="1"/>
    <col min="3641" max="3641" width="8.5" style="39" customWidth="1"/>
    <col min="3642" max="3643" width="1.5" style="39" customWidth="1"/>
    <col min="3644" max="3644" width="7.9140625" style="39" customWidth="1"/>
    <col min="3645" max="3645" width="8.5" style="39" customWidth="1"/>
    <col min="3646" max="3646" width="1.33203125" style="39" customWidth="1"/>
    <col min="3647" max="3647" width="1.5" style="39" customWidth="1"/>
    <col min="3648" max="3648" width="7.9140625" style="39" customWidth="1"/>
    <col min="3649" max="3649" width="8.5" style="39" customWidth="1"/>
    <col min="3650" max="3651" width="1.5" style="39" customWidth="1"/>
    <col min="3652" max="3652" width="7.9140625" style="39" customWidth="1"/>
    <col min="3653" max="3653" width="8.5" style="39" customWidth="1"/>
    <col min="3654" max="3654" width="1.5" style="39" customWidth="1"/>
    <col min="3655" max="3839" width="8.08203125" style="39"/>
    <col min="3840" max="3847" width="1.5" style="39" customWidth="1"/>
    <col min="3848" max="3852" width="1.58203125" style="39" customWidth="1"/>
    <col min="3853" max="3853" width="2.4140625" style="39" customWidth="1"/>
    <col min="3854" max="3895" width="1.5" style="39" customWidth="1"/>
    <col min="3896" max="3896" width="7.9140625" style="39" customWidth="1"/>
    <col min="3897" max="3897" width="8.5" style="39" customWidth="1"/>
    <col min="3898" max="3899" width="1.5" style="39" customWidth="1"/>
    <col min="3900" max="3900" width="7.9140625" style="39" customWidth="1"/>
    <col min="3901" max="3901" width="8.5" style="39" customWidth="1"/>
    <col min="3902" max="3902" width="1.33203125" style="39" customWidth="1"/>
    <col min="3903" max="3903" width="1.5" style="39" customWidth="1"/>
    <col min="3904" max="3904" width="7.9140625" style="39" customWidth="1"/>
    <col min="3905" max="3905" width="8.5" style="39" customWidth="1"/>
    <col min="3906" max="3907" width="1.5" style="39" customWidth="1"/>
    <col min="3908" max="3908" width="7.9140625" style="39" customWidth="1"/>
    <col min="3909" max="3909" width="8.5" style="39" customWidth="1"/>
    <col min="3910" max="3910" width="1.5" style="39" customWidth="1"/>
    <col min="3911" max="4095" width="8.08203125" style="39"/>
    <col min="4096" max="4103" width="1.5" style="39" customWidth="1"/>
    <col min="4104" max="4108" width="1.58203125" style="39" customWidth="1"/>
    <col min="4109" max="4109" width="2.4140625" style="39" customWidth="1"/>
    <col min="4110" max="4151" width="1.5" style="39" customWidth="1"/>
    <col min="4152" max="4152" width="7.9140625" style="39" customWidth="1"/>
    <col min="4153" max="4153" width="8.5" style="39" customWidth="1"/>
    <col min="4154" max="4155" width="1.5" style="39" customWidth="1"/>
    <col min="4156" max="4156" width="7.9140625" style="39" customWidth="1"/>
    <col min="4157" max="4157" width="8.5" style="39" customWidth="1"/>
    <col min="4158" max="4158" width="1.33203125" style="39" customWidth="1"/>
    <col min="4159" max="4159" width="1.5" style="39" customWidth="1"/>
    <col min="4160" max="4160" width="7.9140625" style="39" customWidth="1"/>
    <col min="4161" max="4161" width="8.5" style="39" customWidth="1"/>
    <col min="4162" max="4163" width="1.5" style="39" customWidth="1"/>
    <col min="4164" max="4164" width="7.9140625" style="39" customWidth="1"/>
    <col min="4165" max="4165" width="8.5" style="39" customWidth="1"/>
    <col min="4166" max="4166" width="1.5" style="39" customWidth="1"/>
    <col min="4167" max="4351" width="8.08203125" style="39"/>
    <col min="4352" max="4359" width="1.5" style="39" customWidth="1"/>
    <col min="4360" max="4364" width="1.58203125" style="39" customWidth="1"/>
    <col min="4365" max="4365" width="2.4140625" style="39" customWidth="1"/>
    <col min="4366" max="4407" width="1.5" style="39" customWidth="1"/>
    <col min="4408" max="4408" width="7.9140625" style="39" customWidth="1"/>
    <col min="4409" max="4409" width="8.5" style="39" customWidth="1"/>
    <col min="4410" max="4411" width="1.5" style="39" customWidth="1"/>
    <col min="4412" max="4412" width="7.9140625" style="39" customWidth="1"/>
    <col min="4413" max="4413" width="8.5" style="39" customWidth="1"/>
    <col min="4414" max="4414" width="1.33203125" style="39" customWidth="1"/>
    <col min="4415" max="4415" width="1.5" style="39" customWidth="1"/>
    <col min="4416" max="4416" width="7.9140625" style="39" customWidth="1"/>
    <col min="4417" max="4417" width="8.5" style="39" customWidth="1"/>
    <col min="4418" max="4419" width="1.5" style="39" customWidth="1"/>
    <col min="4420" max="4420" width="7.9140625" style="39" customWidth="1"/>
    <col min="4421" max="4421" width="8.5" style="39" customWidth="1"/>
    <col min="4422" max="4422" width="1.5" style="39" customWidth="1"/>
    <col min="4423" max="4607" width="8.08203125" style="39"/>
    <col min="4608" max="4615" width="1.5" style="39" customWidth="1"/>
    <col min="4616" max="4620" width="1.58203125" style="39" customWidth="1"/>
    <col min="4621" max="4621" width="2.4140625" style="39" customWidth="1"/>
    <col min="4622" max="4663" width="1.5" style="39" customWidth="1"/>
    <col min="4664" max="4664" width="7.9140625" style="39" customWidth="1"/>
    <col min="4665" max="4665" width="8.5" style="39" customWidth="1"/>
    <col min="4666" max="4667" width="1.5" style="39" customWidth="1"/>
    <col min="4668" max="4668" width="7.9140625" style="39" customWidth="1"/>
    <col min="4669" max="4669" width="8.5" style="39" customWidth="1"/>
    <col min="4670" max="4670" width="1.33203125" style="39" customWidth="1"/>
    <col min="4671" max="4671" width="1.5" style="39" customWidth="1"/>
    <col min="4672" max="4672" width="7.9140625" style="39" customWidth="1"/>
    <col min="4673" max="4673" width="8.5" style="39" customWidth="1"/>
    <col min="4674" max="4675" width="1.5" style="39" customWidth="1"/>
    <col min="4676" max="4676" width="7.9140625" style="39" customWidth="1"/>
    <col min="4677" max="4677" width="8.5" style="39" customWidth="1"/>
    <col min="4678" max="4678" width="1.5" style="39" customWidth="1"/>
    <col min="4679" max="4863" width="8.08203125" style="39"/>
    <col min="4864" max="4871" width="1.5" style="39" customWidth="1"/>
    <col min="4872" max="4876" width="1.58203125" style="39" customWidth="1"/>
    <col min="4877" max="4877" width="2.4140625" style="39" customWidth="1"/>
    <col min="4878" max="4919" width="1.5" style="39" customWidth="1"/>
    <col min="4920" max="4920" width="7.9140625" style="39" customWidth="1"/>
    <col min="4921" max="4921" width="8.5" style="39" customWidth="1"/>
    <col min="4922" max="4923" width="1.5" style="39" customWidth="1"/>
    <col min="4924" max="4924" width="7.9140625" style="39" customWidth="1"/>
    <col min="4925" max="4925" width="8.5" style="39" customWidth="1"/>
    <col min="4926" max="4926" width="1.33203125" style="39" customWidth="1"/>
    <col min="4927" max="4927" width="1.5" style="39" customWidth="1"/>
    <col min="4928" max="4928" width="7.9140625" style="39" customWidth="1"/>
    <col min="4929" max="4929" width="8.5" style="39" customWidth="1"/>
    <col min="4930" max="4931" width="1.5" style="39" customWidth="1"/>
    <col min="4932" max="4932" width="7.9140625" style="39" customWidth="1"/>
    <col min="4933" max="4933" width="8.5" style="39" customWidth="1"/>
    <col min="4934" max="4934" width="1.5" style="39" customWidth="1"/>
    <col min="4935" max="5119" width="8.08203125" style="39"/>
    <col min="5120" max="5127" width="1.5" style="39" customWidth="1"/>
    <col min="5128" max="5132" width="1.58203125" style="39" customWidth="1"/>
    <col min="5133" max="5133" width="2.4140625" style="39" customWidth="1"/>
    <col min="5134" max="5175" width="1.5" style="39" customWidth="1"/>
    <col min="5176" max="5176" width="7.9140625" style="39" customWidth="1"/>
    <col min="5177" max="5177" width="8.5" style="39" customWidth="1"/>
    <col min="5178" max="5179" width="1.5" style="39" customWidth="1"/>
    <col min="5180" max="5180" width="7.9140625" style="39" customWidth="1"/>
    <col min="5181" max="5181" width="8.5" style="39" customWidth="1"/>
    <col min="5182" max="5182" width="1.33203125" style="39" customWidth="1"/>
    <col min="5183" max="5183" width="1.5" style="39" customWidth="1"/>
    <col min="5184" max="5184" width="7.9140625" style="39" customWidth="1"/>
    <col min="5185" max="5185" width="8.5" style="39" customWidth="1"/>
    <col min="5186" max="5187" width="1.5" style="39" customWidth="1"/>
    <col min="5188" max="5188" width="7.9140625" style="39" customWidth="1"/>
    <col min="5189" max="5189" width="8.5" style="39" customWidth="1"/>
    <col min="5190" max="5190" width="1.5" style="39" customWidth="1"/>
    <col min="5191" max="5375" width="8.08203125" style="39"/>
    <col min="5376" max="5383" width="1.5" style="39" customWidth="1"/>
    <col min="5384" max="5388" width="1.58203125" style="39" customWidth="1"/>
    <col min="5389" max="5389" width="2.4140625" style="39" customWidth="1"/>
    <col min="5390" max="5431" width="1.5" style="39" customWidth="1"/>
    <col min="5432" max="5432" width="7.9140625" style="39" customWidth="1"/>
    <col min="5433" max="5433" width="8.5" style="39" customWidth="1"/>
    <col min="5434" max="5435" width="1.5" style="39" customWidth="1"/>
    <col min="5436" max="5436" width="7.9140625" style="39" customWidth="1"/>
    <col min="5437" max="5437" width="8.5" style="39" customWidth="1"/>
    <col min="5438" max="5438" width="1.33203125" style="39" customWidth="1"/>
    <col min="5439" max="5439" width="1.5" style="39" customWidth="1"/>
    <col min="5440" max="5440" width="7.9140625" style="39" customWidth="1"/>
    <col min="5441" max="5441" width="8.5" style="39" customWidth="1"/>
    <col min="5442" max="5443" width="1.5" style="39" customWidth="1"/>
    <col min="5444" max="5444" width="7.9140625" style="39" customWidth="1"/>
    <col min="5445" max="5445" width="8.5" style="39" customWidth="1"/>
    <col min="5446" max="5446" width="1.5" style="39" customWidth="1"/>
    <col min="5447" max="5631" width="8.08203125" style="39"/>
    <col min="5632" max="5639" width="1.5" style="39" customWidth="1"/>
    <col min="5640" max="5644" width="1.58203125" style="39" customWidth="1"/>
    <col min="5645" max="5645" width="2.4140625" style="39" customWidth="1"/>
    <col min="5646" max="5687" width="1.5" style="39" customWidth="1"/>
    <col min="5688" max="5688" width="7.9140625" style="39" customWidth="1"/>
    <col min="5689" max="5689" width="8.5" style="39" customWidth="1"/>
    <col min="5690" max="5691" width="1.5" style="39" customWidth="1"/>
    <col min="5692" max="5692" width="7.9140625" style="39" customWidth="1"/>
    <col min="5693" max="5693" width="8.5" style="39" customWidth="1"/>
    <col min="5694" max="5694" width="1.33203125" style="39" customWidth="1"/>
    <col min="5695" max="5695" width="1.5" style="39" customWidth="1"/>
    <col min="5696" max="5696" width="7.9140625" style="39" customWidth="1"/>
    <col min="5697" max="5697" width="8.5" style="39" customWidth="1"/>
    <col min="5698" max="5699" width="1.5" style="39" customWidth="1"/>
    <col min="5700" max="5700" width="7.9140625" style="39" customWidth="1"/>
    <col min="5701" max="5701" width="8.5" style="39" customWidth="1"/>
    <col min="5702" max="5702" width="1.5" style="39" customWidth="1"/>
    <col min="5703" max="5887" width="8.08203125" style="39"/>
    <col min="5888" max="5895" width="1.5" style="39" customWidth="1"/>
    <col min="5896" max="5900" width="1.58203125" style="39" customWidth="1"/>
    <col min="5901" max="5901" width="2.4140625" style="39" customWidth="1"/>
    <col min="5902" max="5943" width="1.5" style="39" customWidth="1"/>
    <col min="5944" max="5944" width="7.9140625" style="39" customWidth="1"/>
    <col min="5945" max="5945" width="8.5" style="39" customWidth="1"/>
    <col min="5946" max="5947" width="1.5" style="39" customWidth="1"/>
    <col min="5948" max="5948" width="7.9140625" style="39" customWidth="1"/>
    <col min="5949" max="5949" width="8.5" style="39" customWidth="1"/>
    <col min="5950" max="5950" width="1.33203125" style="39" customWidth="1"/>
    <col min="5951" max="5951" width="1.5" style="39" customWidth="1"/>
    <col min="5952" max="5952" width="7.9140625" style="39" customWidth="1"/>
    <col min="5953" max="5953" width="8.5" style="39" customWidth="1"/>
    <col min="5954" max="5955" width="1.5" style="39" customWidth="1"/>
    <col min="5956" max="5956" width="7.9140625" style="39" customWidth="1"/>
    <col min="5957" max="5957" width="8.5" style="39" customWidth="1"/>
    <col min="5958" max="5958" width="1.5" style="39" customWidth="1"/>
    <col min="5959" max="6143" width="8.08203125" style="39"/>
    <col min="6144" max="6151" width="1.5" style="39" customWidth="1"/>
    <col min="6152" max="6156" width="1.58203125" style="39" customWidth="1"/>
    <col min="6157" max="6157" width="2.4140625" style="39" customWidth="1"/>
    <col min="6158" max="6199" width="1.5" style="39" customWidth="1"/>
    <col min="6200" max="6200" width="7.9140625" style="39" customWidth="1"/>
    <col min="6201" max="6201" width="8.5" style="39" customWidth="1"/>
    <col min="6202" max="6203" width="1.5" style="39" customWidth="1"/>
    <col min="6204" max="6204" width="7.9140625" style="39" customWidth="1"/>
    <col min="6205" max="6205" width="8.5" style="39" customWidth="1"/>
    <col min="6206" max="6206" width="1.33203125" style="39" customWidth="1"/>
    <col min="6207" max="6207" width="1.5" style="39" customWidth="1"/>
    <col min="6208" max="6208" width="7.9140625" style="39" customWidth="1"/>
    <col min="6209" max="6209" width="8.5" style="39" customWidth="1"/>
    <col min="6210" max="6211" width="1.5" style="39" customWidth="1"/>
    <col min="6212" max="6212" width="7.9140625" style="39" customWidth="1"/>
    <col min="6213" max="6213" width="8.5" style="39" customWidth="1"/>
    <col min="6214" max="6214" width="1.5" style="39" customWidth="1"/>
    <col min="6215" max="6399" width="8.08203125" style="39"/>
    <col min="6400" max="6407" width="1.5" style="39" customWidth="1"/>
    <col min="6408" max="6412" width="1.58203125" style="39" customWidth="1"/>
    <col min="6413" max="6413" width="2.4140625" style="39" customWidth="1"/>
    <col min="6414" max="6455" width="1.5" style="39" customWidth="1"/>
    <col min="6456" max="6456" width="7.9140625" style="39" customWidth="1"/>
    <col min="6457" max="6457" width="8.5" style="39" customWidth="1"/>
    <col min="6458" max="6459" width="1.5" style="39" customWidth="1"/>
    <col min="6460" max="6460" width="7.9140625" style="39" customWidth="1"/>
    <col min="6461" max="6461" width="8.5" style="39" customWidth="1"/>
    <col min="6462" max="6462" width="1.33203125" style="39" customWidth="1"/>
    <col min="6463" max="6463" width="1.5" style="39" customWidth="1"/>
    <col min="6464" max="6464" width="7.9140625" style="39" customWidth="1"/>
    <col min="6465" max="6465" width="8.5" style="39" customWidth="1"/>
    <col min="6466" max="6467" width="1.5" style="39" customWidth="1"/>
    <col min="6468" max="6468" width="7.9140625" style="39" customWidth="1"/>
    <col min="6469" max="6469" width="8.5" style="39" customWidth="1"/>
    <col min="6470" max="6470" width="1.5" style="39" customWidth="1"/>
    <col min="6471" max="6655" width="8.08203125" style="39"/>
    <col min="6656" max="6663" width="1.5" style="39" customWidth="1"/>
    <col min="6664" max="6668" width="1.58203125" style="39" customWidth="1"/>
    <col min="6669" max="6669" width="2.4140625" style="39" customWidth="1"/>
    <col min="6670" max="6711" width="1.5" style="39" customWidth="1"/>
    <col min="6712" max="6712" width="7.9140625" style="39" customWidth="1"/>
    <col min="6713" max="6713" width="8.5" style="39" customWidth="1"/>
    <col min="6714" max="6715" width="1.5" style="39" customWidth="1"/>
    <col min="6716" max="6716" width="7.9140625" style="39" customWidth="1"/>
    <col min="6717" max="6717" width="8.5" style="39" customWidth="1"/>
    <col min="6718" max="6718" width="1.33203125" style="39" customWidth="1"/>
    <col min="6719" max="6719" width="1.5" style="39" customWidth="1"/>
    <col min="6720" max="6720" width="7.9140625" style="39" customWidth="1"/>
    <col min="6721" max="6721" width="8.5" style="39" customWidth="1"/>
    <col min="6722" max="6723" width="1.5" style="39" customWidth="1"/>
    <col min="6724" max="6724" width="7.9140625" style="39" customWidth="1"/>
    <col min="6725" max="6725" width="8.5" style="39" customWidth="1"/>
    <col min="6726" max="6726" width="1.5" style="39" customWidth="1"/>
    <col min="6727" max="6911" width="8.08203125" style="39"/>
    <col min="6912" max="6919" width="1.5" style="39" customWidth="1"/>
    <col min="6920" max="6924" width="1.58203125" style="39" customWidth="1"/>
    <col min="6925" max="6925" width="2.4140625" style="39" customWidth="1"/>
    <col min="6926" max="6967" width="1.5" style="39" customWidth="1"/>
    <col min="6968" max="6968" width="7.9140625" style="39" customWidth="1"/>
    <col min="6969" max="6969" width="8.5" style="39" customWidth="1"/>
    <col min="6970" max="6971" width="1.5" style="39" customWidth="1"/>
    <col min="6972" max="6972" width="7.9140625" style="39" customWidth="1"/>
    <col min="6973" max="6973" width="8.5" style="39" customWidth="1"/>
    <col min="6974" max="6974" width="1.33203125" style="39" customWidth="1"/>
    <col min="6975" max="6975" width="1.5" style="39" customWidth="1"/>
    <col min="6976" max="6976" width="7.9140625" style="39" customWidth="1"/>
    <col min="6977" max="6977" width="8.5" style="39" customWidth="1"/>
    <col min="6978" max="6979" width="1.5" style="39" customWidth="1"/>
    <col min="6980" max="6980" width="7.9140625" style="39" customWidth="1"/>
    <col min="6981" max="6981" width="8.5" style="39" customWidth="1"/>
    <col min="6982" max="6982" width="1.5" style="39" customWidth="1"/>
    <col min="6983" max="7167" width="8.08203125" style="39"/>
    <col min="7168" max="7175" width="1.5" style="39" customWidth="1"/>
    <col min="7176" max="7180" width="1.58203125" style="39" customWidth="1"/>
    <col min="7181" max="7181" width="2.4140625" style="39" customWidth="1"/>
    <col min="7182" max="7223" width="1.5" style="39" customWidth="1"/>
    <col min="7224" max="7224" width="7.9140625" style="39" customWidth="1"/>
    <col min="7225" max="7225" width="8.5" style="39" customWidth="1"/>
    <col min="7226" max="7227" width="1.5" style="39" customWidth="1"/>
    <col min="7228" max="7228" width="7.9140625" style="39" customWidth="1"/>
    <col min="7229" max="7229" width="8.5" style="39" customWidth="1"/>
    <col min="7230" max="7230" width="1.33203125" style="39" customWidth="1"/>
    <col min="7231" max="7231" width="1.5" style="39" customWidth="1"/>
    <col min="7232" max="7232" width="7.9140625" style="39" customWidth="1"/>
    <col min="7233" max="7233" width="8.5" style="39" customWidth="1"/>
    <col min="7234" max="7235" width="1.5" style="39" customWidth="1"/>
    <col min="7236" max="7236" width="7.9140625" style="39" customWidth="1"/>
    <col min="7237" max="7237" width="8.5" style="39" customWidth="1"/>
    <col min="7238" max="7238" width="1.5" style="39" customWidth="1"/>
    <col min="7239" max="7423" width="8.08203125" style="39"/>
    <col min="7424" max="7431" width="1.5" style="39" customWidth="1"/>
    <col min="7432" max="7436" width="1.58203125" style="39" customWidth="1"/>
    <col min="7437" max="7437" width="2.4140625" style="39" customWidth="1"/>
    <col min="7438" max="7479" width="1.5" style="39" customWidth="1"/>
    <col min="7480" max="7480" width="7.9140625" style="39" customWidth="1"/>
    <col min="7481" max="7481" width="8.5" style="39" customWidth="1"/>
    <col min="7482" max="7483" width="1.5" style="39" customWidth="1"/>
    <col min="7484" max="7484" width="7.9140625" style="39" customWidth="1"/>
    <col min="7485" max="7485" width="8.5" style="39" customWidth="1"/>
    <col min="7486" max="7486" width="1.33203125" style="39" customWidth="1"/>
    <col min="7487" max="7487" width="1.5" style="39" customWidth="1"/>
    <col min="7488" max="7488" width="7.9140625" style="39" customWidth="1"/>
    <col min="7489" max="7489" width="8.5" style="39" customWidth="1"/>
    <col min="7490" max="7491" width="1.5" style="39" customWidth="1"/>
    <col min="7492" max="7492" width="7.9140625" style="39" customWidth="1"/>
    <col min="7493" max="7493" width="8.5" style="39" customWidth="1"/>
    <col min="7494" max="7494" width="1.5" style="39" customWidth="1"/>
    <col min="7495" max="7679" width="8.08203125" style="39"/>
    <col min="7680" max="7687" width="1.5" style="39" customWidth="1"/>
    <col min="7688" max="7692" width="1.58203125" style="39" customWidth="1"/>
    <col min="7693" max="7693" width="2.4140625" style="39" customWidth="1"/>
    <col min="7694" max="7735" width="1.5" style="39" customWidth="1"/>
    <col min="7736" max="7736" width="7.9140625" style="39" customWidth="1"/>
    <col min="7737" max="7737" width="8.5" style="39" customWidth="1"/>
    <col min="7738" max="7739" width="1.5" style="39" customWidth="1"/>
    <col min="7740" max="7740" width="7.9140625" style="39" customWidth="1"/>
    <col min="7741" max="7741" width="8.5" style="39" customWidth="1"/>
    <col min="7742" max="7742" width="1.33203125" style="39" customWidth="1"/>
    <col min="7743" max="7743" width="1.5" style="39" customWidth="1"/>
    <col min="7744" max="7744" width="7.9140625" style="39" customWidth="1"/>
    <col min="7745" max="7745" width="8.5" style="39" customWidth="1"/>
    <col min="7746" max="7747" width="1.5" style="39" customWidth="1"/>
    <col min="7748" max="7748" width="7.9140625" style="39" customWidth="1"/>
    <col min="7749" max="7749" width="8.5" style="39" customWidth="1"/>
    <col min="7750" max="7750" width="1.5" style="39" customWidth="1"/>
    <col min="7751" max="7935" width="8.08203125" style="39"/>
    <col min="7936" max="7943" width="1.5" style="39" customWidth="1"/>
    <col min="7944" max="7948" width="1.58203125" style="39" customWidth="1"/>
    <col min="7949" max="7949" width="2.4140625" style="39" customWidth="1"/>
    <col min="7950" max="7991" width="1.5" style="39" customWidth="1"/>
    <col min="7992" max="7992" width="7.9140625" style="39" customWidth="1"/>
    <col min="7993" max="7993" width="8.5" style="39" customWidth="1"/>
    <col min="7994" max="7995" width="1.5" style="39" customWidth="1"/>
    <col min="7996" max="7996" width="7.9140625" style="39" customWidth="1"/>
    <col min="7997" max="7997" width="8.5" style="39" customWidth="1"/>
    <col min="7998" max="7998" width="1.33203125" style="39" customWidth="1"/>
    <col min="7999" max="7999" width="1.5" style="39" customWidth="1"/>
    <col min="8000" max="8000" width="7.9140625" style="39" customWidth="1"/>
    <col min="8001" max="8001" width="8.5" style="39" customWidth="1"/>
    <col min="8002" max="8003" width="1.5" style="39" customWidth="1"/>
    <col min="8004" max="8004" width="7.9140625" style="39" customWidth="1"/>
    <col min="8005" max="8005" width="8.5" style="39" customWidth="1"/>
    <col min="8006" max="8006" width="1.5" style="39" customWidth="1"/>
    <col min="8007" max="8191" width="8.08203125" style="39"/>
    <col min="8192" max="8199" width="1.5" style="39" customWidth="1"/>
    <col min="8200" max="8204" width="1.58203125" style="39" customWidth="1"/>
    <col min="8205" max="8205" width="2.4140625" style="39" customWidth="1"/>
    <col min="8206" max="8247" width="1.5" style="39" customWidth="1"/>
    <col min="8248" max="8248" width="7.9140625" style="39" customWidth="1"/>
    <col min="8249" max="8249" width="8.5" style="39" customWidth="1"/>
    <col min="8250" max="8251" width="1.5" style="39" customWidth="1"/>
    <col min="8252" max="8252" width="7.9140625" style="39" customWidth="1"/>
    <col min="8253" max="8253" width="8.5" style="39" customWidth="1"/>
    <col min="8254" max="8254" width="1.33203125" style="39" customWidth="1"/>
    <col min="8255" max="8255" width="1.5" style="39" customWidth="1"/>
    <col min="8256" max="8256" width="7.9140625" style="39" customWidth="1"/>
    <col min="8257" max="8257" width="8.5" style="39" customWidth="1"/>
    <col min="8258" max="8259" width="1.5" style="39" customWidth="1"/>
    <col min="8260" max="8260" width="7.9140625" style="39" customWidth="1"/>
    <col min="8261" max="8261" width="8.5" style="39" customWidth="1"/>
    <col min="8262" max="8262" width="1.5" style="39" customWidth="1"/>
    <col min="8263" max="8447" width="8.08203125" style="39"/>
    <col min="8448" max="8455" width="1.5" style="39" customWidth="1"/>
    <col min="8456" max="8460" width="1.58203125" style="39" customWidth="1"/>
    <col min="8461" max="8461" width="2.4140625" style="39" customWidth="1"/>
    <col min="8462" max="8503" width="1.5" style="39" customWidth="1"/>
    <col min="8504" max="8504" width="7.9140625" style="39" customWidth="1"/>
    <col min="8505" max="8505" width="8.5" style="39" customWidth="1"/>
    <col min="8506" max="8507" width="1.5" style="39" customWidth="1"/>
    <col min="8508" max="8508" width="7.9140625" style="39" customWidth="1"/>
    <col min="8509" max="8509" width="8.5" style="39" customWidth="1"/>
    <col min="8510" max="8510" width="1.33203125" style="39" customWidth="1"/>
    <col min="8511" max="8511" width="1.5" style="39" customWidth="1"/>
    <col min="8512" max="8512" width="7.9140625" style="39" customWidth="1"/>
    <col min="8513" max="8513" width="8.5" style="39" customWidth="1"/>
    <col min="8514" max="8515" width="1.5" style="39" customWidth="1"/>
    <col min="8516" max="8516" width="7.9140625" style="39" customWidth="1"/>
    <col min="8517" max="8517" width="8.5" style="39" customWidth="1"/>
    <col min="8518" max="8518" width="1.5" style="39" customWidth="1"/>
    <col min="8519" max="8703" width="8.08203125" style="39"/>
    <col min="8704" max="8711" width="1.5" style="39" customWidth="1"/>
    <col min="8712" max="8716" width="1.58203125" style="39" customWidth="1"/>
    <col min="8717" max="8717" width="2.4140625" style="39" customWidth="1"/>
    <col min="8718" max="8759" width="1.5" style="39" customWidth="1"/>
    <col min="8760" max="8760" width="7.9140625" style="39" customWidth="1"/>
    <col min="8761" max="8761" width="8.5" style="39" customWidth="1"/>
    <col min="8762" max="8763" width="1.5" style="39" customWidth="1"/>
    <col min="8764" max="8764" width="7.9140625" style="39" customWidth="1"/>
    <col min="8765" max="8765" width="8.5" style="39" customWidth="1"/>
    <col min="8766" max="8766" width="1.33203125" style="39" customWidth="1"/>
    <col min="8767" max="8767" width="1.5" style="39" customWidth="1"/>
    <col min="8768" max="8768" width="7.9140625" style="39" customWidth="1"/>
    <col min="8769" max="8769" width="8.5" style="39" customWidth="1"/>
    <col min="8770" max="8771" width="1.5" style="39" customWidth="1"/>
    <col min="8772" max="8772" width="7.9140625" style="39" customWidth="1"/>
    <col min="8773" max="8773" width="8.5" style="39" customWidth="1"/>
    <col min="8774" max="8774" width="1.5" style="39" customWidth="1"/>
    <col min="8775" max="8959" width="8.08203125" style="39"/>
    <col min="8960" max="8967" width="1.5" style="39" customWidth="1"/>
    <col min="8968" max="8972" width="1.58203125" style="39" customWidth="1"/>
    <col min="8973" max="8973" width="2.4140625" style="39" customWidth="1"/>
    <col min="8974" max="9015" width="1.5" style="39" customWidth="1"/>
    <col min="9016" max="9016" width="7.9140625" style="39" customWidth="1"/>
    <col min="9017" max="9017" width="8.5" style="39" customWidth="1"/>
    <col min="9018" max="9019" width="1.5" style="39" customWidth="1"/>
    <col min="9020" max="9020" width="7.9140625" style="39" customWidth="1"/>
    <col min="9021" max="9021" width="8.5" style="39" customWidth="1"/>
    <col min="9022" max="9022" width="1.33203125" style="39" customWidth="1"/>
    <col min="9023" max="9023" width="1.5" style="39" customWidth="1"/>
    <col min="9024" max="9024" width="7.9140625" style="39" customWidth="1"/>
    <col min="9025" max="9025" width="8.5" style="39" customWidth="1"/>
    <col min="9026" max="9027" width="1.5" style="39" customWidth="1"/>
    <col min="9028" max="9028" width="7.9140625" style="39" customWidth="1"/>
    <col min="9029" max="9029" width="8.5" style="39" customWidth="1"/>
    <col min="9030" max="9030" width="1.5" style="39" customWidth="1"/>
    <col min="9031" max="9215" width="8.08203125" style="39"/>
    <col min="9216" max="9223" width="1.5" style="39" customWidth="1"/>
    <col min="9224" max="9228" width="1.58203125" style="39" customWidth="1"/>
    <col min="9229" max="9229" width="2.4140625" style="39" customWidth="1"/>
    <col min="9230" max="9271" width="1.5" style="39" customWidth="1"/>
    <col min="9272" max="9272" width="7.9140625" style="39" customWidth="1"/>
    <col min="9273" max="9273" width="8.5" style="39" customWidth="1"/>
    <col min="9274" max="9275" width="1.5" style="39" customWidth="1"/>
    <col min="9276" max="9276" width="7.9140625" style="39" customWidth="1"/>
    <col min="9277" max="9277" width="8.5" style="39" customWidth="1"/>
    <col min="9278" max="9278" width="1.33203125" style="39" customWidth="1"/>
    <col min="9279" max="9279" width="1.5" style="39" customWidth="1"/>
    <col min="9280" max="9280" width="7.9140625" style="39" customWidth="1"/>
    <col min="9281" max="9281" width="8.5" style="39" customWidth="1"/>
    <col min="9282" max="9283" width="1.5" style="39" customWidth="1"/>
    <col min="9284" max="9284" width="7.9140625" style="39" customWidth="1"/>
    <col min="9285" max="9285" width="8.5" style="39" customWidth="1"/>
    <col min="9286" max="9286" width="1.5" style="39" customWidth="1"/>
    <col min="9287" max="9471" width="8.08203125" style="39"/>
    <col min="9472" max="9479" width="1.5" style="39" customWidth="1"/>
    <col min="9480" max="9484" width="1.58203125" style="39" customWidth="1"/>
    <col min="9485" max="9485" width="2.4140625" style="39" customWidth="1"/>
    <col min="9486" max="9527" width="1.5" style="39" customWidth="1"/>
    <col min="9528" max="9528" width="7.9140625" style="39" customWidth="1"/>
    <col min="9529" max="9529" width="8.5" style="39" customWidth="1"/>
    <col min="9530" max="9531" width="1.5" style="39" customWidth="1"/>
    <col min="9532" max="9532" width="7.9140625" style="39" customWidth="1"/>
    <col min="9533" max="9533" width="8.5" style="39" customWidth="1"/>
    <col min="9534" max="9534" width="1.33203125" style="39" customWidth="1"/>
    <col min="9535" max="9535" width="1.5" style="39" customWidth="1"/>
    <col min="9536" max="9536" width="7.9140625" style="39" customWidth="1"/>
    <col min="9537" max="9537" width="8.5" style="39" customWidth="1"/>
    <col min="9538" max="9539" width="1.5" style="39" customWidth="1"/>
    <col min="9540" max="9540" width="7.9140625" style="39" customWidth="1"/>
    <col min="9541" max="9541" width="8.5" style="39" customWidth="1"/>
    <col min="9542" max="9542" width="1.5" style="39" customWidth="1"/>
    <col min="9543" max="9727" width="8.08203125" style="39"/>
    <col min="9728" max="9735" width="1.5" style="39" customWidth="1"/>
    <col min="9736" max="9740" width="1.58203125" style="39" customWidth="1"/>
    <col min="9741" max="9741" width="2.4140625" style="39" customWidth="1"/>
    <col min="9742" max="9783" width="1.5" style="39" customWidth="1"/>
    <col min="9784" max="9784" width="7.9140625" style="39" customWidth="1"/>
    <col min="9785" max="9785" width="8.5" style="39" customWidth="1"/>
    <col min="9786" max="9787" width="1.5" style="39" customWidth="1"/>
    <col min="9788" max="9788" width="7.9140625" style="39" customWidth="1"/>
    <col min="9789" max="9789" width="8.5" style="39" customWidth="1"/>
    <col min="9790" max="9790" width="1.33203125" style="39" customWidth="1"/>
    <col min="9791" max="9791" width="1.5" style="39" customWidth="1"/>
    <col min="9792" max="9792" width="7.9140625" style="39" customWidth="1"/>
    <col min="9793" max="9793" width="8.5" style="39" customWidth="1"/>
    <col min="9794" max="9795" width="1.5" style="39" customWidth="1"/>
    <col min="9796" max="9796" width="7.9140625" style="39" customWidth="1"/>
    <col min="9797" max="9797" width="8.5" style="39" customWidth="1"/>
    <col min="9798" max="9798" width="1.5" style="39" customWidth="1"/>
    <col min="9799" max="9983" width="8.08203125" style="39"/>
    <col min="9984" max="9991" width="1.5" style="39" customWidth="1"/>
    <col min="9992" max="9996" width="1.58203125" style="39" customWidth="1"/>
    <col min="9997" max="9997" width="2.4140625" style="39" customWidth="1"/>
    <col min="9998" max="10039" width="1.5" style="39" customWidth="1"/>
    <col min="10040" max="10040" width="7.9140625" style="39" customWidth="1"/>
    <col min="10041" max="10041" width="8.5" style="39" customWidth="1"/>
    <col min="10042" max="10043" width="1.5" style="39" customWidth="1"/>
    <col min="10044" max="10044" width="7.9140625" style="39" customWidth="1"/>
    <col min="10045" max="10045" width="8.5" style="39" customWidth="1"/>
    <col min="10046" max="10046" width="1.33203125" style="39" customWidth="1"/>
    <col min="10047" max="10047" width="1.5" style="39" customWidth="1"/>
    <col min="10048" max="10048" width="7.9140625" style="39" customWidth="1"/>
    <col min="10049" max="10049" width="8.5" style="39" customWidth="1"/>
    <col min="10050" max="10051" width="1.5" style="39" customWidth="1"/>
    <col min="10052" max="10052" width="7.9140625" style="39" customWidth="1"/>
    <col min="10053" max="10053" width="8.5" style="39" customWidth="1"/>
    <col min="10054" max="10054" width="1.5" style="39" customWidth="1"/>
    <col min="10055" max="10239" width="8.08203125" style="39"/>
    <col min="10240" max="10247" width="1.5" style="39" customWidth="1"/>
    <col min="10248" max="10252" width="1.58203125" style="39" customWidth="1"/>
    <col min="10253" max="10253" width="2.4140625" style="39" customWidth="1"/>
    <col min="10254" max="10295" width="1.5" style="39" customWidth="1"/>
    <col min="10296" max="10296" width="7.9140625" style="39" customWidth="1"/>
    <col min="10297" max="10297" width="8.5" style="39" customWidth="1"/>
    <col min="10298" max="10299" width="1.5" style="39" customWidth="1"/>
    <col min="10300" max="10300" width="7.9140625" style="39" customWidth="1"/>
    <col min="10301" max="10301" width="8.5" style="39" customWidth="1"/>
    <col min="10302" max="10302" width="1.33203125" style="39" customWidth="1"/>
    <col min="10303" max="10303" width="1.5" style="39" customWidth="1"/>
    <col min="10304" max="10304" width="7.9140625" style="39" customWidth="1"/>
    <col min="10305" max="10305" width="8.5" style="39" customWidth="1"/>
    <col min="10306" max="10307" width="1.5" style="39" customWidth="1"/>
    <col min="10308" max="10308" width="7.9140625" style="39" customWidth="1"/>
    <col min="10309" max="10309" width="8.5" style="39" customWidth="1"/>
    <col min="10310" max="10310" width="1.5" style="39" customWidth="1"/>
    <col min="10311" max="10495" width="8.08203125" style="39"/>
    <col min="10496" max="10503" width="1.5" style="39" customWidth="1"/>
    <col min="10504" max="10508" width="1.58203125" style="39" customWidth="1"/>
    <col min="10509" max="10509" width="2.4140625" style="39" customWidth="1"/>
    <col min="10510" max="10551" width="1.5" style="39" customWidth="1"/>
    <col min="10552" max="10552" width="7.9140625" style="39" customWidth="1"/>
    <col min="10553" max="10553" width="8.5" style="39" customWidth="1"/>
    <col min="10554" max="10555" width="1.5" style="39" customWidth="1"/>
    <col min="10556" max="10556" width="7.9140625" style="39" customWidth="1"/>
    <col min="10557" max="10557" width="8.5" style="39" customWidth="1"/>
    <col min="10558" max="10558" width="1.33203125" style="39" customWidth="1"/>
    <col min="10559" max="10559" width="1.5" style="39" customWidth="1"/>
    <col min="10560" max="10560" width="7.9140625" style="39" customWidth="1"/>
    <col min="10561" max="10561" width="8.5" style="39" customWidth="1"/>
    <col min="10562" max="10563" width="1.5" style="39" customWidth="1"/>
    <col min="10564" max="10564" width="7.9140625" style="39" customWidth="1"/>
    <col min="10565" max="10565" width="8.5" style="39" customWidth="1"/>
    <col min="10566" max="10566" width="1.5" style="39" customWidth="1"/>
    <col min="10567" max="10751" width="8.08203125" style="39"/>
    <col min="10752" max="10759" width="1.5" style="39" customWidth="1"/>
    <col min="10760" max="10764" width="1.58203125" style="39" customWidth="1"/>
    <col min="10765" max="10765" width="2.4140625" style="39" customWidth="1"/>
    <col min="10766" max="10807" width="1.5" style="39" customWidth="1"/>
    <col min="10808" max="10808" width="7.9140625" style="39" customWidth="1"/>
    <col min="10809" max="10809" width="8.5" style="39" customWidth="1"/>
    <col min="10810" max="10811" width="1.5" style="39" customWidth="1"/>
    <col min="10812" max="10812" width="7.9140625" style="39" customWidth="1"/>
    <col min="10813" max="10813" width="8.5" style="39" customWidth="1"/>
    <col min="10814" max="10814" width="1.33203125" style="39" customWidth="1"/>
    <col min="10815" max="10815" width="1.5" style="39" customWidth="1"/>
    <col min="10816" max="10816" width="7.9140625" style="39" customWidth="1"/>
    <col min="10817" max="10817" width="8.5" style="39" customWidth="1"/>
    <col min="10818" max="10819" width="1.5" style="39" customWidth="1"/>
    <col min="10820" max="10820" width="7.9140625" style="39" customWidth="1"/>
    <col min="10821" max="10821" width="8.5" style="39" customWidth="1"/>
    <col min="10822" max="10822" width="1.5" style="39" customWidth="1"/>
    <col min="10823" max="11007" width="8.08203125" style="39"/>
    <col min="11008" max="11015" width="1.5" style="39" customWidth="1"/>
    <col min="11016" max="11020" width="1.58203125" style="39" customWidth="1"/>
    <col min="11021" max="11021" width="2.4140625" style="39" customWidth="1"/>
    <col min="11022" max="11063" width="1.5" style="39" customWidth="1"/>
    <col min="11064" max="11064" width="7.9140625" style="39" customWidth="1"/>
    <col min="11065" max="11065" width="8.5" style="39" customWidth="1"/>
    <col min="11066" max="11067" width="1.5" style="39" customWidth="1"/>
    <col min="11068" max="11068" width="7.9140625" style="39" customWidth="1"/>
    <col min="11069" max="11069" width="8.5" style="39" customWidth="1"/>
    <col min="11070" max="11070" width="1.33203125" style="39" customWidth="1"/>
    <col min="11071" max="11071" width="1.5" style="39" customWidth="1"/>
    <col min="11072" max="11072" width="7.9140625" style="39" customWidth="1"/>
    <col min="11073" max="11073" width="8.5" style="39" customWidth="1"/>
    <col min="11074" max="11075" width="1.5" style="39" customWidth="1"/>
    <col min="11076" max="11076" width="7.9140625" style="39" customWidth="1"/>
    <col min="11077" max="11077" width="8.5" style="39" customWidth="1"/>
    <col min="11078" max="11078" width="1.5" style="39" customWidth="1"/>
    <col min="11079" max="11263" width="8.08203125" style="39"/>
    <col min="11264" max="11271" width="1.5" style="39" customWidth="1"/>
    <col min="11272" max="11276" width="1.58203125" style="39" customWidth="1"/>
    <col min="11277" max="11277" width="2.4140625" style="39" customWidth="1"/>
    <col min="11278" max="11319" width="1.5" style="39" customWidth="1"/>
    <col min="11320" max="11320" width="7.9140625" style="39" customWidth="1"/>
    <col min="11321" max="11321" width="8.5" style="39" customWidth="1"/>
    <col min="11322" max="11323" width="1.5" style="39" customWidth="1"/>
    <col min="11324" max="11324" width="7.9140625" style="39" customWidth="1"/>
    <col min="11325" max="11325" width="8.5" style="39" customWidth="1"/>
    <col min="11326" max="11326" width="1.33203125" style="39" customWidth="1"/>
    <col min="11327" max="11327" width="1.5" style="39" customWidth="1"/>
    <col min="11328" max="11328" width="7.9140625" style="39" customWidth="1"/>
    <col min="11329" max="11329" width="8.5" style="39" customWidth="1"/>
    <col min="11330" max="11331" width="1.5" style="39" customWidth="1"/>
    <col min="11332" max="11332" width="7.9140625" style="39" customWidth="1"/>
    <col min="11333" max="11333" width="8.5" style="39" customWidth="1"/>
    <col min="11334" max="11334" width="1.5" style="39" customWidth="1"/>
    <col min="11335" max="11519" width="8.08203125" style="39"/>
    <col min="11520" max="11527" width="1.5" style="39" customWidth="1"/>
    <col min="11528" max="11532" width="1.58203125" style="39" customWidth="1"/>
    <col min="11533" max="11533" width="2.4140625" style="39" customWidth="1"/>
    <col min="11534" max="11575" width="1.5" style="39" customWidth="1"/>
    <col min="11576" max="11576" width="7.9140625" style="39" customWidth="1"/>
    <col min="11577" max="11577" width="8.5" style="39" customWidth="1"/>
    <col min="11578" max="11579" width="1.5" style="39" customWidth="1"/>
    <col min="11580" max="11580" width="7.9140625" style="39" customWidth="1"/>
    <col min="11581" max="11581" width="8.5" style="39" customWidth="1"/>
    <col min="11582" max="11582" width="1.33203125" style="39" customWidth="1"/>
    <col min="11583" max="11583" width="1.5" style="39" customWidth="1"/>
    <col min="11584" max="11584" width="7.9140625" style="39" customWidth="1"/>
    <col min="11585" max="11585" width="8.5" style="39" customWidth="1"/>
    <col min="11586" max="11587" width="1.5" style="39" customWidth="1"/>
    <col min="11588" max="11588" width="7.9140625" style="39" customWidth="1"/>
    <col min="11589" max="11589" width="8.5" style="39" customWidth="1"/>
    <col min="11590" max="11590" width="1.5" style="39" customWidth="1"/>
    <col min="11591" max="11775" width="8.08203125" style="39"/>
    <col min="11776" max="11783" width="1.5" style="39" customWidth="1"/>
    <col min="11784" max="11788" width="1.58203125" style="39" customWidth="1"/>
    <col min="11789" max="11789" width="2.4140625" style="39" customWidth="1"/>
    <col min="11790" max="11831" width="1.5" style="39" customWidth="1"/>
    <col min="11832" max="11832" width="7.9140625" style="39" customWidth="1"/>
    <col min="11833" max="11833" width="8.5" style="39" customWidth="1"/>
    <col min="11834" max="11835" width="1.5" style="39" customWidth="1"/>
    <col min="11836" max="11836" width="7.9140625" style="39" customWidth="1"/>
    <col min="11837" max="11837" width="8.5" style="39" customWidth="1"/>
    <col min="11838" max="11838" width="1.33203125" style="39" customWidth="1"/>
    <col min="11839" max="11839" width="1.5" style="39" customWidth="1"/>
    <col min="11840" max="11840" width="7.9140625" style="39" customWidth="1"/>
    <col min="11841" max="11841" width="8.5" style="39" customWidth="1"/>
    <col min="11842" max="11843" width="1.5" style="39" customWidth="1"/>
    <col min="11844" max="11844" width="7.9140625" style="39" customWidth="1"/>
    <col min="11845" max="11845" width="8.5" style="39" customWidth="1"/>
    <col min="11846" max="11846" width="1.5" style="39" customWidth="1"/>
    <col min="11847" max="12031" width="8.08203125" style="39"/>
    <col min="12032" max="12039" width="1.5" style="39" customWidth="1"/>
    <col min="12040" max="12044" width="1.58203125" style="39" customWidth="1"/>
    <col min="12045" max="12045" width="2.4140625" style="39" customWidth="1"/>
    <col min="12046" max="12087" width="1.5" style="39" customWidth="1"/>
    <col min="12088" max="12088" width="7.9140625" style="39" customWidth="1"/>
    <col min="12089" max="12089" width="8.5" style="39" customWidth="1"/>
    <col min="12090" max="12091" width="1.5" style="39" customWidth="1"/>
    <col min="12092" max="12092" width="7.9140625" style="39" customWidth="1"/>
    <col min="12093" max="12093" width="8.5" style="39" customWidth="1"/>
    <col min="12094" max="12094" width="1.33203125" style="39" customWidth="1"/>
    <col min="12095" max="12095" width="1.5" style="39" customWidth="1"/>
    <col min="12096" max="12096" width="7.9140625" style="39" customWidth="1"/>
    <col min="12097" max="12097" width="8.5" style="39" customWidth="1"/>
    <col min="12098" max="12099" width="1.5" style="39" customWidth="1"/>
    <col min="12100" max="12100" width="7.9140625" style="39" customWidth="1"/>
    <col min="12101" max="12101" width="8.5" style="39" customWidth="1"/>
    <col min="12102" max="12102" width="1.5" style="39" customWidth="1"/>
    <col min="12103" max="12287" width="8.08203125" style="39"/>
    <col min="12288" max="12295" width="1.5" style="39" customWidth="1"/>
    <col min="12296" max="12300" width="1.58203125" style="39" customWidth="1"/>
    <col min="12301" max="12301" width="2.4140625" style="39" customWidth="1"/>
    <col min="12302" max="12343" width="1.5" style="39" customWidth="1"/>
    <col min="12344" max="12344" width="7.9140625" style="39" customWidth="1"/>
    <col min="12345" max="12345" width="8.5" style="39" customWidth="1"/>
    <col min="12346" max="12347" width="1.5" style="39" customWidth="1"/>
    <col min="12348" max="12348" width="7.9140625" style="39" customWidth="1"/>
    <col min="12349" max="12349" width="8.5" style="39" customWidth="1"/>
    <col min="12350" max="12350" width="1.33203125" style="39" customWidth="1"/>
    <col min="12351" max="12351" width="1.5" style="39" customWidth="1"/>
    <col min="12352" max="12352" width="7.9140625" style="39" customWidth="1"/>
    <col min="12353" max="12353" width="8.5" style="39" customWidth="1"/>
    <col min="12354" max="12355" width="1.5" style="39" customWidth="1"/>
    <col min="12356" max="12356" width="7.9140625" style="39" customWidth="1"/>
    <col min="12357" max="12357" width="8.5" style="39" customWidth="1"/>
    <col min="12358" max="12358" width="1.5" style="39" customWidth="1"/>
    <col min="12359" max="12543" width="8.08203125" style="39"/>
    <col min="12544" max="12551" width="1.5" style="39" customWidth="1"/>
    <col min="12552" max="12556" width="1.58203125" style="39" customWidth="1"/>
    <col min="12557" max="12557" width="2.4140625" style="39" customWidth="1"/>
    <col min="12558" max="12599" width="1.5" style="39" customWidth="1"/>
    <col min="12600" max="12600" width="7.9140625" style="39" customWidth="1"/>
    <col min="12601" max="12601" width="8.5" style="39" customWidth="1"/>
    <col min="12602" max="12603" width="1.5" style="39" customWidth="1"/>
    <col min="12604" max="12604" width="7.9140625" style="39" customWidth="1"/>
    <col min="12605" max="12605" width="8.5" style="39" customWidth="1"/>
    <col min="12606" max="12606" width="1.33203125" style="39" customWidth="1"/>
    <col min="12607" max="12607" width="1.5" style="39" customWidth="1"/>
    <col min="12608" max="12608" width="7.9140625" style="39" customWidth="1"/>
    <col min="12609" max="12609" width="8.5" style="39" customWidth="1"/>
    <col min="12610" max="12611" width="1.5" style="39" customWidth="1"/>
    <col min="12612" max="12612" width="7.9140625" style="39" customWidth="1"/>
    <col min="12613" max="12613" width="8.5" style="39" customWidth="1"/>
    <col min="12614" max="12614" width="1.5" style="39" customWidth="1"/>
    <col min="12615" max="12799" width="8.08203125" style="39"/>
    <col min="12800" max="12807" width="1.5" style="39" customWidth="1"/>
    <col min="12808" max="12812" width="1.58203125" style="39" customWidth="1"/>
    <col min="12813" max="12813" width="2.4140625" style="39" customWidth="1"/>
    <col min="12814" max="12855" width="1.5" style="39" customWidth="1"/>
    <col min="12856" max="12856" width="7.9140625" style="39" customWidth="1"/>
    <col min="12857" max="12857" width="8.5" style="39" customWidth="1"/>
    <col min="12858" max="12859" width="1.5" style="39" customWidth="1"/>
    <col min="12860" max="12860" width="7.9140625" style="39" customWidth="1"/>
    <col min="12861" max="12861" width="8.5" style="39" customWidth="1"/>
    <col min="12862" max="12862" width="1.33203125" style="39" customWidth="1"/>
    <col min="12863" max="12863" width="1.5" style="39" customWidth="1"/>
    <col min="12864" max="12864" width="7.9140625" style="39" customWidth="1"/>
    <col min="12865" max="12865" width="8.5" style="39" customWidth="1"/>
    <col min="12866" max="12867" width="1.5" style="39" customWidth="1"/>
    <col min="12868" max="12868" width="7.9140625" style="39" customWidth="1"/>
    <col min="12869" max="12869" width="8.5" style="39" customWidth="1"/>
    <col min="12870" max="12870" width="1.5" style="39" customWidth="1"/>
    <col min="12871" max="13055" width="8.08203125" style="39"/>
    <col min="13056" max="13063" width="1.5" style="39" customWidth="1"/>
    <col min="13064" max="13068" width="1.58203125" style="39" customWidth="1"/>
    <col min="13069" max="13069" width="2.4140625" style="39" customWidth="1"/>
    <col min="13070" max="13111" width="1.5" style="39" customWidth="1"/>
    <col min="13112" max="13112" width="7.9140625" style="39" customWidth="1"/>
    <col min="13113" max="13113" width="8.5" style="39" customWidth="1"/>
    <col min="13114" max="13115" width="1.5" style="39" customWidth="1"/>
    <col min="13116" max="13116" width="7.9140625" style="39" customWidth="1"/>
    <col min="13117" max="13117" width="8.5" style="39" customWidth="1"/>
    <col min="13118" max="13118" width="1.33203125" style="39" customWidth="1"/>
    <col min="13119" max="13119" width="1.5" style="39" customWidth="1"/>
    <col min="13120" max="13120" width="7.9140625" style="39" customWidth="1"/>
    <col min="13121" max="13121" width="8.5" style="39" customWidth="1"/>
    <col min="13122" max="13123" width="1.5" style="39" customWidth="1"/>
    <col min="13124" max="13124" width="7.9140625" style="39" customWidth="1"/>
    <col min="13125" max="13125" width="8.5" style="39" customWidth="1"/>
    <col min="13126" max="13126" width="1.5" style="39" customWidth="1"/>
    <col min="13127" max="13311" width="8.08203125" style="39"/>
    <col min="13312" max="13319" width="1.5" style="39" customWidth="1"/>
    <col min="13320" max="13324" width="1.58203125" style="39" customWidth="1"/>
    <col min="13325" max="13325" width="2.4140625" style="39" customWidth="1"/>
    <col min="13326" max="13367" width="1.5" style="39" customWidth="1"/>
    <col min="13368" max="13368" width="7.9140625" style="39" customWidth="1"/>
    <col min="13369" max="13369" width="8.5" style="39" customWidth="1"/>
    <col min="13370" max="13371" width="1.5" style="39" customWidth="1"/>
    <col min="13372" max="13372" width="7.9140625" style="39" customWidth="1"/>
    <col min="13373" max="13373" width="8.5" style="39" customWidth="1"/>
    <col min="13374" max="13374" width="1.33203125" style="39" customWidth="1"/>
    <col min="13375" max="13375" width="1.5" style="39" customWidth="1"/>
    <col min="13376" max="13376" width="7.9140625" style="39" customWidth="1"/>
    <col min="13377" max="13377" width="8.5" style="39" customWidth="1"/>
    <col min="13378" max="13379" width="1.5" style="39" customWidth="1"/>
    <col min="13380" max="13380" width="7.9140625" style="39" customWidth="1"/>
    <col min="13381" max="13381" width="8.5" style="39" customWidth="1"/>
    <col min="13382" max="13382" width="1.5" style="39" customWidth="1"/>
    <col min="13383" max="13567" width="8.08203125" style="39"/>
    <col min="13568" max="13575" width="1.5" style="39" customWidth="1"/>
    <col min="13576" max="13580" width="1.58203125" style="39" customWidth="1"/>
    <col min="13581" max="13581" width="2.4140625" style="39" customWidth="1"/>
    <col min="13582" max="13623" width="1.5" style="39" customWidth="1"/>
    <col min="13624" max="13624" width="7.9140625" style="39" customWidth="1"/>
    <col min="13625" max="13625" width="8.5" style="39" customWidth="1"/>
    <col min="13626" max="13627" width="1.5" style="39" customWidth="1"/>
    <col min="13628" max="13628" width="7.9140625" style="39" customWidth="1"/>
    <col min="13629" max="13629" width="8.5" style="39" customWidth="1"/>
    <col min="13630" max="13630" width="1.33203125" style="39" customWidth="1"/>
    <col min="13631" max="13631" width="1.5" style="39" customWidth="1"/>
    <col min="13632" max="13632" width="7.9140625" style="39" customWidth="1"/>
    <col min="13633" max="13633" width="8.5" style="39" customWidth="1"/>
    <col min="13634" max="13635" width="1.5" style="39" customWidth="1"/>
    <col min="13636" max="13636" width="7.9140625" style="39" customWidth="1"/>
    <col min="13637" max="13637" width="8.5" style="39" customWidth="1"/>
    <col min="13638" max="13638" width="1.5" style="39" customWidth="1"/>
    <col min="13639" max="13823" width="8.08203125" style="39"/>
    <col min="13824" max="13831" width="1.5" style="39" customWidth="1"/>
    <col min="13832" max="13836" width="1.58203125" style="39" customWidth="1"/>
    <col min="13837" max="13837" width="2.4140625" style="39" customWidth="1"/>
    <col min="13838" max="13879" width="1.5" style="39" customWidth="1"/>
    <col min="13880" max="13880" width="7.9140625" style="39" customWidth="1"/>
    <col min="13881" max="13881" width="8.5" style="39" customWidth="1"/>
    <col min="13882" max="13883" width="1.5" style="39" customWidth="1"/>
    <col min="13884" max="13884" width="7.9140625" style="39" customWidth="1"/>
    <col min="13885" max="13885" width="8.5" style="39" customWidth="1"/>
    <col min="13886" max="13886" width="1.33203125" style="39" customWidth="1"/>
    <col min="13887" max="13887" width="1.5" style="39" customWidth="1"/>
    <col min="13888" max="13888" width="7.9140625" style="39" customWidth="1"/>
    <col min="13889" max="13889" width="8.5" style="39" customWidth="1"/>
    <col min="13890" max="13891" width="1.5" style="39" customWidth="1"/>
    <col min="13892" max="13892" width="7.9140625" style="39" customWidth="1"/>
    <col min="13893" max="13893" width="8.5" style="39" customWidth="1"/>
    <col min="13894" max="13894" width="1.5" style="39" customWidth="1"/>
    <col min="13895" max="14079" width="8.08203125" style="39"/>
    <col min="14080" max="14087" width="1.5" style="39" customWidth="1"/>
    <col min="14088" max="14092" width="1.58203125" style="39" customWidth="1"/>
    <col min="14093" max="14093" width="2.4140625" style="39" customWidth="1"/>
    <col min="14094" max="14135" width="1.5" style="39" customWidth="1"/>
    <col min="14136" max="14136" width="7.9140625" style="39" customWidth="1"/>
    <col min="14137" max="14137" width="8.5" style="39" customWidth="1"/>
    <col min="14138" max="14139" width="1.5" style="39" customWidth="1"/>
    <col min="14140" max="14140" width="7.9140625" style="39" customWidth="1"/>
    <col min="14141" max="14141" width="8.5" style="39" customWidth="1"/>
    <col min="14142" max="14142" width="1.33203125" style="39" customWidth="1"/>
    <col min="14143" max="14143" width="1.5" style="39" customWidth="1"/>
    <col min="14144" max="14144" width="7.9140625" style="39" customWidth="1"/>
    <col min="14145" max="14145" width="8.5" style="39" customWidth="1"/>
    <col min="14146" max="14147" width="1.5" style="39" customWidth="1"/>
    <col min="14148" max="14148" width="7.9140625" style="39" customWidth="1"/>
    <col min="14149" max="14149" width="8.5" style="39" customWidth="1"/>
    <col min="14150" max="14150" width="1.5" style="39" customWidth="1"/>
    <col min="14151" max="14335" width="8.08203125" style="39"/>
    <col min="14336" max="14343" width="1.5" style="39" customWidth="1"/>
    <col min="14344" max="14348" width="1.58203125" style="39" customWidth="1"/>
    <col min="14349" max="14349" width="2.4140625" style="39" customWidth="1"/>
    <col min="14350" max="14391" width="1.5" style="39" customWidth="1"/>
    <col min="14392" max="14392" width="7.9140625" style="39" customWidth="1"/>
    <col min="14393" max="14393" width="8.5" style="39" customWidth="1"/>
    <col min="14394" max="14395" width="1.5" style="39" customWidth="1"/>
    <col min="14396" max="14396" width="7.9140625" style="39" customWidth="1"/>
    <col min="14397" max="14397" width="8.5" style="39" customWidth="1"/>
    <col min="14398" max="14398" width="1.33203125" style="39" customWidth="1"/>
    <col min="14399" max="14399" width="1.5" style="39" customWidth="1"/>
    <col min="14400" max="14400" width="7.9140625" style="39" customWidth="1"/>
    <col min="14401" max="14401" width="8.5" style="39" customWidth="1"/>
    <col min="14402" max="14403" width="1.5" style="39" customWidth="1"/>
    <col min="14404" max="14404" width="7.9140625" style="39" customWidth="1"/>
    <col min="14405" max="14405" width="8.5" style="39" customWidth="1"/>
    <col min="14406" max="14406" width="1.5" style="39" customWidth="1"/>
    <col min="14407" max="14591" width="8.08203125" style="39"/>
    <col min="14592" max="14599" width="1.5" style="39" customWidth="1"/>
    <col min="14600" max="14604" width="1.58203125" style="39" customWidth="1"/>
    <col min="14605" max="14605" width="2.4140625" style="39" customWidth="1"/>
    <col min="14606" max="14647" width="1.5" style="39" customWidth="1"/>
    <col min="14648" max="14648" width="7.9140625" style="39" customWidth="1"/>
    <col min="14649" max="14649" width="8.5" style="39" customWidth="1"/>
    <col min="14650" max="14651" width="1.5" style="39" customWidth="1"/>
    <col min="14652" max="14652" width="7.9140625" style="39" customWidth="1"/>
    <col min="14653" max="14653" width="8.5" style="39" customWidth="1"/>
    <col min="14654" max="14654" width="1.33203125" style="39" customWidth="1"/>
    <col min="14655" max="14655" width="1.5" style="39" customWidth="1"/>
    <col min="14656" max="14656" width="7.9140625" style="39" customWidth="1"/>
    <col min="14657" max="14657" width="8.5" style="39" customWidth="1"/>
    <col min="14658" max="14659" width="1.5" style="39" customWidth="1"/>
    <col min="14660" max="14660" width="7.9140625" style="39" customWidth="1"/>
    <col min="14661" max="14661" width="8.5" style="39" customWidth="1"/>
    <col min="14662" max="14662" width="1.5" style="39" customWidth="1"/>
    <col min="14663" max="14847" width="8.08203125" style="39"/>
    <col min="14848" max="14855" width="1.5" style="39" customWidth="1"/>
    <col min="14856" max="14860" width="1.58203125" style="39" customWidth="1"/>
    <col min="14861" max="14861" width="2.4140625" style="39" customWidth="1"/>
    <col min="14862" max="14903" width="1.5" style="39" customWidth="1"/>
    <col min="14904" max="14904" width="7.9140625" style="39" customWidth="1"/>
    <col min="14905" max="14905" width="8.5" style="39" customWidth="1"/>
    <col min="14906" max="14907" width="1.5" style="39" customWidth="1"/>
    <col min="14908" max="14908" width="7.9140625" style="39" customWidth="1"/>
    <col min="14909" max="14909" width="8.5" style="39" customWidth="1"/>
    <col min="14910" max="14910" width="1.33203125" style="39" customWidth="1"/>
    <col min="14911" max="14911" width="1.5" style="39" customWidth="1"/>
    <col min="14912" max="14912" width="7.9140625" style="39" customWidth="1"/>
    <col min="14913" max="14913" width="8.5" style="39" customWidth="1"/>
    <col min="14914" max="14915" width="1.5" style="39" customWidth="1"/>
    <col min="14916" max="14916" width="7.9140625" style="39" customWidth="1"/>
    <col min="14917" max="14917" width="8.5" style="39" customWidth="1"/>
    <col min="14918" max="14918" width="1.5" style="39" customWidth="1"/>
    <col min="14919" max="15103" width="8.08203125" style="39"/>
    <col min="15104" max="15111" width="1.5" style="39" customWidth="1"/>
    <col min="15112" max="15116" width="1.58203125" style="39" customWidth="1"/>
    <col min="15117" max="15117" width="2.4140625" style="39" customWidth="1"/>
    <col min="15118" max="15159" width="1.5" style="39" customWidth="1"/>
    <col min="15160" max="15160" width="7.9140625" style="39" customWidth="1"/>
    <col min="15161" max="15161" width="8.5" style="39" customWidth="1"/>
    <col min="15162" max="15163" width="1.5" style="39" customWidth="1"/>
    <col min="15164" max="15164" width="7.9140625" style="39" customWidth="1"/>
    <col min="15165" max="15165" width="8.5" style="39" customWidth="1"/>
    <col min="15166" max="15166" width="1.33203125" style="39" customWidth="1"/>
    <col min="15167" max="15167" width="1.5" style="39" customWidth="1"/>
    <col min="15168" max="15168" width="7.9140625" style="39" customWidth="1"/>
    <col min="15169" max="15169" width="8.5" style="39" customWidth="1"/>
    <col min="15170" max="15171" width="1.5" style="39" customWidth="1"/>
    <col min="15172" max="15172" width="7.9140625" style="39" customWidth="1"/>
    <col min="15173" max="15173" width="8.5" style="39" customWidth="1"/>
    <col min="15174" max="15174" width="1.5" style="39" customWidth="1"/>
    <col min="15175" max="15359" width="8.08203125" style="39"/>
    <col min="15360" max="15367" width="1.5" style="39" customWidth="1"/>
    <col min="15368" max="15372" width="1.58203125" style="39" customWidth="1"/>
    <col min="15373" max="15373" width="2.4140625" style="39" customWidth="1"/>
    <col min="15374" max="15415" width="1.5" style="39" customWidth="1"/>
    <col min="15416" max="15416" width="7.9140625" style="39" customWidth="1"/>
    <col min="15417" max="15417" width="8.5" style="39" customWidth="1"/>
    <col min="15418" max="15419" width="1.5" style="39" customWidth="1"/>
    <col min="15420" max="15420" width="7.9140625" style="39" customWidth="1"/>
    <col min="15421" max="15421" width="8.5" style="39" customWidth="1"/>
    <col min="15422" max="15422" width="1.33203125" style="39" customWidth="1"/>
    <col min="15423" max="15423" width="1.5" style="39" customWidth="1"/>
    <col min="15424" max="15424" width="7.9140625" style="39" customWidth="1"/>
    <col min="15425" max="15425" width="8.5" style="39" customWidth="1"/>
    <col min="15426" max="15427" width="1.5" style="39" customWidth="1"/>
    <col min="15428" max="15428" width="7.9140625" style="39" customWidth="1"/>
    <col min="15429" max="15429" width="8.5" style="39" customWidth="1"/>
    <col min="15430" max="15430" width="1.5" style="39" customWidth="1"/>
    <col min="15431" max="15615" width="8.08203125" style="39"/>
    <col min="15616" max="15623" width="1.5" style="39" customWidth="1"/>
    <col min="15624" max="15628" width="1.58203125" style="39" customWidth="1"/>
    <col min="15629" max="15629" width="2.4140625" style="39" customWidth="1"/>
    <col min="15630" max="15671" width="1.5" style="39" customWidth="1"/>
    <col min="15672" max="15672" width="7.9140625" style="39" customWidth="1"/>
    <col min="15673" max="15673" width="8.5" style="39" customWidth="1"/>
    <col min="15674" max="15675" width="1.5" style="39" customWidth="1"/>
    <col min="15676" max="15676" width="7.9140625" style="39" customWidth="1"/>
    <col min="15677" max="15677" width="8.5" style="39" customWidth="1"/>
    <col min="15678" max="15678" width="1.33203125" style="39" customWidth="1"/>
    <col min="15679" max="15679" width="1.5" style="39" customWidth="1"/>
    <col min="15680" max="15680" width="7.9140625" style="39" customWidth="1"/>
    <col min="15681" max="15681" width="8.5" style="39" customWidth="1"/>
    <col min="15682" max="15683" width="1.5" style="39" customWidth="1"/>
    <col min="15684" max="15684" width="7.9140625" style="39" customWidth="1"/>
    <col min="15685" max="15685" width="8.5" style="39" customWidth="1"/>
    <col min="15686" max="15686" width="1.5" style="39" customWidth="1"/>
    <col min="15687" max="15871" width="8.08203125" style="39"/>
    <col min="15872" max="15879" width="1.5" style="39" customWidth="1"/>
    <col min="15880" max="15884" width="1.58203125" style="39" customWidth="1"/>
    <col min="15885" max="15885" width="2.4140625" style="39" customWidth="1"/>
    <col min="15886" max="15927" width="1.5" style="39" customWidth="1"/>
    <col min="15928" max="15928" width="7.9140625" style="39" customWidth="1"/>
    <col min="15929" max="15929" width="8.5" style="39" customWidth="1"/>
    <col min="15930" max="15931" width="1.5" style="39" customWidth="1"/>
    <col min="15932" max="15932" width="7.9140625" style="39" customWidth="1"/>
    <col min="15933" max="15933" width="8.5" style="39" customWidth="1"/>
    <col min="15934" max="15934" width="1.33203125" style="39" customWidth="1"/>
    <col min="15935" max="15935" width="1.5" style="39" customWidth="1"/>
    <col min="15936" max="15936" width="7.9140625" style="39" customWidth="1"/>
    <col min="15937" max="15937" width="8.5" style="39" customWidth="1"/>
    <col min="15938" max="15939" width="1.5" style="39" customWidth="1"/>
    <col min="15940" max="15940" width="7.9140625" style="39" customWidth="1"/>
    <col min="15941" max="15941" width="8.5" style="39" customWidth="1"/>
    <col min="15942" max="15942" width="1.5" style="39" customWidth="1"/>
    <col min="15943" max="16127" width="8.08203125" style="39"/>
    <col min="16128" max="16135" width="1.5" style="39" customWidth="1"/>
    <col min="16136" max="16140" width="1.58203125" style="39" customWidth="1"/>
    <col min="16141" max="16141" width="2.4140625" style="39" customWidth="1"/>
    <col min="16142" max="16183" width="1.5" style="39" customWidth="1"/>
    <col min="16184" max="16184" width="7.9140625" style="39" customWidth="1"/>
    <col min="16185" max="16185" width="8.5" style="39" customWidth="1"/>
    <col min="16186" max="16187" width="1.5" style="39" customWidth="1"/>
    <col min="16188" max="16188" width="7.9140625" style="39" customWidth="1"/>
    <col min="16189" max="16189" width="8.5" style="39" customWidth="1"/>
    <col min="16190" max="16190" width="1.33203125" style="39" customWidth="1"/>
    <col min="16191" max="16191" width="1.5" style="39" customWidth="1"/>
    <col min="16192" max="16192" width="7.9140625" style="39" customWidth="1"/>
    <col min="16193" max="16193" width="8.5" style="39" customWidth="1"/>
    <col min="16194" max="16195" width="1.5" style="39" customWidth="1"/>
    <col min="16196" max="16196" width="7.9140625" style="39" customWidth="1"/>
    <col min="16197" max="16197" width="8.5" style="39" customWidth="1"/>
    <col min="16198" max="16198" width="1.5" style="39" customWidth="1"/>
    <col min="16199" max="16384" width="8.08203125" style="39"/>
  </cols>
  <sheetData>
    <row r="1" spans="1:1" ht="20.149999999999999" customHeight="1">
      <c r="A1" s="202"/>
    </row>
    <row r="2" spans="1:1" ht="20.149999999999999" customHeight="1">
      <c r="A2" s="202"/>
    </row>
    <row r="3" spans="1:1" ht="20.149999999999999" customHeight="1">
      <c r="A3" s="202"/>
    </row>
    <row r="4" spans="1:1" ht="20.149999999999999" customHeight="1">
      <c r="A4" s="202"/>
    </row>
    <row r="5" spans="1:1" ht="20.149999999999999" customHeight="1">
      <c r="A5" s="202"/>
    </row>
    <row r="6" spans="1:1" ht="20.149999999999999" customHeight="1">
      <c r="A6" s="202"/>
    </row>
    <row r="7" spans="1:1" ht="20.149999999999999" customHeight="1">
      <c r="A7" s="202"/>
    </row>
    <row r="8" spans="1:1" ht="20.149999999999999" customHeight="1">
      <c r="A8" s="202"/>
    </row>
    <row r="9" spans="1:1" ht="20.149999999999999" customHeight="1">
      <c r="A9" s="202"/>
    </row>
    <row r="10" spans="1:1" ht="20.149999999999999" customHeight="1">
      <c r="A10" s="202"/>
    </row>
    <row r="11" spans="1:1" ht="20.149999999999999" customHeight="1">
      <c r="A11" s="202"/>
    </row>
    <row r="12" spans="1:1" ht="20.149999999999999" customHeight="1">
      <c r="A12" s="202"/>
    </row>
    <row r="13" spans="1:1" ht="20.149999999999999" customHeight="1">
      <c r="A13" s="202"/>
    </row>
    <row r="14" spans="1:1" ht="20.149999999999999" customHeight="1">
      <c r="A14" s="202"/>
    </row>
    <row r="15" spans="1:1" ht="20.149999999999999" customHeight="1">
      <c r="A15" s="202"/>
    </row>
    <row r="16" spans="1:1" ht="20.149999999999999" customHeight="1">
      <c r="A16" s="202"/>
    </row>
    <row r="17" spans="1:62" ht="20.149999999999999" customHeight="1">
      <c r="A17" s="202"/>
    </row>
    <row r="18" spans="1:62" ht="20.149999999999999" customHeight="1">
      <c r="A18" s="202"/>
    </row>
    <row r="19" spans="1:62" ht="27" customHeight="1">
      <c r="A19" s="202"/>
    </row>
    <row r="20" spans="1:62" ht="13.5">
      <c r="B20" s="61" t="s">
        <v>532</v>
      </c>
      <c r="C20" s="61"/>
      <c r="D20" s="61"/>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6"/>
      <c r="AZ20" s="35"/>
      <c r="BA20" s="35"/>
      <c r="BB20" s="35"/>
      <c r="BC20" s="35"/>
      <c r="BD20" s="56"/>
    </row>
    <row r="21" spans="1:62" ht="13.75" customHeight="1">
      <c r="B21" s="154" t="s">
        <v>534</v>
      </c>
      <c r="C21" s="66"/>
      <c r="D21" s="61"/>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6"/>
      <c r="AZ21" s="35"/>
      <c r="BA21" s="35"/>
      <c r="BB21" s="35"/>
      <c r="BC21" s="35"/>
      <c r="BD21" s="56" t="s">
        <v>533</v>
      </c>
    </row>
    <row r="22" spans="1:62" ht="13.75" customHeight="1">
      <c r="B22" s="510" t="s">
        <v>289</v>
      </c>
      <c r="C22" s="510"/>
      <c r="D22" s="510"/>
      <c r="E22" s="510"/>
      <c r="F22" s="510"/>
      <c r="G22" s="510"/>
      <c r="H22" s="511"/>
      <c r="I22" s="466" t="s">
        <v>315</v>
      </c>
      <c r="J22" s="510"/>
      <c r="K22" s="510"/>
      <c r="L22" s="510"/>
      <c r="M22" s="510"/>
      <c r="N22" s="511"/>
      <c r="O22" s="466" t="s">
        <v>535</v>
      </c>
      <c r="P22" s="510"/>
      <c r="Q22" s="510"/>
      <c r="R22" s="510"/>
      <c r="S22" s="510"/>
      <c r="T22" s="511"/>
      <c r="U22" s="466" t="s">
        <v>536</v>
      </c>
      <c r="V22" s="510"/>
      <c r="W22" s="510"/>
      <c r="X22" s="510"/>
      <c r="Y22" s="510"/>
      <c r="Z22" s="511"/>
      <c r="AA22" s="466" t="s">
        <v>537</v>
      </c>
      <c r="AB22" s="510"/>
      <c r="AC22" s="510"/>
      <c r="AD22" s="510"/>
      <c r="AE22" s="510"/>
      <c r="AF22" s="511"/>
      <c r="AG22" s="466" t="s">
        <v>538</v>
      </c>
      <c r="AH22" s="510"/>
      <c r="AI22" s="510"/>
      <c r="AJ22" s="510"/>
      <c r="AK22" s="510"/>
      <c r="AL22" s="511"/>
      <c r="AM22" s="466" t="s">
        <v>539</v>
      </c>
      <c r="AN22" s="510"/>
      <c r="AO22" s="510"/>
      <c r="AP22" s="510"/>
      <c r="AQ22" s="510"/>
      <c r="AR22" s="511"/>
      <c r="AS22" s="466" t="s">
        <v>540</v>
      </c>
      <c r="AT22" s="510"/>
      <c r="AU22" s="510"/>
      <c r="AV22" s="510"/>
      <c r="AW22" s="510"/>
      <c r="AX22" s="511"/>
      <c r="AY22" s="466" t="s">
        <v>541</v>
      </c>
      <c r="AZ22" s="510"/>
      <c r="BA22" s="510"/>
      <c r="BB22" s="510"/>
      <c r="BC22" s="510"/>
      <c r="BD22" s="510"/>
      <c r="BE22" s="203"/>
      <c r="BF22" s="203"/>
      <c r="BG22" s="203"/>
      <c r="BH22" s="203"/>
      <c r="BI22" s="203"/>
      <c r="BJ22" s="203"/>
    </row>
    <row r="23" spans="1:62" ht="13.25" customHeight="1">
      <c r="A23" s="204"/>
      <c r="B23" s="453" t="s">
        <v>70</v>
      </c>
      <c r="C23" s="453"/>
      <c r="D23" s="453"/>
      <c r="E23" s="450">
        <v>60</v>
      </c>
      <c r="F23" s="453"/>
      <c r="G23" s="453" t="s">
        <v>41</v>
      </c>
      <c r="H23" s="453"/>
      <c r="I23" s="764">
        <v>1442568</v>
      </c>
      <c r="J23" s="765"/>
      <c r="K23" s="765"/>
      <c r="L23" s="765"/>
      <c r="M23" s="765"/>
      <c r="N23" s="766"/>
      <c r="O23" s="767">
        <v>465812</v>
      </c>
      <c r="P23" s="768"/>
      <c r="Q23" s="768"/>
      <c r="R23" s="768"/>
      <c r="S23" s="768"/>
      <c r="T23" s="769"/>
      <c r="U23" s="767">
        <v>303582</v>
      </c>
      <c r="V23" s="768"/>
      <c r="W23" s="768"/>
      <c r="X23" s="768"/>
      <c r="Y23" s="768"/>
      <c r="Z23" s="769"/>
      <c r="AA23" s="767">
        <v>163803</v>
      </c>
      <c r="AB23" s="768"/>
      <c r="AC23" s="768"/>
      <c r="AD23" s="768"/>
      <c r="AE23" s="768"/>
      <c r="AF23" s="769"/>
      <c r="AG23" s="767">
        <v>85491</v>
      </c>
      <c r="AH23" s="768"/>
      <c r="AI23" s="768"/>
      <c r="AJ23" s="768"/>
      <c r="AK23" s="768"/>
      <c r="AL23" s="769"/>
      <c r="AM23" s="767">
        <v>383331</v>
      </c>
      <c r="AN23" s="768"/>
      <c r="AO23" s="768"/>
      <c r="AP23" s="768"/>
      <c r="AQ23" s="768"/>
      <c r="AR23" s="769"/>
      <c r="AS23" s="767">
        <v>40459</v>
      </c>
      <c r="AT23" s="768"/>
      <c r="AU23" s="768"/>
      <c r="AV23" s="768"/>
      <c r="AW23" s="768"/>
      <c r="AX23" s="769"/>
      <c r="AY23" s="767" t="s">
        <v>187</v>
      </c>
      <c r="AZ23" s="768"/>
      <c r="BA23" s="768"/>
      <c r="BB23" s="768"/>
      <c r="BC23" s="768"/>
      <c r="BD23" s="768"/>
      <c r="BE23" s="205"/>
      <c r="BF23" s="205"/>
      <c r="BG23" s="205"/>
      <c r="BH23" s="205"/>
      <c r="BI23" s="205"/>
      <c r="BJ23" s="205"/>
    </row>
    <row r="24" spans="1:62" ht="13.25" customHeight="1">
      <c r="A24" s="204"/>
      <c r="B24" s="453" t="s">
        <v>40</v>
      </c>
      <c r="C24" s="453"/>
      <c r="D24" s="453"/>
      <c r="E24" s="450">
        <v>2</v>
      </c>
      <c r="F24" s="453"/>
      <c r="G24" s="453" t="s">
        <v>41</v>
      </c>
      <c r="H24" s="453"/>
      <c r="I24" s="770">
        <v>1303843</v>
      </c>
      <c r="J24" s="771"/>
      <c r="K24" s="771"/>
      <c r="L24" s="771"/>
      <c r="M24" s="771"/>
      <c r="N24" s="772"/>
      <c r="O24" s="706">
        <v>309576</v>
      </c>
      <c r="P24" s="416"/>
      <c r="Q24" s="416"/>
      <c r="R24" s="416"/>
      <c r="S24" s="416"/>
      <c r="T24" s="773"/>
      <c r="U24" s="706">
        <v>186510</v>
      </c>
      <c r="V24" s="416"/>
      <c r="W24" s="416"/>
      <c r="X24" s="416"/>
      <c r="Y24" s="416"/>
      <c r="Z24" s="773"/>
      <c r="AA24" s="706">
        <v>285913</v>
      </c>
      <c r="AB24" s="416"/>
      <c r="AC24" s="416"/>
      <c r="AD24" s="416"/>
      <c r="AE24" s="416"/>
      <c r="AF24" s="773"/>
      <c r="AG24" s="706">
        <v>54624</v>
      </c>
      <c r="AH24" s="416"/>
      <c r="AI24" s="416"/>
      <c r="AJ24" s="416"/>
      <c r="AK24" s="416"/>
      <c r="AL24" s="773"/>
      <c r="AM24" s="706">
        <v>353382</v>
      </c>
      <c r="AN24" s="416"/>
      <c r="AO24" s="416"/>
      <c r="AP24" s="416"/>
      <c r="AQ24" s="416"/>
      <c r="AR24" s="773"/>
      <c r="AS24" s="706">
        <v>113838</v>
      </c>
      <c r="AT24" s="416"/>
      <c r="AU24" s="416"/>
      <c r="AV24" s="416"/>
      <c r="AW24" s="416"/>
      <c r="AX24" s="773"/>
      <c r="AY24" s="706" t="s">
        <v>187</v>
      </c>
      <c r="AZ24" s="416"/>
      <c r="BA24" s="416"/>
      <c r="BB24" s="416"/>
      <c r="BC24" s="416"/>
      <c r="BD24" s="416"/>
      <c r="BE24" s="205"/>
      <c r="BF24" s="205"/>
      <c r="BG24" s="205"/>
      <c r="BH24" s="205"/>
      <c r="BI24" s="205"/>
      <c r="BJ24" s="205"/>
    </row>
    <row r="25" spans="1:62" ht="13.25" customHeight="1">
      <c r="A25" s="204"/>
      <c r="B25" s="206"/>
      <c r="C25" s="206"/>
      <c r="D25" s="206"/>
      <c r="E25" s="450">
        <v>7</v>
      </c>
      <c r="F25" s="453"/>
      <c r="G25" s="206"/>
      <c r="H25" s="206"/>
      <c r="I25" s="770">
        <v>1857002</v>
      </c>
      <c r="J25" s="771"/>
      <c r="K25" s="771"/>
      <c r="L25" s="771"/>
      <c r="M25" s="771"/>
      <c r="N25" s="772"/>
      <c r="O25" s="706">
        <v>474594</v>
      </c>
      <c r="P25" s="416"/>
      <c r="Q25" s="416"/>
      <c r="R25" s="416"/>
      <c r="S25" s="416"/>
      <c r="T25" s="773"/>
      <c r="U25" s="706">
        <v>160411</v>
      </c>
      <c r="V25" s="416"/>
      <c r="W25" s="416"/>
      <c r="X25" s="416"/>
      <c r="Y25" s="416"/>
      <c r="Z25" s="773"/>
      <c r="AA25" s="706">
        <v>381851</v>
      </c>
      <c r="AB25" s="416"/>
      <c r="AC25" s="416"/>
      <c r="AD25" s="416"/>
      <c r="AE25" s="416"/>
      <c r="AF25" s="773"/>
      <c r="AG25" s="706">
        <v>110640</v>
      </c>
      <c r="AH25" s="416"/>
      <c r="AI25" s="416"/>
      <c r="AJ25" s="416"/>
      <c r="AK25" s="416"/>
      <c r="AL25" s="773"/>
      <c r="AM25" s="706">
        <v>271314</v>
      </c>
      <c r="AN25" s="416"/>
      <c r="AO25" s="416"/>
      <c r="AP25" s="416"/>
      <c r="AQ25" s="416"/>
      <c r="AR25" s="773"/>
      <c r="AS25" s="706">
        <v>458192</v>
      </c>
      <c r="AT25" s="416"/>
      <c r="AU25" s="416"/>
      <c r="AV25" s="416"/>
      <c r="AW25" s="416"/>
      <c r="AX25" s="773"/>
      <c r="AY25" s="706" t="s">
        <v>187</v>
      </c>
      <c r="AZ25" s="416"/>
      <c r="BA25" s="416"/>
      <c r="BB25" s="416"/>
      <c r="BC25" s="416"/>
      <c r="BD25" s="416"/>
      <c r="BE25" s="205"/>
      <c r="BF25" s="205"/>
      <c r="BG25" s="205"/>
      <c r="BH25" s="205"/>
      <c r="BI25" s="205"/>
      <c r="BJ25" s="205"/>
    </row>
    <row r="26" spans="1:62" ht="13.25" customHeight="1">
      <c r="A26" s="204"/>
      <c r="B26" s="206"/>
      <c r="C26" s="206"/>
      <c r="D26" s="206"/>
      <c r="E26" s="450">
        <v>12</v>
      </c>
      <c r="F26" s="453"/>
      <c r="G26" s="206"/>
      <c r="H26" s="206"/>
      <c r="I26" s="770">
        <v>2395607</v>
      </c>
      <c r="J26" s="771"/>
      <c r="K26" s="771"/>
      <c r="L26" s="771"/>
      <c r="M26" s="771"/>
      <c r="N26" s="772"/>
      <c r="O26" s="706">
        <v>365584</v>
      </c>
      <c r="P26" s="416"/>
      <c r="Q26" s="416"/>
      <c r="R26" s="416"/>
      <c r="S26" s="416"/>
      <c r="T26" s="773"/>
      <c r="U26" s="706">
        <v>239402</v>
      </c>
      <c r="V26" s="416"/>
      <c r="W26" s="416"/>
      <c r="X26" s="416"/>
      <c r="Y26" s="416"/>
      <c r="Z26" s="773"/>
      <c r="AA26" s="706">
        <v>455232</v>
      </c>
      <c r="AB26" s="416"/>
      <c r="AC26" s="416"/>
      <c r="AD26" s="416"/>
      <c r="AE26" s="416"/>
      <c r="AF26" s="773"/>
      <c r="AG26" s="706">
        <v>112081</v>
      </c>
      <c r="AH26" s="416"/>
      <c r="AI26" s="416"/>
      <c r="AJ26" s="416"/>
      <c r="AK26" s="416"/>
      <c r="AL26" s="773"/>
      <c r="AM26" s="706">
        <v>377937</v>
      </c>
      <c r="AN26" s="416"/>
      <c r="AO26" s="416"/>
      <c r="AP26" s="416"/>
      <c r="AQ26" s="416"/>
      <c r="AR26" s="773"/>
      <c r="AS26" s="706">
        <v>845371</v>
      </c>
      <c r="AT26" s="416"/>
      <c r="AU26" s="416"/>
      <c r="AV26" s="416"/>
      <c r="AW26" s="416"/>
      <c r="AX26" s="773"/>
      <c r="AY26" s="706" t="s">
        <v>187</v>
      </c>
      <c r="AZ26" s="416"/>
      <c r="BA26" s="416"/>
      <c r="BB26" s="416"/>
      <c r="BC26" s="416"/>
      <c r="BD26" s="416"/>
      <c r="BE26" s="205"/>
      <c r="BF26" s="205"/>
      <c r="BG26" s="205"/>
      <c r="BH26" s="205"/>
      <c r="BI26" s="205"/>
      <c r="BJ26" s="205"/>
    </row>
    <row r="27" spans="1:62" ht="13.25" customHeight="1">
      <c r="A27" s="204"/>
      <c r="B27" s="206"/>
      <c r="C27" s="206"/>
      <c r="D27" s="206"/>
      <c r="E27" s="450">
        <v>17</v>
      </c>
      <c r="F27" s="453"/>
      <c r="G27" s="206"/>
      <c r="H27" s="206"/>
      <c r="I27" s="770">
        <v>3136419</v>
      </c>
      <c r="J27" s="771"/>
      <c r="K27" s="771"/>
      <c r="L27" s="771"/>
      <c r="M27" s="771"/>
      <c r="N27" s="772"/>
      <c r="O27" s="706">
        <v>518934</v>
      </c>
      <c r="P27" s="416"/>
      <c r="Q27" s="416"/>
      <c r="R27" s="416"/>
      <c r="S27" s="416"/>
      <c r="T27" s="773"/>
      <c r="U27" s="706">
        <v>284634</v>
      </c>
      <c r="V27" s="416"/>
      <c r="W27" s="416"/>
      <c r="X27" s="416"/>
      <c r="Y27" s="416"/>
      <c r="Z27" s="773"/>
      <c r="AA27" s="706">
        <v>922889</v>
      </c>
      <c r="AB27" s="416"/>
      <c r="AC27" s="416"/>
      <c r="AD27" s="416"/>
      <c r="AE27" s="416"/>
      <c r="AF27" s="773"/>
      <c r="AG27" s="706">
        <v>105386</v>
      </c>
      <c r="AH27" s="416"/>
      <c r="AI27" s="416"/>
      <c r="AJ27" s="416"/>
      <c r="AK27" s="416"/>
      <c r="AL27" s="773"/>
      <c r="AM27" s="706">
        <v>535072</v>
      </c>
      <c r="AN27" s="416"/>
      <c r="AO27" s="416"/>
      <c r="AP27" s="416"/>
      <c r="AQ27" s="416"/>
      <c r="AR27" s="773"/>
      <c r="AS27" s="706">
        <v>769505</v>
      </c>
      <c r="AT27" s="416"/>
      <c r="AU27" s="416"/>
      <c r="AV27" s="416"/>
      <c r="AW27" s="416"/>
      <c r="AX27" s="773"/>
      <c r="AY27" s="706" t="s">
        <v>187</v>
      </c>
      <c r="AZ27" s="416"/>
      <c r="BA27" s="416"/>
      <c r="BB27" s="416"/>
      <c r="BC27" s="416"/>
      <c r="BD27" s="416"/>
      <c r="BE27" s="205"/>
      <c r="BF27" s="205"/>
      <c r="BG27" s="205"/>
      <c r="BH27" s="205"/>
      <c r="BI27" s="205"/>
      <c r="BJ27" s="205"/>
    </row>
    <row r="28" spans="1:62" ht="13.25" customHeight="1">
      <c r="A28" s="204"/>
      <c r="B28" s="206"/>
      <c r="C28" s="206"/>
      <c r="D28" s="206"/>
      <c r="E28" s="450">
        <v>22</v>
      </c>
      <c r="F28" s="453"/>
      <c r="G28" s="206"/>
      <c r="H28" s="206"/>
      <c r="I28" s="770">
        <v>3878660</v>
      </c>
      <c r="J28" s="771"/>
      <c r="K28" s="771"/>
      <c r="L28" s="771"/>
      <c r="M28" s="771"/>
      <c r="N28" s="772"/>
      <c r="O28" s="706">
        <v>665082</v>
      </c>
      <c r="P28" s="416"/>
      <c r="Q28" s="416"/>
      <c r="R28" s="416"/>
      <c r="S28" s="416"/>
      <c r="T28" s="773"/>
      <c r="U28" s="706">
        <v>373383</v>
      </c>
      <c r="V28" s="416"/>
      <c r="W28" s="416"/>
      <c r="X28" s="416"/>
      <c r="Y28" s="416"/>
      <c r="Z28" s="773"/>
      <c r="AA28" s="706">
        <v>1434674</v>
      </c>
      <c r="AB28" s="416"/>
      <c r="AC28" s="416"/>
      <c r="AD28" s="416"/>
      <c r="AE28" s="416"/>
      <c r="AF28" s="773"/>
      <c r="AG28" s="706">
        <v>143015</v>
      </c>
      <c r="AH28" s="416"/>
      <c r="AI28" s="416"/>
      <c r="AJ28" s="416"/>
      <c r="AK28" s="416"/>
      <c r="AL28" s="773"/>
      <c r="AM28" s="706">
        <v>655582</v>
      </c>
      <c r="AN28" s="416"/>
      <c r="AO28" s="416"/>
      <c r="AP28" s="416"/>
      <c r="AQ28" s="416"/>
      <c r="AR28" s="773"/>
      <c r="AS28" s="706">
        <v>606924</v>
      </c>
      <c r="AT28" s="416"/>
      <c r="AU28" s="416"/>
      <c r="AV28" s="416"/>
      <c r="AW28" s="416"/>
      <c r="AX28" s="773"/>
      <c r="AY28" s="706" t="s">
        <v>187</v>
      </c>
      <c r="AZ28" s="416"/>
      <c r="BA28" s="416"/>
      <c r="BB28" s="416"/>
      <c r="BC28" s="416"/>
      <c r="BD28" s="416"/>
      <c r="BE28" s="205"/>
      <c r="BF28" s="205"/>
      <c r="BG28" s="205"/>
      <c r="BH28" s="205"/>
      <c r="BI28" s="205"/>
      <c r="BJ28" s="205"/>
    </row>
    <row r="29" spans="1:62" ht="13.25" customHeight="1">
      <c r="A29" s="204"/>
      <c r="B29" s="206"/>
      <c r="C29" s="206"/>
      <c r="D29" s="206"/>
      <c r="E29" s="450">
        <v>27</v>
      </c>
      <c r="F29" s="450"/>
      <c r="G29" s="206"/>
      <c r="H29" s="206"/>
      <c r="I29" s="770">
        <v>4736669</v>
      </c>
      <c r="J29" s="752"/>
      <c r="K29" s="752"/>
      <c r="L29" s="752"/>
      <c r="M29" s="752"/>
      <c r="N29" s="774"/>
      <c r="O29" s="706">
        <v>777175</v>
      </c>
      <c r="P29" s="416"/>
      <c r="Q29" s="416"/>
      <c r="R29" s="416"/>
      <c r="S29" s="416"/>
      <c r="T29" s="773"/>
      <c r="U29" s="706">
        <v>448036</v>
      </c>
      <c r="V29" s="416"/>
      <c r="W29" s="416"/>
      <c r="X29" s="416"/>
      <c r="Y29" s="416"/>
      <c r="Z29" s="773"/>
      <c r="AA29" s="706">
        <v>1620625</v>
      </c>
      <c r="AB29" s="416"/>
      <c r="AC29" s="416"/>
      <c r="AD29" s="416"/>
      <c r="AE29" s="416"/>
      <c r="AF29" s="773"/>
      <c r="AG29" s="706">
        <v>91501</v>
      </c>
      <c r="AH29" s="416"/>
      <c r="AI29" s="416"/>
      <c r="AJ29" s="416"/>
      <c r="AK29" s="416"/>
      <c r="AL29" s="773"/>
      <c r="AM29" s="706">
        <v>760026</v>
      </c>
      <c r="AN29" s="416"/>
      <c r="AO29" s="416"/>
      <c r="AP29" s="416"/>
      <c r="AQ29" s="416"/>
      <c r="AR29" s="773"/>
      <c r="AS29" s="706">
        <v>1039305</v>
      </c>
      <c r="AT29" s="416"/>
      <c r="AU29" s="416"/>
      <c r="AV29" s="416"/>
      <c r="AW29" s="416"/>
      <c r="AX29" s="773"/>
      <c r="AY29" s="706" t="s">
        <v>187</v>
      </c>
      <c r="AZ29" s="416"/>
      <c r="BA29" s="416"/>
      <c r="BB29" s="416"/>
      <c r="BC29" s="416"/>
      <c r="BD29" s="416"/>
      <c r="BE29" s="205"/>
      <c r="BF29" s="205"/>
      <c r="BG29" s="205"/>
      <c r="BH29" s="205"/>
      <c r="BI29" s="205"/>
      <c r="BJ29" s="205"/>
    </row>
    <row r="30" spans="1:62" ht="13.25" customHeight="1">
      <c r="A30" s="204"/>
      <c r="B30" s="453" t="s">
        <v>62</v>
      </c>
      <c r="C30" s="453"/>
      <c r="D30" s="453"/>
      <c r="E30" s="450">
        <v>2</v>
      </c>
      <c r="F30" s="453"/>
      <c r="G30" s="453" t="s">
        <v>86</v>
      </c>
      <c r="H30" s="453"/>
      <c r="I30" s="770">
        <v>4825580</v>
      </c>
      <c r="J30" s="771"/>
      <c r="K30" s="771"/>
      <c r="L30" s="771"/>
      <c r="M30" s="771"/>
      <c r="N30" s="772"/>
      <c r="O30" s="706">
        <v>874804</v>
      </c>
      <c r="P30" s="416"/>
      <c r="Q30" s="416"/>
      <c r="R30" s="416"/>
      <c r="S30" s="416"/>
      <c r="T30" s="773"/>
      <c r="U30" s="706">
        <v>299568</v>
      </c>
      <c r="V30" s="416"/>
      <c r="W30" s="416"/>
      <c r="X30" s="416"/>
      <c r="Y30" s="416"/>
      <c r="Z30" s="773"/>
      <c r="AA30" s="706">
        <v>2810876</v>
      </c>
      <c r="AB30" s="416"/>
      <c r="AC30" s="416"/>
      <c r="AD30" s="416"/>
      <c r="AE30" s="416"/>
      <c r="AF30" s="773"/>
      <c r="AG30" s="706">
        <v>82864</v>
      </c>
      <c r="AH30" s="416"/>
      <c r="AI30" s="416"/>
      <c r="AJ30" s="416"/>
      <c r="AK30" s="416"/>
      <c r="AL30" s="773"/>
      <c r="AM30" s="706">
        <v>566433</v>
      </c>
      <c r="AN30" s="416"/>
      <c r="AO30" s="416"/>
      <c r="AP30" s="416"/>
      <c r="AQ30" s="416"/>
      <c r="AR30" s="773"/>
      <c r="AS30" s="706">
        <v>191036</v>
      </c>
      <c r="AT30" s="416"/>
      <c r="AU30" s="416"/>
      <c r="AV30" s="416"/>
      <c r="AW30" s="416"/>
      <c r="AX30" s="773"/>
      <c r="AY30" s="706" t="s">
        <v>187</v>
      </c>
      <c r="AZ30" s="416"/>
      <c r="BA30" s="416"/>
      <c r="BB30" s="416"/>
      <c r="BC30" s="416"/>
      <c r="BD30" s="416"/>
      <c r="BE30" s="205"/>
      <c r="BF30" s="205"/>
      <c r="BG30" s="205"/>
      <c r="BH30" s="205"/>
      <c r="BI30" s="205"/>
      <c r="BJ30" s="205"/>
    </row>
    <row r="31" spans="1:62" ht="13.25" customHeight="1">
      <c r="A31" s="204"/>
      <c r="B31" s="72"/>
      <c r="C31" s="72"/>
      <c r="D31" s="72"/>
      <c r="E31" s="450">
        <v>3</v>
      </c>
      <c r="F31" s="450"/>
      <c r="G31" s="72"/>
      <c r="H31" s="72"/>
      <c r="I31" s="770">
        <v>5552659</v>
      </c>
      <c r="J31" s="771"/>
      <c r="K31" s="771"/>
      <c r="L31" s="771"/>
      <c r="M31" s="771"/>
      <c r="N31" s="772"/>
      <c r="O31" s="706">
        <v>944607</v>
      </c>
      <c r="P31" s="416"/>
      <c r="Q31" s="416"/>
      <c r="R31" s="416"/>
      <c r="S31" s="416"/>
      <c r="T31" s="773"/>
      <c r="U31" s="706">
        <v>426959</v>
      </c>
      <c r="V31" s="416"/>
      <c r="W31" s="416"/>
      <c r="X31" s="416"/>
      <c r="Y31" s="416"/>
      <c r="Z31" s="773"/>
      <c r="AA31" s="706">
        <v>3230001</v>
      </c>
      <c r="AB31" s="416"/>
      <c r="AC31" s="416"/>
      <c r="AD31" s="416"/>
      <c r="AE31" s="416"/>
      <c r="AF31" s="773"/>
      <c r="AG31" s="706">
        <v>92485</v>
      </c>
      <c r="AH31" s="416"/>
      <c r="AI31" s="416"/>
      <c r="AJ31" s="416"/>
      <c r="AK31" s="416"/>
      <c r="AL31" s="773"/>
      <c r="AM31" s="706">
        <v>613979</v>
      </c>
      <c r="AN31" s="416"/>
      <c r="AO31" s="416"/>
      <c r="AP31" s="416"/>
      <c r="AQ31" s="416"/>
      <c r="AR31" s="773"/>
      <c r="AS31" s="706">
        <v>243279</v>
      </c>
      <c r="AT31" s="416"/>
      <c r="AU31" s="416"/>
      <c r="AV31" s="416"/>
      <c r="AW31" s="416"/>
      <c r="AX31" s="773"/>
      <c r="AY31" s="706">
        <v>1349</v>
      </c>
      <c r="AZ31" s="416"/>
      <c r="BA31" s="416"/>
      <c r="BB31" s="416"/>
      <c r="BC31" s="416"/>
      <c r="BD31" s="416"/>
      <c r="BE31" s="205"/>
      <c r="BF31" s="205"/>
      <c r="BG31" s="205"/>
      <c r="BH31" s="205"/>
      <c r="BI31" s="205"/>
      <c r="BJ31" s="205"/>
    </row>
    <row r="32" spans="1:62" ht="13.25" customHeight="1">
      <c r="A32" s="204"/>
      <c r="B32" s="72"/>
      <c r="C32" s="72"/>
      <c r="D32" s="72"/>
      <c r="E32" s="450">
        <v>4</v>
      </c>
      <c r="F32" s="450"/>
      <c r="G32" s="72"/>
      <c r="H32" s="72"/>
      <c r="I32" s="770">
        <v>6820956</v>
      </c>
      <c r="J32" s="771"/>
      <c r="K32" s="771"/>
      <c r="L32" s="771"/>
      <c r="M32" s="771"/>
      <c r="N32" s="772"/>
      <c r="O32" s="706">
        <v>1069519</v>
      </c>
      <c r="P32" s="416"/>
      <c r="Q32" s="416"/>
      <c r="R32" s="416"/>
      <c r="S32" s="416"/>
      <c r="T32" s="773"/>
      <c r="U32" s="706">
        <v>584683</v>
      </c>
      <c r="V32" s="416"/>
      <c r="W32" s="416"/>
      <c r="X32" s="416"/>
      <c r="Y32" s="416"/>
      <c r="Z32" s="773"/>
      <c r="AA32" s="706">
        <v>3914337</v>
      </c>
      <c r="AB32" s="416"/>
      <c r="AC32" s="416"/>
      <c r="AD32" s="416"/>
      <c r="AE32" s="416"/>
      <c r="AF32" s="773"/>
      <c r="AG32" s="706">
        <v>90477</v>
      </c>
      <c r="AH32" s="416"/>
      <c r="AI32" s="416"/>
      <c r="AJ32" s="416"/>
      <c r="AK32" s="416"/>
      <c r="AL32" s="773"/>
      <c r="AM32" s="706">
        <v>905829</v>
      </c>
      <c r="AN32" s="416"/>
      <c r="AO32" s="416"/>
      <c r="AP32" s="416"/>
      <c r="AQ32" s="416"/>
      <c r="AR32" s="773"/>
      <c r="AS32" s="706">
        <v>256111</v>
      </c>
      <c r="AT32" s="416"/>
      <c r="AU32" s="416"/>
      <c r="AV32" s="416"/>
      <c r="AW32" s="416"/>
      <c r="AX32" s="773"/>
      <c r="AY32" s="706" t="s">
        <v>187</v>
      </c>
      <c r="AZ32" s="416"/>
      <c r="BA32" s="416"/>
      <c r="BB32" s="416"/>
      <c r="BC32" s="416"/>
      <c r="BD32" s="416"/>
      <c r="BE32" s="205"/>
      <c r="BF32" s="205"/>
      <c r="BG32" s="205"/>
      <c r="BH32" s="205"/>
      <c r="BI32" s="205"/>
      <c r="BJ32" s="205"/>
    </row>
    <row r="33" spans="1:62" ht="13.25" customHeight="1">
      <c r="A33" s="204"/>
      <c r="B33" s="72"/>
      <c r="C33" s="72"/>
      <c r="D33" s="72"/>
      <c r="E33" s="450">
        <v>5</v>
      </c>
      <c r="F33" s="450"/>
      <c r="G33" s="72"/>
      <c r="H33" s="72"/>
      <c r="I33" s="770">
        <v>7524409</v>
      </c>
      <c r="J33" s="771"/>
      <c r="K33" s="771"/>
      <c r="L33" s="771"/>
      <c r="M33" s="771"/>
      <c r="N33" s="772"/>
      <c r="O33" s="706">
        <v>1023657</v>
      </c>
      <c r="P33" s="416"/>
      <c r="Q33" s="416"/>
      <c r="R33" s="416"/>
      <c r="S33" s="416"/>
      <c r="T33" s="773"/>
      <c r="U33" s="706">
        <v>501308</v>
      </c>
      <c r="V33" s="416"/>
      <c r="W33" s="416"/>
      <c r="X33" s="416"/>
      <c r="Y33" s="416"/>
      <c r="Z33" s="773"/>
      <c r="AA33" s="706">
        <v>4243832</v>
      </c>
      <c r="AB33" s="416"/>
      <c r="AC33" s="416"/>
      <c r="AD33" s="416"/>
      <c r="AE33" s="416"/>
      <c r="AF33" s="773"/>
      <c r="AG33" s="706">
        <v>92300</v>
      </c>
      <c r="AH33" s="416"/>
      <c r="AI33" s="416"/>
      <c r="AJ33" s="416"/>
      <c r="AK33" s="416"/>
      <c r="AL33" s="773"/>
      <c r="AM33" s="706">
        <v>1374209</v>
      </c>
      <c r="AN33" s="416"/>
      <c r="AO33" s="416"/>
      <c r="AP33" s="416"/>
      <c r="AQ33" s="416"/>
      <c r="AR33" s="773"/>
      <c r="AS33" s="706">
        <v>237649</v>
      </c>
      <c r="AT33" s="416"/>
      <c r="AU33" s="416"/>
      <c r="AV33" s="416"/>
      <c r="AW33" s="416"/>
      <c r="AX33" s="773"/>
      <c r="AY33" s="706">
        <v>51454</v>
      </c>
      <c r="AZ33" s="416"/>
      <c r="BA33" s="416"/>
      <c r="BB33" s="416"/>
      <c r="BC33" s="416"/>
      <c r="BD33" s="416"/>
    </row>
    <row r="34" spans="1:62" ht="13.25" customHeight="1">
      <c r="A34" s="204"/>
      <c r="B34" s="207"/>
      <c r="C34" s="207"/>
      <c r="D34" s="207"/>
      <c r="E34" s="685">
        <v>6</v>
      </c>
      <c r="F34" s="685"/>
      <c r="G34" s="207"/>
      <c r="H34" s="207"/>
      <c r="I34" s="775">
        <v>7990555</v>
      </c>
      <c r="J34" s="776"/>
      <c r="K34" s="776"/>
      <c r="L34" s="776"/>
      <c r="M34" s="776"/>
      <c r="N34" s="777"/>
      <c r="O34" s="707">
        <v>1024697</v>
      </c>
      <c r="P34" s="709"/>
      <c r="Q34" s="709"/>
      <c r="R34" s="709"/>
      <c r="S34" s="709"/>
      <c r="T34" s="778"/>
      <c r="U34" s="707">
        <v>470198</v>
      </c>
      <c r="V34" s="709"/>
      <c r="W34" s="709"/>
      <c r="X34" s="709"/>
      <c r="Y34" s="709"/>
      <c r="Z34" s="778"/>
      <c r="AA34" s="707">
        <v>4617600</v>
      </c>
      <c r="AB34" s="709"/>
      <c r="AC34" s="709"/>
      <c r="AD34" s="709"/>
      <c r="AE34" s="709"/>
      <c r="AF34" s="778"/>
      <c r="AG34" s="707">
        <v>109861</v>
      </c>
      <c r="AH34" s="709"/>
      <c r="AI34" s="709"/>
      <c r="AJ34" s="709"/>
      <c r="AK34" s="709"/>
      <c r="AL34" s="778"/>
      <c r="AM34" s="707">
        <v>1427251</v>
      </c>
      <c r="AN34" s="709"/>
      <c r="AO34" s="709"/>
      <c r="AP34" s="709"/>
      <c r="AQ34" s="709"/>
      <c r="AR34" s="778"/>
      <c r="AS34" s="707">
        <v>274599</v>
      </c>
      <c r="AT34" s="709"/>
      <c r="AU34" s="709"/>
      <c r="AV34" s="709"/>
      <c r="AW34" s="709"/>
      <c r="AX34" s="778"/>
      <c r="AY34" s="707">
        <v>66349</v>
      </c>
      <c r="AZ34" s="709"/>
      <c r="BA34" s="709"/>
      <c r="BB34" s="709"/>
      <c r="BC34" s="709"/>
      <c r="BD34" s="709"/>
    </row>
    <row r="35" spans="1:62" ht="13.75" customHeight="1">
      <c r="A35" s="208"/>
      <c r="B35" s="154" t="s">
        <v>542</v>
      </c>
      <c r="C35" s="53"/>
      <c r="D35" s="53"/>
      <c r="E35" s="55"/>
      <c r="F35" s="53"/>
      <c r="G35" s="53"/>
      <c r="H35" s="53"/>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row>
    <row r="36" spans="1:62" ht="13.75" customHeight="1">
      <c r="B36" s="510" t="s">
        <v>289</v>
      </c>
      <c r="C36" s="510"/>
      <c r="D36" s="510"/>
      <c r="E36" s="510"/>
      <c r="F36" s="510"/>
      <c r="G36" s="510"/>
      <c r="H36" s="511"/>
      <c r="I36" s="466" t="s">
        <v>315</v>
      </c>
      <c r="J36" s="510"/>
      <c r="K36" s="510"/>
      <c r="L36" s="510"/>
      <c r="M36" s="510"/>
      <c r="N36" s="511"/>
      <c r="O36" s="466" t="s">
        <v>535</v>
      </c>
      <c r="P36" s="510"/>
      <c r="Q36" s="510"/>
      <c r="R36" s="510"/>
      <c r="S36" s="510"/>
      <c r="T36" s="511"/>
      <c r="U36" s="466" t="s">
        <v>536</v>
      </c>
      <c r="V36" s="510"/>
      <c r="W36" s="510"/>
      <c r="X36" s="510"/>
      <c r="Y36" s="510"/>
      <c r="Z36" s="511"/>
      <c r="AA36" s="466" t="s">
        <v>537</v>
      </c>
      <c r="AB36" s="510"/>
      <c r="AC36" s="510"/>
      <c r="AD36" s="510"/>
      <c r="AE36" s="510"/>
      <c r="AF36" s="511"/>
      <c r="AG36" s="466" t="s">
        <v>538</v>
      </c>
      <c r="AH36" s="510"/>
      <c r="AI36" s="510"/>
      <c r="AJ36" s="510"/>
      <c r="AK36" s="510"/>
      <c r="AL36" s="511"/>
      <c r="AM36" s="466" t="s">
        <v>539</v>
      </c>
      <c r="AN36" s="510"/>
      <c r="AO36" s="510"/>
      <c r="AP36" s="510"/>
      <c r="AQ36" s="510"/>
      <c r="AR36" s="511"/>
      <c r="AS36" s="466" t="s">
        <v>540</v>
      </c>
      <c r="AT36" s="510"/>
      <c r="AU36" s="510"/>
      <c r="AV36" s="510"/>
      <c r="AW36" s="510"/>
      <c r="AX36" s="511"/>
      <c r="AY36" s="466" t="s">
        <v>541</v>
      </c>
      <c r="AZ36" s="510"/>
      <c r="BA36" s="510"/>
      <c r="BB36" s="510"/>
      <c r="BC36" s="510"/>
      <c r="BD36" s="510"/>
      <c r="BE36" s="203"/>
      <c r="BF36" s="203"/>
      <c r="BG36" s="203"/>
      <c r="BH36" s="203"/>
      <c r="BI36" s="203"/>
      <c r="BJ36" s="203"/>
    </row>
    <row r="37" spans="1:62" ht="13.25" customHeight="1">
      <c r="A37" s="204"/>
      <c r="B37" s="538" t="s">
        <v>70</v>
      </c>
      <c r="C37" s="538"/>
      <c r="D37" s="538"/>
      <c r="E37" s="779">
        <v>60</v>
      </c>
      <c r="F37" s="538"/>
      <c r="G37" s="538" t="s">
        <v>41</v>
      </c>
      <c r="H37" s="538"/>
      <c r="I37" s="764">
        <v>678371</v>
      </c>
      <c r="J37" s="765"/>
      <c r="K37" s="765"/>
      <c r="L37" s="765"/>
      <c r="M37" s="765"/>
      <c r="N37" s="766"/>
      <c r="O37" s="767">
        <v>155483</v>
      </c>
      <c r="P37" s="768"/>
      <c r="Q37" s="768"/>
      <c r="R37" s="768"/>
      <c r="S37" s="768"/>
      <c r="T37" s="769"/>
      <c r="U37" s="767">
        <v>320853</v>
      </c>
      <c r="V37" s="768"/>
      <c r="W37" s="768"/>
      <c r="X37" s="768"/>
      <c r="Y37" s="768"/>
      <c r="Z37" s="769"/>
      <c r="AA37" s="767">
        <v>137280</v>
      </c>
      <c r="AB37" s="768"/>
      <c r="AC37" s="768"/>
      <c r="AD37" s="768"/>
      <c r="AE37" s="768"/>
      <c r="AF37" s="769"/>
      <c r="AG37" s="767">
        <v>35939</v>
      </c>
      <c r="AH37" s="768"/>
      <c r="AI37" s="768"/>
      <c r="AJ37" s="768"/>
      <c r="AK37" s="768"/>
      <c r="AL37" s="769"/>
      <c r="AM37" s="767">
        <v>11663</v>
      </c>
      <c r="AN37" s="768"/>
      <c r="AO37" s="768"/>
      <c r="AP37" s="768"/>
      <c r="AQ37" s="768"/>
      <c r="AR37" s="769"/>
      <c r="AS37" s="767">
        <v>17153</v>
      </c>
      <c r="AT37" s="768"/>
      <c r="AU37" s="768"/>
      <c r="AV37" s="768"/>
      <c r="AW37" s="768"/>
      <c r="AX37" s="769"/>
      <c r="AY37" s="767" t="s">
        <v>187</v>
      </c>
      <c r="AZ37" s="768"/>
      <c r="BA37" s="768"/>
      <c r="BB37" s="768"/>
      <c r="BC37" s="768"/>
      <c r="BD37" s="768"/>
      <c r="BE37" s="205"/>
      <c r="BF37" s="205"/>
      <c r="BG37" s="205"/>
      <c r="BH37" s="205"/>
      <c r="BI37" s="205"/>
      <c r="BJ37" s="205"/>
    </row>
    <row r="38" spans="1:62" ht="13.25" customHeight="1">
      <c r="A38" s="204"/>
      <c r="B38" s="453" t="s">
        <v>40</v>
      </c>
      <c r="C38" s="453"/>
      <c r="D38" s="453"/>
      <c r="E38" s="450">
        <v>2</v>
      </c>
      <c r="F38" s="453"/>
      <c r="G38" s="453" t="s">
        <v>41</v>
      </c>
      <c r="H38" s="453"/>
      <c r="I38" s="770">
        <v>742858</v>
      </c>
      <c r="J38" s="771"/>
      <c r="K38" s="771"/>
      <c r="L38" s="771"/>
      <c r="M38" s="771"/>
      <c r="N38" s="772"/>
      <c r="O38" s="706">
        <v>276694</v>
      </c>
      <c r="P38" s="416"/>
      <c r="Q38" s="416"/>
      <c r="R38" s="416"/>
      <c r="S38" s="416"/>
      <c r="T38" s="773"/>
      <c r="U38" s="706">
        <v>184964</v>
      </c>
      <c r="V38" s="416"/>
      <c r="W38" s="416"/>
      <c r="X38" s="416"/>
      <c r="Y38" s="416"/>
      <c r="Z38" s="773"/>
      <c r="AA38" s="706">
        <v>180641</v>
      </c>
      <c r="AB38" s="416"/>
      <c r="AC38" s="416"/>
      <c r="AD38" s="416"/>
      <c r="AE38" s="416"/>
      <c r="AF38" s="773"/>
      <c r="AG38" s="706">
        <v>21158</v>
      </c>
      <c r="AH38" s="416"/>
      <c r="AI38" s="416"/>
      <c r="AJ38" s="416"/>
      <c r="AK38" s="416"/>
      <c r="AL38" s="773"/>
      <c r="AM38" s="706">
        <v>17797</v>
      </c>
      <c r="AN38" s="416"/>
      <c r="AO38" s="416"/>
      <c r="AP38" s="416"/>
      <c r="AQ38" s="416"/>
      <c r="AR38" s="773"/>
      <c r="AS38" s="706">
        <v>61541</v>
      </c>
      <c r="AT38" s="416"/>
      <c r="AU38" s="416"/>
      <c r="AV38" s="416"/>
      <c r="AW38" s="416"/>
      <c r="AX38" s="773"/>
      <c r="AY38" s="706" t="s">
        <v>187</v>
      </c>
      <c r="AZ38" s="416"/>
      <c r="BA38" s="416"/>
      <c r="BB38" s="416"/>
      <c r="BC38" s="416"/>
      <c r="BD38" s="416"/>
      <c r="BE38" s="205"/>
      <c r="BF38" s="205"/>
      <c r="BG38" s="205"/>
      <c r="BH38" s="205"/>
      <c r="BI38" s="205"/>
      <c r="BJ38" s="205"/>
    </row>
    <row r="39" spans="1:62" ht="13.25" customHeight="1">
      <c r="A39" s="204"/>
      <c r="B39" s="206"/>
      <c r="C39" s="206"/>
      <c r="D39" s="206"/>
      <c r="E39" s="450">
        <v>7</v>
      </c>
      <c r="F39" s="453"/>
      <c r="G39" s="206"/>
      <c r="H39" s="206"/>
      <c r="I39" s="770">
        <v>1073509</v>
      </c>
      <c r="J39" s="771"/>
      <c r="K39" s="771"/>
      <c r="L39" s="771"/>
      <c r="M39" s="771"/>
      <c r="N39" s="772"/>
      <c r="O39" s="706">
        <v>390459</v>
      </c>
      <c r="P39" s="416"/>
      <c r="Q39" s="416"/>
      <c r="R39" s="416"/>
      <c r="S39" s="416"/>
      <c r="T39" s="773"/>
      <c r="U39" s="706">
        <v>112821</v>
      </c>
      <c r="V39" s="416"/>
      <c r="W39" s="416"/>
      <c r="X39" s="416"/>
      <c r="Y39" s="416"/>
      <c r="Z39" s="773"/>
      <c r="AA39" s="706">
        <v>326316</v>
      </c>
      <c r="AB39" s="416"/>
      <c r="AC39" s="416"/>
      <c r="AD39" s="416"/>
      <c r="AE39" s="416"/>
      <c r="AF39" s="773"/>
      <c r="AG39" s="706">
        <v>53690</v>
      </c>
      <c r="AH39" s="416"/>
      <c r="AI39" s="416"/>
      <c r="AJ39" s="416"/>
      <c r="AK39" s="416"/>
      <c r="AL39" s="773"/>
      <c r="AM39" s="706">
        <v>10995</v>
      </c>
      <c r="AN39" s="416"/>
      <c r="AO39" s="416"/>
      <c r="AP39" s="416"/>
      <c r="AQ39" s="416"/>
      <c r="AR39" s="773"/>
      <c r="AS39" s="706">
        <v>179228</v>
      </c>
      <c r="AT39" s="416"/>
      <c r="AU39" s="416"/>
      <c r="AV39" s="416"/>
      <c r="AW39" s="416"/>
      <c r="AX39" s="773"/>
      <c r="AY39" s="706" t="s">
        <v>187</v>
      </c>
      <c r="AZ39" s="416"/>
      <c r="BA39" s="416"/>
      <c r="BB39" s="416"/>
      <c r="BC39" s="416"/>
      <c r="BD39" s="416"/>
      <c r="BE39" s="205"/>
      <c r="BF39" s="205"/>
      <c r="BG39" s="205"/>
      <c r="BH39" s="205"/>
      <c r="BI39" s="205"/>
      <c r="BJ39" s="205"/>
    </row>
    <row r="40" spans="1:62" ht="13.25" customHeight="1">
      <c r="A40" s="204"/>
      <c r="B40" s="206"/>
      <c r="C40" s="206"/>
      <c r="D40" s="206"/>
      <c r="E40" s="450">
        <v>12</v>
      </c>
      <c r="F40" s="453"/>
      <c r="G40" s="206"/>
      <c r="H40" s="206"/>
      <c r="I40" s="770">
        <v>1270206</v>
      </c>
      <c r="J40" s="771"/>
      <c r="K40" s="771"/>
      <c r="L40" s="771"/>
      <c r="M40" s="771"/>
      <c r="N40" s="772"/>
      <c r="O40" s="706">
        <v>400729</v>
      </c>
      <c r="P40" s="416"/>
      <c r="Q40" s="416"/>
      <c r="R40" s="416"/>
      <c r="S40" s="416"/>
      <c r="T40" s="773"/>
      <c r="U40" s="706">
        <v>117511</v>
      </c>
      <c r="V40" s="416"/>
      <c r="W40" s="416"/>
      <c r="X40" s="416"/>
      <c r="Y40" s="416"/>
      <c r="Z40" s="773"/>
      <c r="AA40" s="706">
        <v>453872</v>
      </c>
      <c r="AB40" s="416"/>
      <c r="AC40" s="416"/>
      <c r="AD40" s="416"/>
      <c r="AE40" s="416"/>
      <c r="AF40" s="773"/>
      <c r="AG40" s="706">
        <v>43580</v>
      </c>
      <c r="AH40" s="416"/>
      <c r="AI40" s="416"/>
      <c r="AJ40" s="416"/>
      <c r="AK40" s="416"/>
      <c r="AL40" s="773"/>
      <c r="AM40" s="706">
        <v>6825</v>
      </c>
      <c r="AN40" s="416"/>
      <c r="AO40" s="416"/>
      <c r="AP40" s="416"/>
      <c r="AQ40" s="416"/>
      <c r="AR40" s="773"/>
      <c r="AS40" s="706">
        <v>247689</v>
      </c>
      <c r="AT40" s="416"/>
      <c r="AU40" s="416"/>
      <c r="AV40" s="416"/>
      <c r="AW40" s="416"/>
      <c r="AX40" s="773"/>
      <c r="AY40" s="706" t="s">
        <v>187</v>
      </c>
      <c r="AZ40" s="416"/>
      <c r="BA40" s="416"/>
      <c r="BB40" s="416"/>
      <c r="BC40" s="416"/>
      <c r="BD40" s="416"/>
      <c r="BE40" s="205"/>
      <c r="BF40" s="205"/>
      <c r="BG40" s="205"/>
      <c r="BH40" s="205"/>
      <c r="BI40" s="205"/>
      <c r="BJ40" s="205"/>
    </row>
    <row r="41" spans="1:62" ht="13.25" customHeight="1">
      <c r="A41" s="204"/>
      <c r="B41" s="206"/>
      <c r="C41" s="206"/>
      <c r="D41" s="206"/>
      <c r="E41" s="450">
        <v>17</v>
      </c>
      <c r="F41" s="453"/>
      <c r="G41" s="206"/>
      <c r="H41" s="206"/>
      <c r="I41" s="770">
        <v>1820056</v>
      </c>
      <c r="J41" s="771"/>
      <c r="K41" s="771"/>
      <c r="L41" s="771"/>
      <c r="M41" s="771"/>
      <c r="N41" s="772"/>
      <c r="O41" s="706">
        <v>492088</v>
      </c>
      <c r="P41" s="416"/>
      <c r="Q41" s="416"/>
      <c r="R41" s="416"/>
      <c r="S41" s="416"/>
      <c r="T41" s="773"/>
      <c r="U41" s="706">
        <v>215325</v>
      </c>
      <c r="V41" s="416"/>
      <c r="W41" s="416"/>
      <c r="X41" s="416"/>
      <c r="Y41" s="416"/>
      <c r="Z41" s="773"/>
      <c r="AA41" s="706">
        <v>669433</v>
      </c>
      <c r="AB41" s="416"/>
      <c r="AC41" s="416"/>
      <c r="AD41" s="416"/>
      <c r="AE41" s="416"/>
      <c r="AF41" s="773"/>
      <c r="AG41" s="706">
        <v>40988</v>
      </c>
      <c r="AH41" s="416"/>
      <c r="AI41" s="416"/>
      <c r="AJ41" s="416"/>
      <c r="AK41" s="416"/>
      <c r="AL41" s="773"/>
      <c r="AM41" s="706">
        <v>10372</v>
      </c>
      <c r="AN41" s="416"/>
      <c r="AO41" s="416"/>
      <c r="AP41" s="416"/>
      <c r="AQ41" s="416"/>
      <c r="AR41" s="773"/>
      <c r="AS41" s="706">
        <v>391851</v>
      </c>
      <c r="AT41" s="416"/>
      <c r="AU41" s="416"/>
      <c r="AV41" s="416"/>
      <c r="AW41" s="416"/>
      <c r="AX41" s="773"/>
      <c r="AY41" s="706" t="s">
        <v>187</v>
      </c>
      <c r="AZ41" s="416"/>
      <c r="BA41" s="416"/>
      <c r="BB41" s="416"/>
      <c r="BC41" s="416"/>
      <c r="BD41" s="416"/>
      <c r="BE41" s="205"/>
      <c r="BF41" s="205"/>
      <c r="BG41" s="205"/>
      <c r="BH41" s="205"/>
      <c r="BI41" s="205"/>
      <c r="BJ41" s="205"/>
    </row>
    <row r="42" spans="1:62" ht="13.25" customHeight="1">
      <c r="A42" s="204"/>
      <c r="B42" s="206"/>
      <c r="C42" s="206"/>
      <c r="D42" s="206"/>
      <c r="E42" s="450">
        <v>22</v>
      </c>
      <c r="F42" s="453"/>
      <c r="G42" s="206"/>
      <c r="H42" s="206"/>
      <c r="I42" s="770">
        <v>1956392</v>
      </c>
      <c r="J42" s="771"/>
      <c r="K42" s="771"/>
      <c r="L42" s="771"/>
      <c r="M42" s="771"/>
      <c r="N42" s="772"/>
      <c r="O42" s="706">
        <v>599274</v>
      </c>
      <c r="P42" s="416"/>
      <c r="Q42" s="416"/>
      <c r="R42" s="416"/>
      <c r="S42" s="416"/>
      <c r="T42" s="773"/>
      <c r="U42" s="706">
        <v>232511</v>
      </c>
      <c r="V42" s="416"/>
      <c r="W42" s="416"/>
      <c r="X42" s="416"/>
      <c r="Y42" s="416"/>
      <c r="Z42" s="773"/>
      <c r="AA42" s="706">
        <v>719154</v>
      </c>
      <c r="AB42" s="416"/>
      <c r="AC42" s="416"/>
      <c r="AD42" s="416"/>
      <c r="AE42" s="416"/>
      <c r="AF42" s="773"/>
      <c r="AG42" s="706">
        <v>36485</v>
      </c>
      <c r="AH42" s="416"/>
      <c r="AI42" s="416"/>
      <c r="AJ42" s="416"/>
      <c r="AK42" s="416"/>
      <c r="AL42" s="773"/>
      <c r="AM42" s="706">
        <v>20347</v>
      </c>
      <c r="AN42" s="416"/>
      <c r="AO42" s="416"/>
      <c r="AP42" s="416"/>
      <c r="AQ42" s="416"/>
      <c r="AR42" s="773"/>
      <c r="AS42" s="706">
        <v>348622</v>
      </c>
      <c r="AT42" s="416"/>
      <c r="AU42" s="416"/>
      <c r="AV42" s="416"/>
      <c r="AW42" s="416"/>
      <c r="AX42" s="773"/>
      <c r="AY42" s="706" t="s">
        <v>187</v>
      </c>
      <c r="AZ42" s="416"/>
      <c r="BA42" s="416"/>
      <c r="BB42" s="416"/>
      <c r="BC42" s="416"/>
      <c r="BD42" s="416"/>
      <c r="BE42" s="205"/>
      <c r="BF42" s="205"/>
      <c r="BG42" s="205"/>
      <c r="BH42" s="205"/>
      <c r="BI42" s="205"/>
      <c r="BJ42" s="205"/>
    </row>
    <row r="43" spans="1:62" ht="13.25" customHeight="1">
      <c r="A43" s="204"/>
      <c r="B43" s="206"/>
      <c r="C43" s="206"/>
      <c r="D43" s="206"/>
      <c r="E43" s="450">
        <v>27</v>
      </c>
      <c r="F43" s="453"/>
      <c r="G43" s="206"/>
      <c r="H43" s="206"/>
      <c r="I43" s="770">
        <v>2807817</v>
      </c>
      <c r="J43" s="771"/>
      <c r="K43" s="771"/>
      <c r="L43" s="771"/>
      <c r="M43" s="771"/>
      <c r="N43" s="772"/>
      <c r="O43" s="706">
        <v>850889</v>
      </c>
      <c r="P43" s="416"/>
      <c r="Q43" s="416"/>
      <c r="R43" s="416"/>
      <c r="S43" s="416"/>
      <c r="T43" s="773"/>
      <c r="U43" s="706">
        <v>338837</v>
      </c>
      <c r="V43" s="416"/>
      <c r="W43" s="416"/>
      <c r="X43" s="416"/>
      <c r="Y43" s="416"/>
      <c r="Z43" s="773"/>
      <c r="AA43" s="706">
        <v>1112657</v>
      </c>
      <c r="AB43" s="416"/>
      <c r="AC43" s="416"/>
      <c r="AD43" s="416"/>
      <c r="AE43" s="416"/>
      <c r="AF43" s="773"/>
      <c r="AG43" s="706">
        <v>40982</v>
      </c>
      <c r="AH43" s="416"/>
      <c r="AI43" s="416"/>
      <c r="AJ43" s="416"/>
      <c r="AK43" s="416"/>
      <c r="AL43" s="773"/>
      <c r="AM43" s="706">
        <v>25924</v>
      </c>
      <c r="AN43" s="416"/>
      <c r="AO43" s="416"/>
      <c r="AP43" s="416"/>
      <c r="AQ43" s="416"/>
      <c r="AR43" s="773"/>
      <c r="AS43" s="706">
        <v>438528</v>
      </c>
      <c r="AT43" s="416"/>
      <c r="AU43" s="416"/>
      <c r="AV43" s="416"/>
      <c r="AW43" s="416"/>
      <c r="AX43" s="773"/>
      <c r="AY43" s="706" t="s">
        <v>187</v>
      </c>
      <c r="AZ43" s="416"/>
      <c r="BA43" s="416"/>
      <c r="BB43" s="416"/>
      <c r="BC43" s="416"/>
      <c r="BD43" s="416"/>
      <c r="BE43" s="205"/>
      <c r="BF43" s="205"/>
      <c r="BG43" s="205"/>
      <c r="BH43" s="205"/>
      <c r="BI43" s="205"/>
      <c r="BJ43" s="205"/>
    </row>
    <row r="44" spans="1:62" ht="13.25" customHeight="1">
      <c r="A44" s="204"/>
      <c r="B44" s="453" t="s">
        <v>62</v>
      </c>
      <c r="C44" s="453"/>
      <c r="D44" s="453"/>
      <c r="E44" s="450">
        <v>2</v>
      </c>
      <c r="F44" s="453"/>
      <c r="G44" s="453" t="s">
        <v>41</v>
      </c>
      <c r="H44" s="453"/>
      <c r="I44" s="770">
        <v>2291078</v>
      </c>
      <c r="J44" s="771"/>
      <c r="K44" s="771"/>
      <c r="L44" s="771"/>
      <c r="M44" s="771"/>
      <c r="N44" s="772"/>
      <c r="O44" s="706">
        <v>686144</v>
      </c>
      <c r="P44" s="416"/>
      <c r="Q44" s="416"/>
      <c r="R44" s="416"/>
      <c r="S44" s="416"/>
      <c r="T44" s="773"/>
      <c r="U44" s="706">
        <v>186677</v>
      </c>
      <c r="V44" s="416"/>
      <c r="W44" s="416"/>
      <c r="X44" s="416"/>
      <c r="Y44" s="416"/>
      <c r="Z44" s="773"/>
      <c r="AA44" s="706">
        <v>994994</v>
      </c>
      <c r="AB44" s="416"/>
      <c r="AC44" s="416"/>
      <c r="AD44" s="416"/>
      <c r="AE44" s="416"/>
      <c r="AF44" s="773"/>
      <c r="AG44" s="706">
        <v>33435</v>
      </c>
      <c r="AH44" s="416"/>
      <c r="AI44" s="416"/>
      <c r="AJ44" s="416"/>
      <c r="AK44" s="416"/>
      <c r="AL44" s="773"/>
      <c r="AM44" s="706">
        <v>20287</v>
      </c>
      <c r="AN44" s="416"/>
      <c r="AO44" s="416"/>
      <c r="AP44" s="416"/>
      <c r="AQ44" s="416"/>
      <c r="AR44" s="773"/>
      <c r="AS44" s="706">
        <v>369541</v>
      </c>
      <c r="AT44" s="416"/>
      <c r="AU44" s="416"/>
      <c r="AV44" s="416"/>
      <c r="AW44" s="416"/>
      <c r="AX44" s="773"/>
      <c r="AY44" s="706" t="s">
        <v>187</v>
      </c>
      <c r="AZ44" s="416"/>
      <c r="BA44" s="416"/>
      <c r="BB44" s="416"/>
      <c r="BC44" s="416"/>
      <c r="BD44" s="416"/>
      <c r="BE44" s="205"/>
      <c r="BF44" s="205"/>
      <c r="BG44" s="205"/>
      <c r="BH44" s="205"/>
      <c r="BI44" s="205"/>
      <c r="BJ44" s="205"/>
    </row>
    <row r="45" spans="1:62" ht="13.25" customHeight="1">
      <c r="A45" s="204"/>
      <c r="B45" s="72"/>
      <c r="C45" s="72"/>
      <c r="D45" s="72"/>
      <c r="E45" s="450">
        <v>3</v>
      </c>
      <c r="F45" s="453"/>
      <c r="G45" s="72"/>
      <c r="H45" s="72"/>
      <c r="I45" s="770">
        <v>2865962</v>
      </c>
      <c r="J45" s="771"/>
      <c r="K45" s="771"/>
      <c r="L45" s="771"/>
      <c r="M45" s="771"/>
      <c r="N45" s="772"/>
      <c r="O45" s="706">
        <v>839453</v>
      </c>
      <c r="P45" s="416"/>
      <c r="Q45" s="416"/>
      <c r="R45" s="416"/>
      <c r="S45" s="416"/>
      <c r="T45" s="773"/>
      <c r="U45" s="706">
        <v>344075</v>
      </c>
      <c r="V45" s="416"/>
      <c r="W45" s="416"/>
      <c r="X45" s="416"/>
      <c r="Y45" s="416"/>
      <c r="Z45" s="773"/>
      <c r="AA45" s="706">
        <v>1098684</v>
      </c>
      <c r="AB45" s="416"/>
      <c r="AC45" s="416"/>
      <c r="AD45" s="416"/>
      <c r="AE45" s="416"/>
      <c r="AF45" s="773"/>
      <c r="AG45" s="706">
        <v>42331</v>
      </c>
      <c r="AH45" s="416"/>
      <c r="AI45" s="416"/>
      <c r="AJ45" s="416"/>
      <c r="AK45" s="416"/>
      <c r="AL45" s="773"/>
      <c r="AM45" s="706">
        <v>39533</v>
      </c>
      <c r="AN45" s="416"/>
      <c r="AO45" s="416"/>
      <c r="AP45" s="416"/>
      <c r="AQ45" s="416"/>
      <c r="AR45" s="773"/>
      <c r="AS45" s="706">
        <v>460022</v>
      </c>
      <c r="AT45" s="416"/>
      <c r="AU45" s="416"/>
      <c r="AV45" s="416"/>
      <c r="AW45" s="416"/>
      <c r="AX45" s="773"/>
      <c r="AY45" s="706">
        <v>41865</v>
      </c>
      <c r="AZ45" s="416"/>
      <c r="BA45" s="416"/>
      <c r="BB45" s="416"/>
      <c r="BC45" s="416"/>
      <c r="BD45" s="416"/>
      <c r="BE45" s="205"/>
      <c r="BF45" s="205"/>
      <c r="BG45" s="205"/>
      <c r="BH45" s="205"/>
      <c r="BI45" s="205"/>
      <c r="BJ45" s="205"/>
    </row>
    <row r="46" spans="1:62" ht="13.25" customHeight="1">
      <c r="A46" s="204"/>
      <c r="B46" s="72"/>
      <c r="C46" s="72"/>
      <c r="D46" s="72"/>
      <c r="E46" s="450">
        <v>4</v>
      </c>
      <c r="F46" s="453"/>
      <c r="G46" s="72"/>
      <c r="H46" s="72"/>
      <c r="I46" s="770">
        <v>3900593</v>
      </c>
      <c r="J46" s="771"/>
      <c r="K46" s="771"/>
      <c r="L46" s="771"/>
      <c r="M46" s="771"/>
      <c r="N46" s="772"/>
      <c r="O46" s="706">
        <v>1151827</v>
      </c>
      <c r="P46" s="416"/>
      <c r="Q46" s="416"/>
      <c r="R46" s="416"/>
      <c r="S46" s="416"/>
      <c r="T46" s="773"/>
      <c r="U46" s="706">
        <v>573017</v>
      </c>
      <c r="V46" s="416"/>
      <c r="W46" s="416"/>
      <c r="X46" s="416"/>
      <c r="Y46" s="416"/>
      <c r="Z46" s="773"/>
      <c r="AA46" s="706">
        <v>1379996</v>
      </c>
      <c r="AB46" s="416"/>
      <c r="AC46" s="416"/>
      <c r="AD46" s="416"/>
      <c r="AE46" s="416"/>
      <c r="AF46" s="773"/>
      <c r="AG46" s="706">
        <v>54134</v>
      </c>
      <c r="AH46" s="416"/>
      <c r="AI46" s="416"/>
      <c r="AJ46" s="416"/>
      <c r="AK46" s="416"/>
      <c r="AL46" s="773"/>
      <c r="AM46" s="706">
        <v>70052</v>
      </c>
      <c r="AN46" s="416"/>
      <c r="AO46" s="416"/>
      <c r="AP46" s="416"/>
      <c r="AQ46" s="416"/>
      <c r="AR46" s="773"/>
      <c r="AS46" s="706">
        <v>670678</v>
      </c>
      <c r="AT46" s="416"/>
      <c r="AU46" s="416"/>
      <c r="AV46" s="416"/>
      <c r="AW46" s="416"/>
      <c r="AX46" s="773"/>
      <c r="AY46" s="706">
        <v>890</v>
      </c>
      <c r="AZ46" s="416"/>
      <c r="BA46" s="416"/>
      <c r="BB46" s="416"/>
      <c r="BC46" s="416"/>
      <c r="BD46" s="416"/>
      <c r="BE46" s="205"/>
      <c r="BF46" s="205"/>
      <c r="BG46" s="205"/>
      <c r="BH46" s="205"/>
      <c r="BI46" s="205"/>
      <c r="BJ46" s="205"/>
    </row>
    <row r="47" spans="1:62" ht="13.25" customHeight="1">
      <c r="A47" s="204"/>
      <c r="B47" s="72"/>
      <c r="C47" s="72"/>
      <c r="D47" s="72"/>
      <c r="E47" s="450">
        <v>5</v>
      </c>
      <c r="F47" s="453"/>
      <c r="G47" s="72"/>
      <c r="H47" s="72"/>
      <c r="I47" s="770">
        <v>4107053</v>
      </c>
      <c r="J47" s="771"/>
      <c r="K47" s="771"/>
      <c r="L47" s="771"/>
      <c r="M47" s="771"/>
      <c r="N47" s="772"/>
      <c r="O47" s="706">
        <v>1197316</v>
      </c>
      <c r="P47" s="416"/>
      <c r="Q47" s="416"/>
      <c r="R47" s="416"/>
      <c r="S47" s="416"/>
      <c r="T47" s="773"/>
      <c r="U47" s="706">
        <v>443445</v>
      </c>
      <c r="V47" s="416"/>
      <c r="W47" s="416"/>
      <c r="X47" s="416"/>
      <c r="Y47" s="416"/>
      <c r="Z47" s="773"/>
      <c r="AA47" s="706">
        <v>1464119</v>
      </c>
      <c r="AB47" s="416"/>
      <c r="AC47" s="416"/>
      <c r="AD47" s="416"/>
      <c r="AE47" s="416"/>
      <c r="AF47" s="773"/>
      <c r="AG47" s="706">
        <v>47740</v>
      </c>
      <c r="AH47" s="416"/>
      <c r="AI47" s="416"/>
      <c r="AJ47" s="416"/>
      <c r="AK47" s="416"/>
      <c r="AL47" s="773"/>
      <c r="AM47" s="706">
        <v>60707</v>
      </c>
      <c r="AN47" s="416"/>
      <c r="AO47" s="416"/>
      <c r="AP47" s="416"/>
      <c r="AQ47" s="416"/>
      <c r="AR47" s="773"/>
      <c r="AS47" s="706">
        <v>847967</v>
      </c>
      <c r="AT47" s="416"/>
      <c r="AU47" s="416"/>
      <c r="AV47" s="416"/>
      <c r="AW47" s="416"/>
      <c r="AX47" s="773"/>
      <c r="AY47" s="706">
        <v>45759</v>
      </c>
      <c r="AZ47" s="416"/>
      <c r="BA47" s="416"/>
      <c r="BB47" s="416"/>
      <c r="BC47" s="416"/>
      <c r="BD47" s="416"/>
    </row>
    <row r="48" spans="1:62" ht="13.25" customHeight="1">
      <c r="A48" s="204"/>
      <c r="B48" s="72"/>
      <c r="C48" s="72"/>
      <c r="D48" s="72"/>
      <c r="E48" s="450">
        <v>6</v>
      </c>
      <c r="F48" s="453"/>
      <c r="G48" s="72"/>
      <c r="H48" s="72"/>
      <c r="I48" s="770">
        <v>4212185</v>
      </c>
      <c r="J48" s="771"/>
      <c r="K48" s="771"/>
      <c r="L48" s="771"/>
      <c r="M48" s="771"/>
      <c r="N48" s="772"/>
      <c r="O48" s="706">
        <v>1214999</v>
      </c>
      <c r="P48" s="416"/>
      <c r="Q48" s="416"/>
      <c r="R48" s="416"/>
      <c r="S48" s="416"/>
      <c r="T48" s="773"/>
      <c r="U48" s="706">
        <v>364168</v>
      </c>
      <c r="V48" s="416"/>
      <c r="W48" s="416"/>
      <c r="X48" s="416"/>
      <c r="Y48" s="416"/>
      <c r="Z48" s="773"/>
      <c r="AA48" s="706">
        <v>1493527</v>
      </c>
      <c r="AB48" s="416"/>
      <c r="AC48" s="416"/>
      <c r="AD48" s="416"/>
      <c r="AE48" s="416"/>
      <c r="AF48" s="773"/>
      <c r="AG48" s="706">
        <v>45792</v>
      </c>
      <c r="AH48" s="416"/>
      <c r="AI48" s="416"/>
      <c r="AJ48" s="416"/>
      <c r="AK48" s="416"/>
      <c r="AL48" s="773"/>
      <c r="AM48" s="706">
        <v>62791</v>
      </c>
      <c r="AN48" s="416"/>
      <c r="AO48" s="416"/>
      <c r="AP48" s="416"/>
      <c r="AQ48" s="416"/>
      <c r="AR48" s="773"/>
      <c r="AS48" s="706">
        <v>947310</v>
      </c>
      <c r="AT48" s="416"/>
      <c r="AU48" s="416"/>
      <c r="AV48" s="416"/>
      <c r="AW48" s="416"/>
      <c r="AX48" s="773"/>
      <c r="AY48" s="707">
        <v>83597</v>
      </c>
      <c r="AZ48" s="709"/>
      <c r="BA48" s="709"/>
      <c r="BB48" s="709"/>
      <c r="BC48" s="709"/>
      <c r="BD48" s="709"/>
    </row>
    <row r="49" spans="2:56" ht="12">
      <c r="B49" s="209" t="s">
        <v>543</v>
      </c>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c r="BB49" s="209"/>
      <c r="BC49" s="209"/>
      <c r="BD49" s="209"/>
    </row>
    <row r="50" spans="2:56" ht="12">
      <c r="B50" s="39" t="s">
        <v>544</v>
      </c>
      <c r="AY50" s="39"/>
    </row>
    <row r="51" spans="2:56" ht="12.9" customHeight="1"/>
    <row r="52" spans="2:56" ht="12.9" customHeight="1"/>
    <row r="53" spans="2:56" ht="12.9" customHeight="1"/>
    <row r="54" spans="2:56" ht="12.9" customHeight="1"/>
    <row r="55" spans="2:56" ht="12.9" customHeight="1"/>
    <row r="56" spans="2:56" ht="12.9" customHeight="1"/>
    <row r="57" spans="2:56" ht="12.9" customHeight="1"/>
    <row r="58" spans="2:56" ht="12.9" customHeight="1"/>
    <row r="59" spans="2:56" ht="12.9" customHeight="1"/>
  </sheetData>
  <mergeCells count="246">
    <mergeCell ref="E48:F48"/>
    <mergeCell ref="I48:N48"/>
    <mergeCell ref="O48:T48"/>
    <mergeCell ref="U48:Z48"/>
    <mergeCell ref="AA48:AF48"/>
    <mergeCell ref="AG48:AL48"/>
    <mergeCell ref="AM48:AR48"/>
    <mergeCell ref="AS48:AX48"/>
    <mergeCell ref="AY48:BD48"/>
    <mergeCell ref="E47:F47"/>
    <mergeCell ref="I47:N47"/>
    <mergeCell ref="O47:T47"/>
    <mergeCell ref="U47:Z47"/>
    <mergeCell ref="AA47:AF47"/>
    <mergeCell ref="AG47:AL47"/>
    <mergeCell ref="AM47:AR47"/>
    <mergeCell ref="AS47:AX47"/>
    <mergeCell ref="AY47:BD47"/>
    <mergeCell ref="E46:F46"/>
    <mergeCell ref="I46:N46"/>
    <mergeCell ref="O46:T46"/>
    <mergeCell ref="U46:Z46"/>
    <mergeCell ref="AA46:AF46"/>
    <mergeCell ref="AG46:AL46"/>
    <mergeCell ref="AM46:AR46"/>
    <mergeCell ref="AS46:AX46"/>
    <mergeCell ref="AY46:BD46"/>
    <mergeCell ref="E45:F45"/>
    <mergeCell ref="I45:N45"/>
    <mergeCell ref="O45:T45"/>
    <mergeCell ref="U45:Z45"/>
    <mergeCell ref="AA45:AF45"/>
    <mergeCell ref="AG45:AL45"/>
    <mergeCell ref="AM45:AR45"/>
    <mergeCell ref="AS45:AX45"/>
    <mergeCell ref="AY45:BD45"/>
    <mergeCell ref="AM43:AR43"/>
    <mergeCell ref="AS43:AX43"/>
    <mergeCell ref="AY43:BD43"/>
    <mergeCell ref="B44:D44"/>
    <mergeCell ref="E44:F44"/>
    <mergeCell ref="G44:H44"/>
    <mergeCell ref="I44:N44"/>
    <mergeCell ref="O44:T44"/>
    <mergeCell ref="U44:Z44"/>
    <mergeCell ref="AA44:AF44"/>
    <mergeCell ref="E43:F43"/>
    <mergeCell ref="I43:N43"/>
    <mergeCell ref="O43:T43"/>
    <mergeCell ref="U43:Z43"/>
    <mergeCell ref="AA43:AF43"/>
    <mergeCell ref="AG43:AL43"/>
    <mergeCell ref="AG44:AL44"/>
    <mergeCell ref="AM44:AR44"/>
    <mergeCell ref="AS44:AX44"/>
    <mergeCell ref="AY44:BD44"/>
    <mergeCell ref="E42:F42"/>
    <mergeCell ref="I42:N42"/>
    <mergeCell ref="O42:T42"/>
    <mergeCell ref="U42:Z42"/>
    <mergeCell ref="AA42:AF42"/>
    <mergeCell ref="AG42:AL42"/>
    <mergeCell ref="AM42:AR42"/>
    <mergeCell ref="AS42:AX42"/>
    <mergeCell ref="AY42:BD42"/>
    <mergeCell ref="E41:F41"/>
    <mergeCell ref="I41:N41"/>
    <mergeCell ref="O41:T41"/>
    <mergeCell ref="U41:Z41"/>
    <mergeCell ref="AA41:AF41"/>
    <mergeCell ref="AG41:AL41"/>
    <mergeCell ref="AM41:AR41"/>
    <mergeCell ref="AS41:AX41"/>
    <mergeCell ref="AY41:BD41"/>
    <mergeCell ref="AM39:AR39"/>
    <mergeCell ref="AS39:AX39"/>
    <mergeCell ref="AY39:BD39"/>
    <mergeCell ref="E40:F40"/>
    <mergeCell ref="I40:N40"/>
    <mergeCell ref="O40:T40"/>
    <mergeCell ref="U40:Z40"/>
    <mergeCell ref="AA40:AF40"/>
    <mergeCell ref="AG40:AL40"/>
    <mergeCell ref="AM40:AR40"/>
    <mergeCell ref="E39:F39"/>
    <mergeCell ref="I39:N39"/>
    <mergeCell ref="O39:T39"/>
    <mergeCell ref="U39:Z39"/>
    <mergeCell ref="AA39:AF39"/>
    <mergeCell ref="AG39:AL39"/>
    <mergeCell ref="AS40:AX40"/>
    <mergeCell ref="AY40:BD40"/>
    <mergeCell ref="U38:Z38"/>
    <mergeCell ref="AA38:AF38"/>
    <mergeCell ref="AG38:AL38"/>
    <mergeCell ref="AM38:AR38"/>
    <mergeCell ref="AS38:AX38"/>
    <mergeCell ref="AY38:BD38"/>
    <mergeCell ref="AA37:AF37"/>
    <mergeCell ref="AG37:AL37"/>
    <mergeCell ref="AM37:AR37"/>
    <mergeCell ref="AS37:AX37"/>
    <mergeCell ref="AY37:BD37"/>
    <mergeCell ref="U37:Z37"/>
    <mergeCell ref="B38:D38"/>
    <mergeCell ref="E38:F38"/>
    <mergeCell ref="G38:H38"/>
    <mergeCell ref="I38:N38"/>
    <mergeCell ref="O38:T38"/>
    <mergeCell ref="B37:D37"/>
    <mergeCell ref="E37:F37"/>
    <mergeCell ref="G37:H37"/>
    <mergeCell ref="I37:N37"/>
    <mergeCell ref="O37:T37"/>
    <mergeCell ref="B36:H36"/>
    <mergeCell ref="I36:N36"/>
    <mergeCell ref="O36:T36"/>
    <mergeCell ref="U36:Z36"/>
    <mergeCell ref="AA36:AF36"/>
    <mergeCell ref="AG36:AL36"/>
    <mergeCell ref="AM36:AR36"/>
    <mergeCell ref="AS36:AX36"/>
    <mergeCell ref="AY36:BD36"/>
    <mergeCell ref="E34:F34"/>
    <mergeCell ref="I34:N34"/>
    <mergeCell ref="O34:T34"/>
    <mergeCell ref="U34:Z34"/>
    <mergeCell ref="AA34:AF34"/>
    <mergeCell ref="AG34:AL34"/>
    <mergeCell ref="AM34:AR34"/>
    <mergeCell ref="AS34:AX34"/>
    <mergeCell ref="AY34:BD34"/>
    <mergeCell ref="E33:F33"/>
    <mergeCell ref="I33:N33"/>
    <mergeCell ref="O33:T33"/>
    <mergeCell ref="U33:Z33"/>
    <mergeCell ref="AA33:AF33"/>
    <mergeCell ref="AG33:AL33"/>
    <mergeCell ref="AM33:AR33"/>
    <mergeCell ref="AS33:AX33"/>
    <mergeCell ref="AY33:BD33"/>
    <mergeCell ref="E32:F32"/>
    <mergeCell ref="I32:N32"/>
    <mergeCell ref="O32:T32"/>
    <mergeCell ref="U32:Z32"/>
    <mergeCell ref="AA32:AF32"/>
    <mergeCell ref="AG32:AL32"/>
    <mergeCell ref="AM32:AR32"/>
    <mergeCell ref="AS32:AX32"/>
    <mergeCell ref="AY32:BD32"/>
    <mergeCell ref="AY30:BD30"/>
    <mergeCell ref="E31:F31"/>
    <mergeCell ref="I31:N31"/>
    <mergeCell ref="O31:T31"/>
    <mergeCell ref="U31:Z31"/>
    <mergeCell ref="AA31:AF31"/>
    <mergeCell ref="AG31:AL31"/>
    <mergeCell ref="AM31:AR31"/>
    <mergeCell ref="AS31:AX31"/>
    <mergeCell ref="AY31:BD31"/>
    <mergeCell ref="AS30:AX30"/>
    <mergeCell ref="AY28:BD28"/>
    <mergeCell ref="E29:F29"/>
    <mergeCell ref="I29:N29"/>
    <mergeCell ref="O29:T29"/>
    <mergeCell ref="U29:Z29"/>
    <mergeCell ref="AA29:AF29"/>
    <mergeCell ref="AG29:AL29"/>
    <mergeCell ref="AM29:AR29"/>
    <mergeCell ref="AS29:AX29"/>
    <mergeCell ref="AY29:BD29"/>
    <mergeCell ref="E28:F28"/>
    <mergeCell ref="I28:N28"/>
    <mergeCell ref="O28:T28"/>
    <mergeCell ref="U28:Z28"/>
    <mergeCell ref="AA28:AF28"/>
    <mergeCell ref="AG28:AL28"/>
    <mergeCell ref="AM28:AR28"/>
    <mergeCell ref="AS28:AX28"/>
    <mergeCell ref="B30:D30"/>
    <mergeCell ref="E30:F30"/>
    <mergeCell ref="G30:H30"/>
    <mergeCell ref="I30:N30"/>
    <mergeCell ref="O30:T30"/>
    <mergeCell ref="U30:Z30"/>
    <mergeCell ref="AA30:AF30"/>
    <mergeCell ref="AG30:AL30"/>
    <mergeCell ref="AM30:AR30"/>
    <mergeCell ref="E27:F27"/>
    <mergeCell ref="I27:N27"/>
    <mergeCell ref="O27:T27"/>
    <mergeCell ref="U27:Z27"/>
    <mergeCell ref="AA27:AF27"/>
    <mergeCell ref="AG27:AL27"/>
    <mergeCell ref="AM27:AR27"/>
    <mergeCell ref="AS27:AX27"/>
    <mergeCell ref="AY27:BD27"/>
    <mergeCell ref="E26:F26"/>
    <mergeCell ref="I26:N26"/>
    <mergeCell ref="O26:T26"/>
    <mergeCell ref="U26:Z26"/>
    <mergeCell ref="AA26:AF26"/>
    <mergeCell ref="AG26:AL26"/>
    <mergeCell ref="AM26:AR26"/>
    <mergeCell ref="AS26:AX26"/>
    <mergeCell ref="AY26:BD26"/>
    <mergeCell ref="AS24:AX24"/>
    <mergeCell ref="AY24:BD24"/>
    <mergeCell ref="E25:F25"/>
    <mergeCell ref="I25:N25"/>
    <mergeCell ref="O25:T25"/>
    <mergeCell ref="U25:Z25"/>
    <mergeCell ref="AA25:AF25"/>
    <mergeCell ref="AG25:AL25"/>
    <mergeCell ref="AM25:AR25"/>
    <mergeCell ref="AS25:AX25"/>
    <mergeCell ref="AY25:BD25"/>
    <mergeCell ref="B24:D24"/>
    <mergeCell ref="E24:F24"/>
    <mergeCell ref="G24:H24"/>
    <mergeCell ref="I24:N24"/>
    <mergeCell ref="O24:T24"/>
    <mergeCell ref="U24:Z24"/>
    <mergeCell ref="AA24:AF24"/>
    <mergeCell ref="AG24:AL24"/>
    <mergeCell ref="AM24:AR24"/>
    <mergeCell ref="AM22:AR22"/>
    <mergeCell ref="AS22:AX22"/>
    <mergeCell ref="AY22:BD22"/>
    <mergeCell ref="B23:D23"/>
    <mergeCell ref="E23:F23"/>
    <mergeCell ref="G23:H23"/>
    <mergeCell ref="I23:N23"/>
    <mergeCell ref="O23:T23"/>
    <mergeCell ref="U23:Z23"/>
    <mergeCell ref="AA23:AF23"/>
    <mergeCell ref="B22:H22"/>
    <mergeCell ref="I22:N22"/>
    <mergeCell ref="O22:T22"/>
    <mergeCell ref="U22:Z22"/>
    <mergeCell ref="AA22:AF22"/>
    <mergeCell ref="AG22:AL22"/>
    <mergeCell ref="AG23:AL23"/>
    <mergeCell ref="AM23:AR23"/>
    <mergeCell ref="AS23:AX23"/>
    <mergeCell ref="AY23:BD23"/>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97932-23B8-45F1-B815-F21FB90E17FD}">
  <sheetPr>
    <pageSetUpPr fitToPage="1"/>
  </sheetPr>
  <dimension ref="A1:BZ70"/>
  <sheetViews>
    <sheetView showGridLines="0" view="pageBreakPreview" zoomScaleNormal="100" zoomScaleSheetLayoutView="100" workbookViewId="0">
      <selection activeCell="N21" sqref="N21:Y21"/>
    </sheetView>
  </sheetViews>
  <sheetFormatPr defaultColWidth="8.08203125" defaultRowHeight="20.149999999999999" customHeight="1"/>
  <cols>
    <col min="1" max="1" width="1.5" style="35" customWidth="1"/>
    <col min="2" max="3" width="2.1640625" style="35" customWidth="1"/>
    <col min="4" max="4" width="2.83203125" style="35" customWidth="1"/>
    <col min="5" max="13" width="2.1640625" style="35" customWidth="1"/>
    <col min="14" max="37" width="2.4140625" style="35" customWidth="1"/>
    <col min="38" max="43" width="1.5" style="35" customWidth="1"/>
    <col min="44" max="44" width="1.6640625" style="35" customWidth="1"/>
    <col min="45" max="45" width="2.08203125" style="35" customWidth="1"/>
    <col min="46" max="48" width="1.5" style="35" customWidth="1"/>
    <col min="49" max="49" width="2.6640625" style="35" customWidth="1"/>
    <col min="50" max="51" width="1.5" style="35" customWidth="1"/>
    <col min="52" max="52" width="1.83203125" style="35" customWidth="1"/>
    <col min="53" max="53" width="3.9140625" style="36" customWidth="1"/>
    <col min="54" max="54" width="10" style="35" customWidth="1"/>
    <col min="55" max="55" width="7.9140625" style="35" customWidth="1"/>
    <col min="56" max="56" width="8.5" style="35" customWidth="1"/>
    <col min="57" max="58" width="1.5" style="35" customWidth="1"/>
    <col min="59" max="59" width="7.9140625" style="35" customWidth="1"/>
    <col min="60" max="60" width="8.5" style="35" customWidth="1"/>
    <col min="61" max="62" width="1.5" style="35" customWidth="1"/>
    <col min="63" max="63" width="7.9140625" style="35" customWidth="1"/>
    <col min="64" max="64" width="8.5" style="35" customWidth="1"/>
    <col min="65" max="65" width="1.33203125" style="35" customWidth="1"/>
    <col min="66" max="66" width="1.5" style="35" customWidth="1"/>
    <col min="67" max="67" width="7.9140625" style="35" customWidth="1"/>
    <col min="68" max="68" width="8.5" style="35" customWidth="1"/>
    <col min="69" max="70" width="1.5" style="35" customWidth="1"/>
    <col min="71" max="71" width="7.9140625" style="35" customWidth="1"/>
    <col min="72" max="72" width="8.5" style="35" customWidth="1"/>
    <col min="73" max="73" width="1.5" style="35" customWidth="1"/>
    <col min="74" max="256" width="8.08203125" style="35"/>
    <col min="257" max="257" width="1.5" style="35" customWidth="1"/>
    <col min="258" max="259" width="2.1640625" style="35" customWidth="1"/>
    <col min="260" max="260" width="2.83203125" style="35" customWidth="1"/>
    <col min="261" max="269" width="2.1640625" style="35" customWidth="1"/>
    <col min="270" max="293" width="2.4140625" style="35" customWidth="1"/>
    <col min="294" max="299" width="1.5" style="35" customWidth="1"/>
    <col min="300" max="300" width="1.6640625" style="35" customWidth="1"/>
    <col min="301" max="301" width="2.08203125" style="35" customWidth="1"/>
    <col min="302" max="304" width="1.5" style="35" customWidth="1"/>
    <col min="305" max="305" width="2.6640625" style="35" customWidth="1"/>
    <col min="306" max="307" width="1.5" style="35" customWidth="1"/>
    <col min="308" max="308" width="1.83203125" style="35" customWidth="1"/>
    <col min="309" max="309" width="3.9140625" style="35" customWidth="1"/>
    <col min="310" max="310" width="10" style="35" customWidth="1"/>
    <col min="311" max="311" width="7.9140625" style="35" customWidth="1"/>
    <col min="312" max="312" width="8.5" style="35" customWidth="1"/>
    <col min="313" max="314" width="1.5" style="35" customWidth="1"/>
    <col min="315" max="315" width="7.9140625" style="35" customWidth="1"/>
    <col min="316" max="316" width="8.5" style="35" customWidth="1"/>
    <col min="317" max="318" width="1.5" style="35" customWidth="1"/>
    <col min="319" max="319" width="7.9140625" style="35" customWidth="1"/>
    <col min="320" max="320" width="8.5" style="35" customWidth="1"/>
    <col min="321" max="321" width="1.33203125" style="35" customWidth="1"/>
    <col min="322" max="322" width="1.5" style="35" customWidth="1"/>
    <col min="323" max="323" width="7.9140625" style="35" customWidth="1"/>
    <col min="324" max="324" width="8.5" style="35" customWidth="1"/>
    <col min="325" max="326" width="1.5" style="35" customWidth="1"/>
    <col min="327" max="327" width="7.9140625" style="35" customWidth="1"/>
    <col min="328" max="328" width="8.5" style="35" customWidth="1"/>
    <col min="329" max="329" width="1.5" style="35" customWidth="1"/>
    <col min="330" max="512" width="8.08203125" style="35"/>
    <col min="513" max="513" width="1.5" style="35" customWidth="1"/>
    <col min="514" max="515" width="2.1640625" style="35" customWidth="1"/>
    <col min="516" max="516" width="2.83203125" style="35" customWidth="1"/>
    <col min="517" max="525" width="2.1640625" style="35" customWidth="1"/>
    <col min="526" max="549" width="2.4140625" style="35" customWidth="1"/>
    <col min="550" max="555" width="1.5" style="35" customWidth="1"/>
    <col min="556" max="556" width="1.6640625" style="35" customWidth="1"/>
    <col min="557" max="557" width="2.08203125" style="35" customWidth="1"/>
    <col min="558" max="560" width="1.5" style="35" customWidth="1"/>
    <col min="561" max="561" width="2.6640625" style="35" customWidth="1"/>
    <col min="562" max="563" width="1.5" style="35" customWidth="1"/>
    <col min="564" max="564" width="1.83203125" style="35" customWidth="1"/>
    <col min="565" max="565" width="3.9140625" style="35" customWidth="1"/>
    <col min="566" max="566" width="10" style="35" customWidth="1"/>
    <col min="567" max="567" width="7.9140625" style="35" customWidth="1"/>
    <col min="568" max="568" width="8.5" style="35" customWidth="1"/>
    <col min="569" max="570" width="1.5" style="35" customWidth="1"/>
    <col min="571" max="571" width="7.9140625" style="35" customWidth="1"/>
    <col min="572" max="572" width="8.5" style="35" customWidth="1"/>
    <col min="573" max="574" width="1.5" style="35" customWidth="1"/>
    <col min="575" max="575" width="7.9140625" style="35" customWidth="1"/>
    <col min="576" max="576" width="8.5" style="35" customWidth="1"/>
    <col min="577" max="577" width="1.33203125" style="35" customWidth="1"/>
    <col min="578" max="578" width="1.5" style="35" customWidth="1"/>
    <col min="579" max="579" width="7.9140625" style="35" customWidth="1"/>
    <col min="580" max="580" width="8.5" style="35" customWidth="1"/>
    <col min="581" max="582" width="1.5" style="35" customWidth="1"/>
    <col min="583" max="583" width="7.9140625" style="35" customWidth="1"/>
    <col min="584" max="584" width="8.5" style="35" customWidth="1"/>
    <col min="585" max="585" width="1.5" style="35" customWidth="1"/>
    <col min="586" max="768" width="8.08203125" style="35"/>
    <col min="769" max="769" width="1.5" style="35" customWidth="1"/>
    <col min="770" max="771" width="2.1640625" style="35" customWidth="1"/>
    <col min="772" max="772" width="2.83203125" style="35" customWidth="1"/>
    <col min="773" max="781" width="2.1640625" style="35" customWidth="1"/>
    <col min="782" max="805" width="2.4140625" style="35" customWidth="1"/>
    <col min="806" max="811" width="1.5" style="35" customWidth="1"/>
    <col min="812" max="812" width="1.6640625" style="35" customWidth="1"/>
    <col min="813" max="813" width="2.08203125" style="35" customWidth="1"/>
    <col min="814" max="816" width="1.5" style="35" customWidth="1"/>
    <col min="817" max="817" width="2.6640625" style="35" customWidth="1"/>
    <col min="818" max="819" width="1.5" style="35" customWidth="1"/>
    <col min="820" max="820" width="1.83203125" style="35" customWidth="1"/>
    <col min="821" max="821" width="3.9140625" style="35" customWidth="1"/>
    <col min="822" max="822" width="10" style="35" customWidth="1"/>
    <col min="823" max="823" width="7.9140625" style="35" customWidth="1"/>
    <col min="824" max="824" width="8.5" style="35" customWidth="1"/>
    <col min="825" max="826" width="1.5" style="35" customWidth="1"/>
    <col min="827" max="827" width="7.9140625" style="35" customWidth="1"/>
    <col min="828" max="828" width="8.5" style="35" customWidth="1"/>
    <col min="829" max="830" width="1.5" style="35" customWidth="1"/>
    <col min="831" max="831" width="7.9140625" style="35" customWidth="1"/>
    <col min="832" max="832" width="8.5" style="35" customWidth="1"/>
    <col min="833" max="833" width="1.33203125" style="35" customWidth="1"/>
    <col min="834" max="834" width="1.5" style="35" customWidth="1"/>
    <col min="835" max="835" width="7.9140625" style="35" customWidth="1"/>
    <col min="836" max="836" width="8.5" style="35" customWidth="1"/>
    <col min="837" max="838" width="1.5" style="35" customWidth="1"/>
    <col min="839" max="839" width="7.9140625" style="35" customWidth="1"/>
    <col min="840" max="840" width="8.5" style="35" customWidth="1"/>
    <col min="841" max="841" width="1.5" style="35" customWidth="1"/>
    <col min="842" max="1024" width="8.08203125" style="35"/>
    <col min="1025" max="1025" width="1.5" style="35" customWidth="1"/>
    <col min="1026" max="1027" width="2.1640625" style="35" customWidth="1"/>
    <col min="1028" max="1028" width="2.83203125" style="35" customWidth="1"/>
    <col min="1029" max="1037" width="2.1640625" style="35" customWidth="1"/>
    <col min="1038" max="1061" width="2.4140625" style="35" customWidth="1"/>
    <col min="1062" max="1067" width="1.5" style="35" customWidth="1"/>
    <col min="1068" max="1068" width="1.6640625" style="35" customWidth="1"/>
    <col min="1069" max="1069" width="2.08203125" style="35" customWidth="1"/>
    <col min="1070" max="1072" width="1.5" style="35" customWidth="1"/>
    <col min="1073" max="1073" width="2.6640625" style="35" customWidth="1"/>
    <col min="1074" max="1075" width="1.5" style="35" customWidth="1"/>
    <col min="1076" max="1076" width="1.83203125" style="35" customWidth="1"/>
    <col min="1077" max="1077" width="3.9140625" style="35" customWidth="1"/>
    <col min="1078" max="1078" width="10" style="35" customWidth="1"/>
    <col min="1079" max="1079" width="7.9140625" style="35" customWidth="1"/>
    <col min="1080" max="1080" width="8.5" style="35" customWidth="1"/>
    <col min="1081" max="1082" width="1.5" style="35" customWidth="1"/>
    <col min="1083" max="1083" width="7.9140625" style="35" customWidth="1"/>
    <col min="1084" max="1084" width="8.5" style="35" customWidth="1"/>
    <col min="1085" max="1086" width="1.5" style="35" customWidth="1"/>
    <col min="1087" max="1087" width="7.9140625" style="35" customWidth="1"/>
    <col min="1088" max="1088" width="8.5" style="35" customWidth="1"/>
    <col min="1089" max="1089" width="1.33203125" style="35" customWidth="1"/>
    <col min="1090" max="1090" width="1.5" style="35" customWidth="1"/>
    <col min="1091" max="1091" width="7.9140625" style="35" customWidth="1"/>
    <col min="1092" max="1092" width="8.5" style="35" customWidth="1"/>
    <col min="1093" max="1094" width="1.5" style="35" customWidth="1"/>
    <col min="1095" max="1095" width="7.9140625" style="35" customWidth="1"/>
    <col min="1096" max="1096" width="8.5" style="35" customWidth="1"/>
    <col min="1097" max="1097" width="1.5" style="35" customWidth="1"/>
    <col min="1098" max="1280" width="8.08203125" style="35"/>
    <col min="1281" max="1281" width="1.5" style="35" customWidth="1"/>
    <col min="1282" max="1283" width="2.1640625" style="35" customWidth="1"/>
    <col min="1284" max="1284" width="2.83203125" style="35" customWidth="1"/>
    <col min="1285" max="1293" width="2.1640625" style="35" customWidth="1"/>
    <col min="1294" max="1317" width="2.4140625" style="35" customWidth="1"/>
    <col min="1318" max="1323" width="1.5" style="35" customWidth="1"/>
    <col min="1324" max="1324" width="1.6640625" style="35" customWidth="1"/>
    <col min="1325" max="1325" width="2.08203125" style="35" customWidth="1"/>
    <col min="1326" max="1328" width="1.5" style="35" customWidth="1"/>
    <col min="1329" max="1329" width="2.6640625" style="35" customWidth="1"/>
    <col min="1330" max="1331" width="1.5" style="35" customWidth="1"/>
    <col min="1332" max="1332" width="1.83203125" style="35" customWidth="1"/>
    <col min="1333" max="1333" width="3.9140625" style="35" customWidth="1"/>
    <col min="1334" max="1334" width="10" style="35" customWidth="1"/>
    <col min="1335" max="1335" width="7.9140625" style="35" customWidth="1"/>
    <col min="1336" max="1336" width="8.5" style="35" customWidth="1"/>
    <col min="1337" max="1338" width="1.5" style="35" customWidth="1"/>
    <col min="1339" max="1339" width="7.9140625" style="35" customWidth="1"/>
    <col min="1340" max="1340" width="8.5" style="35" customWidth="1"/>
    <col min="1341" max="1342" width="1.5" style="35" customWidth="1"/>
    <col min="1343" max="1343" width="7.9140625" style="35" customWidth="1"/>
    <col min="1344" max="1344" width="8.5" style="35" customWidth="1"/>
    <col min="1345" max="1345" width="1.33203125" style="35" customWidth="1"/>
    <col min="1346" max="1346" width="1.5" style="35" customWidth="1"/>
    <col min="1347" max="1347" width="7.9140625" style="35" customWidth="1"/>
    <col min="1348" max="1348" width="8.5" style="35" customWidth="1"/>
    <col min="1349" max="1350" width="1.5" style="35" customWidth="1"/>
    <col min="1351" max="1351" width="7.9140625" style="35" customWidth="1"/>
    <col min="1352" max="1352" width="8.5" style="35" customWidth="1"/>
    <col min="1353" max="1353" width="1.5" style="35" customWidth="1"/>
    <col min="1354" max="1536" width="8.08203125" style="35"/>
    <col min="1537" max="1537" width="1.5" style="35" customWidth="1"/>
    <col min="1538" max="1539" width="2.1640625" style="35" customWidth="1"/>
    <col min="1540" max="1540" width="2.83203125" style="35" customWidth="1"/>
    <col min="1541" max="1549" width="2.1640625" style="35" customWidth="1"/>
    <col min="1550" max="1573" width="2.4140625" style="35" customWidth="1"/>
    <col min="1574" max="1579" width="1.5" style="35" customWidth="1"/>
    <col min="1580" max="1580" width="1.6640625" style="35" customWidth="1"/>
    <col min="1581" max="1581" width="2.08203125" style="35" customWidth="1"/>
    <col min="1582" max="1584" width="1.5" style="35" customWidth="1"/>
    <col min="1585" max="1585" width="2.6640625" style="35" customWidth="1"/>
    <col min="1586" max="1587" width="1.5" style="35" customWidth="1"/>
    <col min="1588" max="1588" width="1.83203125" style="35" customWidth="1"/>
    <col min="1589" max="1589" width="3.9140625" style="35" customWidth="1"/>
    <col min="1590" max="1590" width="10" style="35" customWidth="1"/>
    <col min="1591" max="1591" width="7.9140625" style="35" customWidth="1"/>
    <col min="1592" max="1592" width="8.5" style="35" customWidth="1"/>
    <col min="1593" max="1594" width="1.5" style="35" customWidth="1"/>
    <col min="1595" max="1595" width="7.9140625" style="35" customWidth="1"/>
    <col min="1596" max="1596" width="8.5" style="35" customWidth="1"/>
    <col min="1597" max="1598" width="1.5" style="35" customWidth="1"/>
    <col min="1599" max="1599" width="7.9140625" style="35" customWidth="1"/>
    <col min="1600" max="1600" width="8.5" style="35" customWidth="1"/>
    <col min="1601" max="1601" width="1.33203125" style="35" customWidth="1"/>
    <col min="1602" max="1602" width="1.5" style="35" customWidth="1"/>
    <col min="1603" max="1603" width="7.9140625" style="35" customWidth="1"/>
    <col min="1604" max="1604" width="8.5" style="35" customWidth="1"/>
    <col min="1605" max="1606" width="1.5" style="35" customWidth="1"/>
    <col min="1607" max="1607" width="7.9140625" style="35" customWidth="1"/>
    <col min="1608" max="1608" width="8.5" style="35" customWidth="1"/>
    <col min="1609" max="1609" width="1.5" style="35" customWidth="1"/>
    <col min="1610" max="1792" width="8.08203125" style="35"/>
    <col min="1793" max="1793" width="1.5" style="35" customWidth="1"/>
    <col min="1794" max="1795" width="2.1640625" style="35" customWidth="1"/>
    <col min="1796" max="1796" width="2.83203125" style="35" customWidth="1"/>
    <col min="1797" max="1805" width="2.1640625" style="35" customWidth="1"/>
    <col min="1806" max="1829" width="2.4140625" style="35" customWidth="1"/>
    <col min="1830" max="1835" width="1.5" style="35" customWidth="1"/>
    <col min="1836" max="1836" width="1.6640625" style="35" customWidth="1"/>
    <col min="1837" max="1837" width="2.08203125" style="35" customWidth="1"/>
    <col min="1838" max="1840" width="1.5" style="35" customWidth="1"/>
    <col min="1841" max="1841" width="2.6640625" style="35" customWidth="1"/>
    <col min="1842" max="1843" width="1.5" style="35" customWidth="1"/>
    <col min="1844" max="1844" width="1.83203125" style="35" customWidth="1"/>
    <col min="1845" max="1845" width="3.9140625" style="35" customWidth="1"/>
    <col min="1846" max="1846" width="10" style="35" customWidth="1"/>
    <col min="1847" max="1847" width="7.9140625" style="35" customWidth="1"/>
    <col min="1848" max="1848" width="8.5" style="35" customWidth="1"/>
    <col min="1849" max="1850" width="1.5" style="35" customWidth="1"/>
    <col min="1851" max="1851" width="7.9140625" style="35" customWidth="1"/>
    <col min="1852" max="1852" width="8.5" style="35" customWidth="1"/>
    <col min="1853" max="1854" width="1.5" style="35" customWidth="1"/>
    <col min="1855" max="1855" width="7.9140625" style="35" customWidth="1"/>
    <col min="1856" max="1856" width="8.5" style="35" customWidth="1"/>
    <col min="1857" max="1857" width="1.33203125" style="35" customWidth="1"/>
    <col min="1858" max="1858" width="1.5" style="35" customWidth="1"/>
    <col min="1859" max="1859" width="7.9140625" style="35" customWidth="1"/>
    <col min="1860" max="1860" width="8.5" style="35" customWidth="1"/>
    <col min="1861" max="1862" width="1.5" style="35" customWidth="1"/>
    <col min="1863" max="1863" width="7.9140625" style="35" customWidth="1"/>
    <col min="1864" max="1864" width="8.5" style="35" customWidth="1"/>
    <col min="1865" max="1865" width="1.5" style="35" customWidth="1"/>
    <col min="1866" max="2048" width="8.08203125" style="35"/>
    <col min="2049" max="2049" width="1.5" style="35" customWidth="1"/>
    <col min="2050" max="2051" width="2.1640625" style="35" customWidth="1"/>
    <col min="2052" max="2052" width="2.83203125" style="35" customWidth="1"/>
    <col min="2053" max="2061" width="2.1640625" style="35" customWidth="1"/>
    <col min="2062" max="2085" width="2.4140625" style="35" customWidth="1"/>
    <col min="2086" max="2091" width="1.5" style="35" customWidth="1"/>
    <col min="2092" max="2092" width="1.6640625" style="35" customWidth="1"/>
    <col min="2093" max="2093" width="2.08203125" style="35" customWidth="1"/>
    <col min="2094" max="2096" width="1.5" style="35" customWidth="1"/>
    <col min="2097" max="2097" width="2.6640625" style="35" customWidth="1"/>
    <col min="2098" max="2099" width="1.5" style="35" customWidth="1"/>
    <col min="2100" max="2100" width="1.83203125" style="35" customWidth="1"/>
    <col min="2101" max="2101" width="3.9140625" style="35" customWidth="1"/>
    <col min="2102" max="2102" width="10" style="35" customWidth="1"/>
    <col min="2103" max="2103" width="7.9140625" style="35" customWidth="1"/>
    <col min="2104" max="2104" width="8.5" style="35" customWidth="1"/>
    <col min="2105" max="2106" width="1.5" style="35" customWidth="1"/>
    <col min="2107" max="2107" width="7.9140625" style="35" customWidth="1"/>
    <col min="2108" max="2108" width="8.5" style="35" customWidth="1"/>
    <col min="2109" max="2110" width="1.5" style="35" customWidth="1"/>
    <col min="2111" max="2111" width="7.9140625" style="35" customWidth="1"/>
    <col min="2112" max="2112" width="8.5" style="35" customWidth="1"/>
    <col min="2113" max="2113" width="1.33203125" style="35" customWidth="1"/>
    <col min="2114" max="2114" width="1.5" style="35" customWidth="1"/>
    <col min="2115" max="2115" width="7.9140625" style="35" customWidth="1"/>
    <col min="2116" max="2116" width="8.5" style="35" customWidth="1"/>
    <col min="2117" max="2118" width="1.5" style="35" customWidth="1"/>
    <col min="2119" max="2119" width="7.9140625" style="35" customWidth="1"/>
    <col min="2120" max="2120" width="8.5" style="35" customWidth="1"/>
    <col min="2121" max="2121" width="1.5" style="35" customWidth="1"/>
    <col min="2122" max="2304" width="8.08203125" style="35"/>
    <col min="2305" max="2305" width="1.5" style="35" customWidth="1"/>
    <col min="2306" max="2307" width="2.1640625" style="35" customWidth="1"/>
    <col min="2308" max="2308" width="2.83203125" style="35" customWidth="1"/>
    <col min="2309" max="2317" width="2.1640625" style="35" customWidth="1"/>
    <col min="2318" max="2341" width="2.4140625" style="35" customWidth="1"/>
    <col min="2342" max="2347" width="1.5" style="35" customWidth="1"/>
    <col min="2348" max="2348" width="1.6640625" style="35" customWidth="1"/>
    <col min="2349" max="2349" width="2.08203125" style="35" customWidth="1"/>
    <col min="2350" max="2352" width="1.5" style="35" customWidth="1"/>
    <col min="2353" max="2353" width="2.6640625" style="35" customWidth="1"/>
    <col min="2354" max="2355" width="1.5" style="35" customWidth="1"/>
    <col min="2356" max="2356" width="1.83203125" style="35" customWidth="1"/>
    <col min="2357" max="2357" width="3.9140625" style="35" customWidth="1"/>
    <col min="2358" max="2358" width="10" style="35" customWidth="1"/>
    <col min="2359" max="2359" width="7.9140625" style="35" customWidth="1"/>
    <col min="2360" max="2360" width="8.5" style="35" customWidth="1"/>
    <col min="2361" max="2362" width="1.5" style="35" customWidth="1"/>
    <col min="2363" max="2363" width="7.9140625" style="35" customWidth="1"/>
    <col min="2364" max="2364" width="8.5" style="35" customWidth="1"/>
    <col min="2365" max="2366" width="1.5" style="35" customWidth="1"/>
    <col min="2367" max="2367" width="7.9140625" style="35" customWidth="1"/>
    <col min="2368" max="2368" width="8.5" style="35" customWidth="1"/>
    <col min="2369" max="2369" width="1.33203125" style="35" customWidth="1"/>
    <col min="2370" max="2370" width="1.5" style="35" customWidth="1"/>
    <col min="2371" max="2371" width="7.9140625" style="35" customWidth="1"/>
    <col min="2372" max="2372" width="8.5" style="35" customWidth="1"/>
    <col min="2373" max="2374" width="1.5" style="35" customWidth="1"/>
    <col min="2375" max="2375" width="7.9140625" style="35" customWidth="1"/>
    <col min="2376" max="2376" width="8.5" style="35" customWidth="1"/>
    <col min="2377" max="2377" width="1.5" style="35" customWidth="1"/>
    <col min="2378" max="2560" width="8.08203125" style="35"/>
    <col min="2561" max="2561" width="1.5" style="35" customWidth="1"/>
    <col min="2562" max="2563" width="2.1640625" style="35" customWidth="1"/>
    <col min="2564" max="2564" width="2.83203125" style="35" customWidth="1"/>
    <col min="2565" max="2573" width="2.1640625" style="35" customWidth="1"/>
    <col min="2574" max="2597" width="2.4140625" style="35" customWidth="1"/>
    <col min="2598" max="2603" width="1.5" style="35" customWidth="1"/>
    <col min="2604" max="2604" width="1.6640625" style="35" customWidth="1"/>
    <col min="2605" max="2605" width="2.08203125" style="35" customWidth="1"/>
    <col min="2606" max="2608" width="1.5" style="35" customWidth="1"/>
    <col min="2609" max="2609" width="2.6640625" style="35" customWidth="1"/>
    <col min="2610" max="2611" width="1.5" style="35" customWidth="1"/>
    <col min="2612" max="2612" width="1.83203125" style="35" customWidth="1"/>
    <col min="2613" max="2613" width="3.9140625" style="35" customWidth="1"/>
    <col min="2614" max="2614" width="10" style="35" customWidth="1"/>
    <col min="2615" max="2615" width="7.9140625" style="35" customWidth="1"/>
    <col min="2616" max="2616" width="8.5" style="35" customWidth="1"/>
    <col min="2617" max="2618" width="1.5" style="35" customWidth="1"/>
    <col min="2619" max="2619" width="7.9140625" style="35" customWidth="1"/>
    <col min="2620" max="2620" width="8.5" style="35" customWidth="1"/>
    <col min="2621" max="2622" width="1.5" style="35" customWidth="1"/>
    <col min="2623" max="2623" width="7.9140625" style="35" customWidth="1"/>
    <col min="2624" max="2624" width="8.5" style="35" customWidth="1"/>
    <col min="2625" max="2625" width="1.33203125" style="35" customWidth="1"/>
    <col min="2626" max="2626" width="1.5" style="35" customWidth="1"/>
    <col min="2627" max="2627" width="7.9140625" style="35" customWidth="1"/>
    <col min="2628" max="2628" width="8.5" style="35" customWidth="1"/>
    <col min="2629" max="2630" width="1.5" style="35" customWidth="1"/>
    <col min="2631" max="2631" width="7.9140625" style="35" customWidth="1"/>
    <col min="2632" max="2632" width="8.5" style="35" customWidth="1"/>
    <col min="2633" max="2633" width="1.5" style="35" customWidth="1"/>
    <col min="2634" max="2816" width="8.08203125" style="35"/>
    <col min="2817" max="2817" width="1.5" style="35" customWidth="1"/>
    <col min="2818" max="2819" width="2.1640625" style="35" customWidth="1"/>
    <col min="2820" max="2820" width="2.83203125" style="35" customWidth="1"/>
    <col min="2821" max="2829" width="2.1640625" style="35" customWidth="1"/>
    <col min="2830" max="2853" width="2.4140625" style="35" customWidth="1"/>
    <col min="2854" max="2859" width="1.5" style="35" customWidth="1"/>
    <col min="2860" max="2860" width="1.6640625" style="35" customWidth="1"/>
    <col min="2861" max="2861" width="2.08203125" style="35" customWidth="1"/>
    <col min="2862" max="2864" width="1.5" style="35" customWidth="1"/>
    <col min="2865" max="2865" width="2.6640625" style="35" customWidth="1"/>
    <col min="2866" max="2867" width="1.5" style="35" customWidth="1"/>
    <col min="2868" max="2868" width="1.83203125" style="35" customWidth="1"/>
    <col min="2869" max="2869" width="3.9140625" style="35" customWidth="1"/>
    <col min="2870" max="2870" width="10" style="35" customWidth="1"/>
    <col min="2871" max="2871" width="7.9140625" style="35" customWidth="1"/>
    <col min="2872" max="2872" width="8.5" style="35" customWidth="1"/>
    <col min="2873" max="2874" width="1.5" style="35" customWidth="1"/>
    <col min="2875" max="2875" width="7.9140625" style="35" customWidth="1"/>
    <col min="2876" max="2876" width="8.5" style="35" customWidth="1"/>
    <col min="2877" max="2878" width="1.5" style="35" customWidth="1"/>
    <col min="2879" max="2879" width="7.9140625" style="35" customWidth="1"/>
    <col min="2880" max="2880" width="8.5" style="35" customWidth="1"/>
    <col min="2881" max="2881" width="1.33203125" style="35" customWidth="1"/>
    <col min="2882" max="2882" width="1.5" style="35" customWidth="1"/>
    <col min="2883" max="2883" width="7.9140625" style="35" customWidth="1"/>
    <col min="2884" max="2884" width="8.5" style="35" customWidth="1"/>
    <col min="2885" max="2886" width="1.5" style="35" customWidth="1"/>
    <col min="2887" max="2887" width="7.9140625" style="35" customWidth="1"/>
    <col min="2888" max="2888" width="8.5" style="35" customWidth="1"/>
    <col min="2889" max="2889" width="1.5" style="35" customWidth="1"/>
    <col min="2890" max="3072" width="8.08203125" style="35"/>
    <col min="3073" max="3073" width="1.5" style="35" customWidth="1"/>
    <col min="3074" max="3075" width="2.1640625" style="35" customWidth="1"/>
    <col min="3076" max="3076" width="2.83203125" style="35" customWidth="1"/>
    <col min="3077" max="3085" width="2.1640625" style="35" customWidth="1"/>
    <col min="3086" max="3109" width="2.4140625" style="35" customWidth="1"/>
    <col min="3110" max="3115" width="1.5" style="35" customWidth="1"/>
    <col min="3116" max="3116" width="1.6640625" style="35" customWidth="1"/>
    <col min="3117" max="3117" width="2.08203125" style="35" customWidth="1"/>
    <col min="3118" max="3120" width="1.5" style="35" customWidth="1"/>
    <col min="3121" max="3121" width="2.6640625" style="35" customWidth="1"/>
    <col min="3122" max="3123" width="1.5" style="35" customWidth="1"/>
    <col min="3124" max="3124" width="1.83203125" style="35" customWidth="1"/>
    <col min="3125" max="3125" width="3.9140625" style="35" customWidth="1"/>
    <col min="3126" max="3126" width="10" style="35" customWidth="1"/>
    <col min="3127" max="3127" width="7.9140625" style="35" customWidth="1"/>
    <col min="3128" max="3128" width="8.5" style="35" customWidth="1"/>
    <col min="3129" max="3130" width="1.5" style="35" customWidth="1"/>
    <col min="3131" max="3131" width="7.9140625" style="35" customWidth="1"/>
    <col min="3132" max="3132" width="8.5" style="35" customWidth="1"/>
    <col min="3133" max="3134" width="1.5" style="35" customWidth="1"/>
    <col min="3135" max="3135" width="7.9140625" style="35" customWidth="1"/>
    <col min="3136" max="3136" width="8.5" style="35" customWidth="1"/>
    <col min="3137" max="3137" width="1.33203125" style="35" customWidth="1"/>
    <col min="3138" max="3138" width="1.5" style="35" customWidth="1"/>
    <col min="3139" max="3139" width="7.9140625" style="35" customWidth="1"/>
    <col min="3140" max="3140" width="8.5" style="35" customWidth="1"/>
    <col min="3141" max="3142" width="1.5" style="35" customWidth="1"/>
    <col min="3143" max="3143" width="7.9140625" style="35" customWidth="1"/>
    <col min="3144" max="3144" width="8.5" style="35" customWidth="1"/>
    <col min="3145" max="3145" width="1.5" style="35" customWidth="1"/>
    <col min="3146" max="3328" width="8.08203125" style="35"/>
    <col min="3329" max="3329" width="1.5" style="35" customWidth="1"/>
    <col min="3330" max="3331" width="2.1640625" style="35" customWidth="1"/>
    <col min="3332" max="3332" width="2.83203125" style="35" customWidth="1"/>
    <col min="3333" max="3341" width="2.1640625" style="35" customWidth="1"/>
    <col min="3342" max="3365" width="2.4140625" style="35" customWidth="1"/>
    <col min="3366" max="3371" width="1.5" style="35" customWidth="1"/>
    <col min="3372" max="3372" width="1.6640625" style="35" customWidth="1"/>
    <col min="3373" max="3373" width="2.08203125" style="35" customWidth="1"/>
    <col min="3374" max="3376" width="1.5" style="35" customWidth="1"/>
    <col min="3377" max="3377" width="2.6640625" style="35" customWidth="1"/>
    <col min="3378" max="3379" width="1.5" style="35" customWidth="1"/>
    <col min="3380" max="3380" width="1.83203125" style="35" customWidth="1"/>
    <col min="3381" max="3381" width="3.9140625" style="35" customWidth="1"/>
    <col min="3382" max="3382" width="10" style="35" customWidth="1"/>
    <col min="3383" max="3383" width="7.9140625" style="35" customWidth="1"/>
    <col min="3384" max="3384" width="8.5" style="35" customWidth="1"/>
    <col min="3385" max="3386" width="1.5" style="35" customWidth="1"/>
    <col min="3387" max="3387" width="7.9140625" style="35" customWidth="1"/>
    <col min="3388" max="3388" width="8.5" style="35" customWidth="1"/>
    <col min="3389" max="3390" width="1.5" style="35" customWidth="1"/>
    <col min="3391" max="3391" width="7.9140625" style="35" customWidth="1"/>
    <col min="3392" max="3392" width="8.5" style="35" customWidth="1"/>
    <col min="3393" max="3393" width="1.33203125" style="35" customWidth="1"/>
    <col min="3394" max="3394" width="1.5" style="35" customWidth="1"/>
    <col min="3395" max="3395" width="7.9140625" style="35" customWidth="1"/>
    <col min="3396" max="3396" width="8.5" style="35" customWidth="1"/>
    <col min="3397" max="3398" width="1.5" style="35" customWidth="1"/>
    <col min="3399" max="3399" width="7.9140625" style="35" customWidth="1"/>
    <col min="3400" max="3400" width="8.5" style="35" customWidth="1"/>
    <col min="3401" max="3401" width="1.5" style="35" customWidth="1"/>
    <col min="3402" max="3584" width="8.08203125" style="35"/>
    <col min="3585" max="3585" width="1.5" style="35" customWidth="1"/>
    <col min="3586" max="3587" width="2.1640625" style="35" customWidth="1"/>
    <col min="3588" max="3588" width="2.83203125" style="35" customWidth="1"/>
    <col min="3589" max="3597" width="2.1640625" style="35" customWidth="1"/>
    <col min="3598" max="3621" width="2.4140625" style="35" customWidth="1"/>
    <col min="3622" max="3627" width="1.5" style="35" customWidth="1"/>
    <col min="3628" max="3628" width="1.6640625" style="35" customWidth="1"/>
    <col min="3629" max="3629" width="2.08203125" style="35" customWidth="1"/>
    <col min="3630" max="3632" width="1.5" style="35" customWidth="1"/>
    <col min="3633" max="3633" width="2.6640625" style="35" customWidth="1"/>
    <col min="3634" max="3635" width="1.5" style="35" customWidth="1"/>
    <col min="3636" max="3636" width="1.83203125" style="35" customWidth="1"/>
    <col min="3637" max="3637" width="3.9140625" style="35" customWidth="1"/>
    <col min="3638" max="3638" width="10" style="35" customWidth="1"/>
    <col min="3639" max="3639" width="7.9140625" style="35" customWidth="1"/>
    <col min="3640" max="3640" width="8.5" style="35" customWidth="1"/>
    <col min="3641" max="3642" width="1.5" style="35" customWidth="1"/>
    <col min="3643" max="3643" width="7.9140625" style="35" customWidth="1"/>
    <col min="3644" max="3644" width="8.5" style="35" customWidth="1"/>
    <col min="3645" max="3646" width="1.5" style="35" customWidth="1"/>
    <col min="3647" max="3647" width="7.9140625" style="35" customWidth="1"/>
    <col min="3648" max="3648" width="8.5" style="35" customWidth="1"/>
    <col min="3649" max="3649" width="1.33203125" style="35" customWidth="1"/>
    <col min="3650" max="3650" width="1.5" style="35" customWidth="1"/>
    <col min="3651" max="3651" width="7.9140625" style="35" customWidth="1"/>
    <col min="3652" max="3652" width="8.5" style="35" customWidth="1"/>
    <col min="3653" max="3654" width="1.5" style="35" customWidth="1"/>
    <col min="3655" max="3655" width="7.9140625" style="35" customWidth="1"/>
    <col min="3656" max="3656" width="8.5" style="35" customWidth="1"/>
    <col min="3657" max="3657" width="1.5" style="35" customWidth="1"/>
    <col min="3658" max="3840" width="8.08203125" style="35"/>
    <col min="3841" max="3841" width="1.5" style="35" customWidth="1"/>
    <col min="3842" max="3843" width="2.1640625" style="35" customWidth="1"/>
    <col min="3844" max="3844" width="2.83203125" style="35" customWidth="1"/>
    <col min="3845" max="3853" width="2.1640625" style="35" customWidth="1"/>
    <col min="3854" max="3877" width="2.4140625" style="35" customWidth="1"/>
    <col min="3878" max="3883" width="1.5" style="35" customWidth="1"/>
    <col min="3884" max="3884" width="1.6640625" style="35" customWidth="1"/>
    <col min="3885" max="3885" width="2.08203125" style="35" customWidth="1"/>
    <col min="3886" max="3888" width="1.5" style="35" customWidth="1"/>
    <col min="3889" max="3889" width="2.6640625" style="35" customWidth="1"/>
    <col min="3890" max="3891" width="1.5" style="35" customWidth="1"/>
    <col min="3892" max="3892" width="1.83203125" style="35" customWidth="1"/>
    <col min="3893" max="3893" width="3.9140625" style="35" customWidth="1"/>
    <col min="3894" max="3894" width="10" style="35" customWidth="1"/>
    <col min="3895" max="3895" width="7.9140625" style="35" customWidth="1"/>
    <col min="3896" max="3896" width="8.5" style="35" customWidth="1"/>
    <col min="3897" max="3898" width="1.5" style="35" customWidth="1"/>
    <col min="3899" max="3899" width="7.9140625" style="35" customWidth="1"/>
    <col min="3900" max="3900" width="8.5" style="35" customWidth="1"/>
    <col min="3901" max="3902" width="1.5" style="35" customWidth="1"/>
    <col min="3903" max="3903" width="7.9140625" style="35" customWidth="1"/>
    <col min="3904" max="3904" width="8.5" style="35" customWidth="1"/>
    <col min="3905" max="3905" width="1.33203125" style="35" customWidth="1"/>
    <col min="3906" max="3906" width="1.5" style="35" customWidth="1"/>
    <col min="3907" max="3907" width="7.9140625" style="35" customWidth="1"/>
    <col min="3908" max="3908" width="8.5" style="35" customWidth="1"/>
    <col min="3909" max="3910" width="1.5" style="35" customWidth="1"/>
    <col min="3911" max="3911" width="7.9140625" style="35" customWidth="1"/>
    <col min="3912" max="3912" width="8.5" style="35" customWidth="1"/>
    <col min="3913" max="3913" width="1.5" style="35" customWidth="1"/>
    <col min="3914" max="4096" width="8.08203125" style="35"/>
    <col min="4097" max="4097" width="1.5" style="35" customWidth="1"/>
    <col min="4098" max="4099" width="2.1640625" style="35" customWidth="1"/>
    <col min="4100" max="4100" width="2.83203125" style="35" customWidth="1"/>
    <col min="4101" max="4109" width="2.1640625" style="35" customWidth="1"/>
    <col min="4110" max="4133" width="2.4140625" style="35" customWidth="1"/>
    <col min="4134" max="4139" width="1.5" style="35" customWidth="1"/>
    <col min="4140" max="4140" width="1.6640625" style="35" customWidth="1"/>
    <col min="4141" max="4141" width="2.08203125" style="35" customWidth="1"/>
    <col min="4142" max="4144" width="1.5" style="35" customWidth="1"/>
    <col min="4145" max="4145" width="2.6640625" style="35" customWidth="1"/>
    <col min="4146" max="4147" width="1.5" style="35" customWidth="1"/>
    <col min="4148" max="4148" width="1.83203125" style="35" customWidth="1"/>
    <col min="4149" max="4149" width="3.9140625" style="35" customWidth="1"/>
    <col min="4150" max="4150" width="10" style="35" customWidth="1"/>
    <col min="4151" max="4151" width="7.9140625" style="35" customWidth="1"/>
    <col min="4152" max="4152" width="8.5" style="35" customWidth="1"/>
    <col min="4153" max="4154" width="1.5" style="35" customWidth="1"/>
    <col min="4155" max="4155" width="7.9140625" style="35" customWidth="1"/>
    <col min="4156" max="4156" width="8.5" style="35" customWidth="1"/>
    <col min="4157" max="4158" width="1.5" style="35" customWidth="1"/>
    <col min="4159" max="4159" width="7.9140625" style="35" customWidth="1"/>
    <col min="4160" max="4160" width="8.5" style="35" customWidth="1"/>
    <col min="4161" max="4161" width="1.33203125" style="35" customWidth="1"/>
    <col min="4162" max="4162" width="1.5" style="35" customWidth="1"/>
    <col min="4163" max="4163" width="7.9140625" style="35" customWidth="1"/>
    <col min="4164" max="4164" width="8.5" style="35" customWidth="1"/>
    <col min="4165" max="4166" width="1.5" style="35" customWidth="1"/>
    <col min="4167" max="4167" width="7.9140625" style="35" customWidth="1"/>
    <col min="4168" max="4168" width="8.5" style="35" customWidth="1"/>
    <col min="4169" max="4169" width="1.5" style="35" customWidth="1"/>
    <col min="4170" max="4352" width="8.08203125" style="35"/>
    <col min="4353" max="4353" width="1.5" style="35" customWidth="1"/>
    <col min="4354" max="4355" width="2.1640625" style="35" customWidth="1"/>
    <col min="4356" max="4356" width="2.83203125" style="35" customWidth="1"/>
    <col min="4357" max="4365" width="2.1640625" style="35" customWidth="1"/>
    <col min="4366" max="4389" width="2.4140625" style="35" customWidth="1"/>
    <col min="4390" max="4395" width="1.5" style="35" customWidth="1"/>
    <col min="4396" max="4396" width="1.6640625" style="35" customWidth="1"/>
    <col min="4397" max="4397" width="2.08203125" style="35" customWidth="1"/>
    <col min="4398" max="4400" width="1.5" style="35" customWidth="1"/>
    <col min="4401" max="4401" width="2.6640625" style="35" customWidth="1"/>
    <col min="4402" max="4403" width="1.5" style="35" customWidth="1"/>
    <col min="4404" max="4404" width="1.83203125" style="35" customWidth="1"/>
    <col min="4405" max="4405" width="3.9140625" style="35" customWidth="1"/>
    <col min="4406" max="4406" width="10" style="35" customWidth="1"/>
    <col min="4407" max="4407" width="7.9140625" style="35" customWidth="1"/>
    <col min="4408" max="4408" width="8.5" style="35" customWidth="1"/>
    <col min="4409" max="4410" width="1.5" style="35" customWidth="1"/>
    <col min="4411" max="4411" width="7.9140625" style="35" customWidth="1"/>
    <col min="4412" max="4412" width="8.5" style="35" customWidth="1"/>
    <col min="4413" max="4414" width="1.5" style="35" customWidth="1"/>
    <col min="4415" max="4415" width="7.9140625" style="35" customWidth="1"/>
    <col min="4416" max="4416" width="8.5" style="35" customWidth="1"/>
    <col min="4417" max="4417" width="1.33203125" style="35" customWidth="1"/>
    <col min="4418" max="4418" width="1.5" style="35" customWidth="1"/>
    <col min="4419" max="4419" width="7.9140625" style="35" customWidth="1"/>
    <col min="4420" max="4420" width="8.5" style="35" customWidth="1"/>
    <col min="4421" max="4422" width="1.5" style="35" customWidth="1"/>
    <col min="4423" max="4423" width="7.9140625" style="35" customWidth="1"/>
    <col min="4424" max="4424" width="8.5" style="35" customWidth="1"/>
    <col min="4425" max="4425" width="1.5" style="35" customWidth="1"/>
    <col min="4426" max="4608" width="8.08203125" style="35"/>
    <col min="4609" max="4609" width="1.5" style="35" customWidth="1"/>
    <col min="4610" max="4611" width="2.1640625" style="35" customWidth="1"/>
    <col min="4612" max="4612" width="2.83203125" style="35" customWidth="1"/>
    <col min="4613" max="4621" width="2.1640625" style="35" customWidth="1"/>
    <col min="4622" max="4645" width="2.4140625" style="35" customWidth="1"/>
    <col min="4646" max="4651" width="1.5" style="35" customWidth="1"/>
    <col min="4652" max="4652" width="1.6640625" style="35" customWidth="1"/>
    <col min="4653" max="4653" width="2.08203125" style="35" customWidth="1"/>
    <col min="4654" max="4656" width="1.5" style="35" customWidth="1"/>
    <col min="4657" max="4657" width="2.6640625" style="35" customWidth="1"/>
    <col min="4658" max="4659" width="1.5" style="35" customWidth="1"/>
    <col min="4660" max="4660" width="1.83203125" style="35" customWidth="1"/>
    <col min="4661" max="4661" width="3.9140625" style="35" customWidth="1"/>
    <col min="4662" max="4662" width="10" style="35" customWidth="1"/>
    <col min="4663" max="4663" width="7.9140625" style="35" customWidth="1"/>
    <col min="4664" max="4664" width="8.5" style="35" customWidth="1"/>
    <col min="4665" max="4666" width="1.5" style="35" customWidth="1"/>
    <col min="4667" max="4667" width="7.9140625" style="35" customWidth="1"/>
    <col min="4668" max="4668" width="8.5" style="35" customWidth="1"/>
    <col min="4669" max="4670" width="1.5" style="35" customWidth="1"/>
    <col min="4671" max="4671" width="7.9140625" style="35" customWidth="1"/>
    <col min="4672" max="4672" width="8.5" style="35" customWidth="1"/>
    <col min="4673" max="4673" width="1.33203125" style="35" customWidth="1"/>
    <col min="4674" max="4674" width="1.5" style="35" customWidth="1"/>
    <col min="4675" max="4675" width="7.9140625" style="35" customWidth="1"/>
    <col min="4676" max="4676" width="8.5" style="35" customWidth="1"/>
    <col min="4677" max="4678" width="1.5" style="35" customWidth="1"/>
    <col min="4679" max="4679" width="7.9140625" style="35" customWidth="1"/>
    <col min="4680" max="4680" width="8.5" style="35" customWidth="1"/>
    <col min="4681" max="4681" width="1.5" style="35" customWidth="1"/>
    <col min="4682" max="4864" width="8.08203125" style="35"/>
    <col min="4865" max="4865" width="1.5" style="35" customWidth="1"/>
    <col min="4866" max="4867" width="2.1640625" style="35" customWidth="1"/>
    <col min="4868" max="4868" width="2.83203125" style="35" customWidth="1"/>
    <col min="4869" max="4877" width="2.1640625" style="35" customWidth="1"/>
    <col min="4878" max="4901" width="2.4140625" style="35" customWidth="1"/>
    <col min="4902" max="4907" width="1.5" style="35" customWidth="1"/>
    <col min="4908" max="4908" width="1.6640625" style="35" customWidth="1"/>
    <col min="4909" max="4909" width="2.08203125" style="35" customWidth="1"/>
    <col min="4910" max="4912" width="1.5" style="35" customWidth="1"/>
    <col min="4913" max="4913" width="2.6640625" style="35" customWidth="1"/>
    <col min="4914" max="4915" width="1.5" style="35" customWidth="1"/>
    <col min="4916" max="4916" width="1.83203125" style="35" customWidth="1"/>
    <col min="4917" max="4917" width="3.9140625" style="35" customWidth="1"/>
    <col min="4918" max="4918" width="10" style="35" customWidth="1"/>
    <col min="4919" max="4919" width="7.9140625" style="35" customWidth="1"/>
    <col min="4920" max="4920" width="8.5" style="35" customWidth="1"/>
    <col min="4921" max="4922" width="1.5" style="35" customWidth="1"/>
    <col min="4923" max="4923" width="7.9140625" style="35" customWidth="1"/>
    <col min="4924" max="4924" width="8.5" style="35" customWidth="1"/>
    <col min="4925" max="4926" width="1.5" style="35" customWidth="1"/>
    <col min="4927" max="4927" width="7.9140625" style="35" customWidth="1"/>
    <col min="4928" max="4928" width="8.5" style="35" customWidth="1"/>
    <col min="4929" max="4929" width="1.33203125" style="35" customWidth="1"/>
    <col min="4930" max="4930" width="1.5" style="35" customWidth="1"/>
    <col min="4931" max="4931" width="7.9140625" style="35" customWidth="1"/>
    <col min="4932" max="4932" width="8.5" style="35" customWidth="1"/>
    <col min="4933" max="4934" width="1.5" style="35" customWidth="1"/>
    <col min="4935" max="4935" width="7.9140625" style="35" customWidth="1"/>
    <col min="4936" max="4936" width="8.5" style="35" customWidth="1"/>
    <col min="4937" max="4937" width="1.5" style="35" customWidth="1"/>
    <col min="4938" max="5120" width="8.08203125" style="35"/>
    <col min="5121" max="5121" width="1.5" style="35" customWidth="1"/>
    <col min="5122" max="5123" width="2.1640625" style="35" customWidth="1"/>
    <col min="5124" max="5124" width="2.83203125" style="35" customWidth="1"/>
    <col min="5125" max="5133" width="2.1640625" style="35" customWidth="1"/>
    <col min="5134" max="5157" width="2.4140625" style="35" customWidth="1"/>
    <col min="5158" max="5163" width="1.5" style="35" customWidth="1"/>
    <col min="5164" max="5164" width="1.6640625" style="35" customWidth="1"/>
    <col min="5165" max="5165" width="2.08203125" style="35" customWidth="1"/>
    <col min="5166" max="5168" width="1.5" style="35" customWidth="1"/>
    <col min="5169" max="5169" width="2.6640625" style="35" customWidth="1"/>
    <col min="5170" max="5171" width="1.5" style="35" customWidth="1"/>
    <col min="5172" max="5172" width="1.83203125" style="35" customWidth="1"/>
    <col min="5173" max="5173" width="3.9140625" style="35" customWidth="1"/>
    <col min="5174" max="5174" width="10" style="35" customWidth="1"/>
    <col min="5175" max="5175" width="7.9140625" style="35" customWidth="1"/>
    <col min="5176" max="5176" width="8.5" style="35" customWidth="1"/>
    <col min="5177" max="5178" width="1.5" style="35" customWidth="1"/>
    <col min="5179" max="5179" width="7.9140625" style="35" customWidth="1"/>
    <col min="5180" max="5180" width="8.5" style="35" customWidth="1"/>
    <col min="5181" max="5182" width="1.5" style="35" customWidth="1"/>
    <col min="5183" max="5183" width="7.9140625" style="35" customWidth="1"/>
    <col min="5184" max="5184" width="8.5" style="35" customWidth="1"/>
    <col min="5185" max="5185" width="1.33203125" style="35" customWidth="1"/>
    <col min="5186" max="5186" width="1.5" style="35" customWidth="1"/>
    <col min="5187" max="5187" width="7.9140625" style="35" customWidth="1"/>
    <col min="5188" max="5188" width="8.5" style="35" customWidth="1"/>
    <col min="5189" max="5190" width="1.5" style="35" customWidth="1"/>
    <col min="5191" max="5191" width="7.9140625" style="35" customWidth="1"/>
    <col min="5192" max="5192" width="8.5" style="35" customWidth="1"/>
    <col min="5193" max="5193" width="1.5" style="35" customWidth="1"/>
    <col min="5194" max="5376" width="8.08203125" style="35"/>
    <col min="5377" max="5377" width="1.5" style="35" customWidth="1"/>
    <col min="5378" max="5379" width="2.1640625" style="35" customWidth="1"/>
    <col min="5380" max="5380" width="2.83203125" style="35" customWidth="1"/>
    <col min="5381" max="5389" width="2.1640625" style="35" customWidth="1"/>
    <col min="5390" max="5413" width="2.4140625" style="35" customWidth="1"/>
    <col min="5414" max="5419" width="1.5" style="35" customWidth="1"/>
    <col min="5420" max="5420" width="1.6640625" style="35" customWidth="1"/>
    <col min="5421" max="5421" width="2.08203125" style="35" customWidth="1"/>
    <col min="5422" max="5424" width="1.5" style="35" customWidth="1"/>
    <col min="5425" max="5425" width="2.6640625" style="35" customWidth="1"/>
    <col min="5426" max="5427" width="1.5" style="35" customWidth="1"/>
    <col min="5428" max="5428" width="1.83203125" style="35" customWidth="1"/>
    <col min="5429" max="5429" width="3.9140625" style="35" customWidth="1"/>
    <col min="5430" max="5430" width="10" style="35" customWidth="1"/>
    <col min="5431" max="5431" width="7.9140625" style="35" customWidth="1"/>
    <col min="5432" max="5432" width="8.5" style="35" customWidth="1"/>
    <col min="5433" max="5434" width="1.5" style="35" customWidth="1"/>
    <col min="5435" max="5435" width="7.9140625" style="35" customWidth="1"/>
    <col min="5436" max="5436" width="8.5" style="35" customWidth="1"/>
    <col min="5437" max="5438" width="1.5" style="35" customWidth="1"/>
    <col min="5439" max="5439" width="7.9140625" style="35" customWidth="1"/>
    <col min="5440" max="5440" width="8.5" style="35" customWidth="1"/>
    <col min="5441" max="5441" width="1.33203125" style="35" customWidth="1"/>
    <col min="5442" max="5442" width="1.5" style="35" customWidth="1"/>
    <col min="5443" max="5443" width="7.9140625" style="35" customWidth="1"/>
    <col min="5444" max="5444" width="8.5" style="35" customWidth="1"/>
    <col min="5445" max="5446" width="1.5" style="35" customWidth="1"/>
    <col min="5447" max="5447" width="7.9140625" style="35" customWidth="1"/>
    <col min="5448" max="5448" width="8.5" style="35" customWidth="1"/>
    <col min="5449" max="5449" width="1.5" style="35" customWidth="1"/>
    <col min="5450" max="5632" width="8.08203125" style="35"/>
    <col min="5633" max="5633" width="1.5" style="35" customWidth="1"/>
    <col min="5634" max="5635" width="2.1640625" style="35" customWidth="1"/>
    <col min="5636" max="5636" width="2.83203125" style="35" customWidth="1"/>
    <col min="5637" max="5645" width="2.1640625" style="35" customWidth="1"/>
    <col min="5646" max="5669" width="2.4140625" style="35" customWidth="1"/>
    <col min="5670" max="5675" width="1.5" style="35" customWidth="1"/>
    <col min="5676" max="5676" width="1.6640625" style="35" customWidth="1"/>
    <col min="5677" max="5677" width="2.08203125" style="35" customWidth="1"/>
    <col min="5678" max="5680" width="1.5" style="35" customWidth="1"/>
    <col min="5681" max="5681" width="2.6640625" style="35" customWidth="1"/>
    <col min="5682" max="5683" width="1.5" style="35" customWidth="1"/>
    <col min="5684" max="5684" width="1.83203125" style="35" customWidth="1"/>
    <col min="5685" max="5685" width="3.9140625" style="35" customWidth="1"/>
    <col min="5686" max="5686" width="10" style="35" customWidth="1"/>
    <col min="5687" max="5687" width="7.9140625" style="35" customWidth="1"/>
    <col min="5688" max="5688" width="8.5" style="35" customWidth="1"/>
    <col min="5689" max="5690" width="1.5" style="35" customWidth="1"/>
    <col min="5691" max="5691" width="7.9140625" style="35" customWidth="1"/>
    <col min="5692" max="5692" width="8.5" style="35" customWidth="1"/>
    <col min="5693" max="5694" width="1.5" style="35" customWidth="1"/>
    <col min="5695" max="5695" width="7.9140625" style="35" customWidth="1"/>
    <col min="5696" max="5696" width="8.5" style="35" customWidth="1"/>
    <col min="5697" max="5697" width="1.33203125" style="35" customWidth="1"/>
    <col min="5698" max="5698" width="1.5" style="35" customWidth="1"/>
    <col min="5699" max="5699" width="7.9140625" style="35" customWidth="1"/>
    <col min="5700" max="5700" width="8.5" style="35" customWidth="1"/>
    <col min="5701" max="5702" width="1.5" style="35" customWidth="1"/>
    <col min="5703" max="5703" width="7.9140625" style="35" customWidth="1"/>
    <col min="5704" max="5704" width="8.5" style="35" customWidth="1"/>
    <col min="5705" max="5705" width="1.5" style="35" customWidth="1"/>
    <col min="5706" max="5888" width="8.08203125" style="35"/>
    <col min="5889" max="5889" width="1.5" style="35" customWidth="1"/>
    <col min="5890" max="5891" width="2.1640625" style="35" customWidth="1"/>
    <col min="5892" max="5892" width="2.83203125" style="35" customWidth="1"/>
    <col min="5893" max="5901" width="2.1640625" style="35" customWidth="1"/>
    <col min="5902" max="5925" width="2.4140625" style="35" customWidth="1"/>
    <col min="5926" max="5931" width="1.5" style="35" customWidth="1"/>
    <col min="5932" max="5932" width="1.6640625" style="35" customWidth="1"/>
    <col min="5933" max="5933" width="2.08203125" style="35" customWidth="1"/>
    <col min="5934" max="5936" width="1.5" style="35" customWidth="1"/>
    <col min="5937" max="5937" width="2.6640625" style="35" customWidth="1"/>
    <col min="5938" max="5939" width="1.5" style="35" customWidth="1"/>
    <col min="5940" max="5940" width="1.83203125" style="35" customWidth="1"/>
    <col min="5941" max="5941" width="3.9140625" style="35" customWidth="1"/>
    <col min="5942" max="5942" width="10" style="35" customWidth="1"/>
    <col min="5943" max="5943" width="7.9140625" style="35" customWidth="1"/>
    <col min="5944" max="5944" width="8.5" style="35" customWidth="1"/>
    <col min="5945" max="5946" width="1.5" style="35" customWidth="1"/>
    <col min="5947" max="5947" width="7.9140625" style="35" customWidth="1"/>
    <col min="5948" max="5948" width="8.5" style="35" customWidth="1"/>
    <col min="5949" max="5950" width="1.5" style="35" customWidth="1"/>
    <col min="5951" max="5951" width="7.9140625" style="35" customWidth="1"/>
    <col min="5952" max="5952" width="8.5" style="35" customWidth="1"/>
    <col min="5953" max="5953" width="1.33203125" style="35" customWidth="1"/>
    <col min="5954" max="5954" width="1.5" style="35" customWidth="1"/>
    <col min="5955" max="5955" width="7.9140625" style="35" customWidth="1"/>
    <col min="5956" max="5956" width="8.5" style="35" customWidth="1"/>
    <col min="5957" max="5958" width="1.5" style="35" customWidth="1"/>
    <col min="5959" max="5959" width="7.9140625" style="35" customWidth="1"/>
    <col min="5960" max="5960" width="8.5" style="35" customWidth="1"/>
    <col min="5961" max="5961" width="1.5" style="35" customWidth="1"/>
    <col min="5962" max="6144" width="8.08203125" style="35"/>
    <col min="6145" max="6145" width="1.5" style="35" customWidth="1"/>
    <col min="6146" max="6147" width="2.1640625" style="35" customWidth="1"/>
    <col min="6148" max="6148" width="2.83203125" style="35" customWidth="1"/>
    <col min="6149" max="6157" width="2.1640625" style="35" customWidth="1"/>
    <col min="6158" max="6181" width="2.4140625" style="35" customWidth="1"/>
    <col min="6182" max="6187" width="1.5" style="35" customWidth="1"/>
    <col min="6188" max="6188" width="1.6640625" style="35" customWidth="1"/>
    <col min="6189" max="6189" width="2.08203125" style="35" customWidth="1"/>
    <col min="6190" max="6192" width="1.5" style="35" customWidth="1"/>
    <col min="6193" max="6193" width="2.6640625" style="35" customWidth="1"/>
    <col min="6194" max="6195" width="1.5" style="35" customWidth="1"/>
    <col min="6196" max="6196" width="1.83203125" style="35" customWidth="1"/>
    <col min="6197" max="6197" width="3.9140625" style="35" customWidth="1"/>
    <col min="6198" max="6198" width="10" style="35" customWidth="1"/>
    <col min="6199" max="6199" width="7.9140625" style="35" customWidth="1"/>
    <col min="6200" max="6200" width="8.5" style="35" customWidth="1"/>
    <col min="6201" max="6202" width="1.5" style="35" customWidth="1"/>
    <col min="6203" max="6203" width="7.9140625" style="35" customWidth="1"/>
    <col min="6204" max="6204" width="8.5" style="35" customWidth="1"/>
    <col min="6205" max="6206" width="1.5" style="35" customWidth="1"/>
    <col min="6207" max="6207" width="7.9140625" style="35" customWidth="1"/>
    <col min="6208" max="6208" width="8.5" style="35" customWidth="1"/>
    <col min="6209" max="6209" width="1.33203125" style="35" customWidth="1"/>
    <col min="6210" max="6210" width="1.5" style="35" customWidth="1"/>
    <col min="6211" max="6211" width="7.9140625" style="35" customWidth="1"/>
    <col min="6212" max="6212" width="8.5" style="35" customWidth="1"/>
    <col min="6213" max="6214" width="1.5" style="35" customWidth="1"/>
    <col min="6215" max="6215" width="7.9140625" style="35" customWidth="1"/>
    <col min="6216" max="6216" width="8.5" style="35" customWidth="1"/>
    <col min="6217" max="6217" width="1.5" style="35" customWidth="1"/>
    <col min="6218" max="6400" width="8.08203125" style="35"/>
    <col min="6401" max="6401" width="1.5" style="35" customWidth="1"/>
    <col min="6402" max="6403" width="2.1640625" style="35" customWidth="1"/>
    <col min="6404" max="6404" width="2.83203125" style="35" customWidth="1"/>
    <col min="6405" max="6413" width="2.1640625" style="35" customWidth="1"/>
    <col min="6414" max="6437" width="2.4140625" style="35" customWidth="1"/>
    <col min="6438" max="6443" width="1.5" style="35" customWidth="1"/>
    <col min="6444" max="6444" width="1.6640625" style="35" customWidth="1"/>
    <col min="6445" max="6445" width="2.08203125" style="35" customWidth="1"/>
    <col min="6446" max="6448" width="1.5" style="35" customWidth="1"/>
    <col min="6449" max="6449" width="2.6640625" style="35" customWidth="1"/>
    <col min="6450" max="6451" width="1.5" style="35" customWidth="1"/>
    <col min="6452" max="6452" width="1.83203125" style="35" customWidth="1"/>
    <col min="6453" max="6453" width="3.9140625" style="35" customWidth="1"/>
    <col min="6454" max="6454" width="10" style="35" customWidth="1"/>
    <col min="6455" max="6455" width="7.9140625" style="35" customWidth="1"/>
    <col min="6456" max="6456" width="8.5" style="35" customWidth="1"/>
    <col min="6457" max="6458" width="1.5" style="35" customWidth="1"/>
    <col min="6459" max="6459" width="7.9140625" style="35" customWidth="1"/>
    <col min="6460" max="6460" width="8.5" style="35" customWidth="1"/>
    <col min="6461" max="6462" width="1.5" style="35" customWidth="1"/>
    <col min="6463" max="6463" width="7.9140625" style="35" customWidth="1"/>
    <col min="6464" max="6464" width="8.5" style="35" customWidth="1"/>
    <col min="6465" max="6465" width="1.33203125" style="35" customWidth="1"/>
    <col min="6466" max="6466" width="1.5" style="35" customWidth="1"/>
    <col min="6467" max="6467" width="7.9140625" style="35" customWidth="1"/>
    <col min="6468" max="6468" width="8.5" style="35" customWidth="1"/>
    <col min="6469" max="6470" width="1.5" style="35" customWidth="1"/>
    <col min="6471" max="6471" width="7.9140625" style="35" customWidth="1"/>
    <col min="6472" max="6472" width="8.5" style="35" customWidth="1"/>
    <col min="6473" max="6473" width="1.5" style="35" customWidth="1"/>
    <col min="6474" max="6656" width="8.08203125" style="35"/>
    <col min="6657" max="6657" width="1.5" style="35" customWidth="1"/>
    <col min="6658" max="6659" width="2.1640625" style="35" customWidth="1"/>
    <col min="6660" max="6660" width="2.83203125" style="35" customWidth="1"/>
    <col min="6661" max="6669" width="2.1640625" style="35" customWidth="1"/>
    <col min="6670" max="6693" width="2.4140625" style="35" customWidth="1"/>
    <col min="6694" max="6699" width="1.5" style="35" customWidth="1"/>
    <col min="6700" max="6700" width="1.6640625" style="35" customWidth="1"/>
    <col min="6701" max="6701" width="2.08203125" style="35" customWidth="1"/>
    <col min="6702" max="6704" width="1.5" style="35" customWidth="1"/>
    <col min="6705" max="6705" width="2.6640625" style="35" customWidth="1"/>
    <col min="6706" max="6707" width="1.5" style="35" customWidth="1"/>
    <col min="6708" max="6708" width="1.83203125" style="35" customWidth="1"/>
    <col min="6709" max="6709" width="3.9140625" style="35" customWidth="1"/>
    <col min="6710" max="6710" width="10" style="35" customWidth="1"/>
    <col min="6711" max="6711" width="7.9140625" style="35" customWidth="1"/>
    <col min="6712" max="6712" width="8.5" style="35" customWidth="1"/>
    <col min="6713" max="6714" width="1.5" style="35" customWidth="1"/>
    <col min="6715" max="6715" width="7.9140625" style="35" customWidth="1"/>
    <col min="6716" max="6716" width="8.5" style="35" customWidth="1"/>
    <col min="6717" max="6718" width="1.5" style="35" customWidth="1"/>
    <col min="6719" max="6719" width="7.9140625" style="35" customWidth="1"/>
    <col min="6720" max="6720" width="8.5" style="35" customWidth="1"/>
    <col min="6721" max="6721" width="1.33203125" style="35" customWidth="1"/>
    <col min="6722" max="6722" width="1.5" style="35" customWidth="1"/>
    <col min="6723" max="6723" width="7.9140625" style="35" customWidth="1"/>
    <col min="6724" max="6724" width="8.5" style="35" customWidth="1"/>
    <col min="6725" max="6726" width="1.5" style="35" customWidth="1"/>
    <col min="6727" max="6727" width="7.9140625" style="35" customWidth="1"/>
    <col min="6728" max="6728" width="8.5" style="35" customWidth="1"/>
    <col min="6729" max="6729" width="1.5" style="35" customWidth="1"/>
    <col min="6730" max="6912" width="8.08203125" style="35"/>
    <col min="6913" max="6913" width="1.5" style="35" customWidth="1"/>
    <col min="6914" max="6915" width="2.1640625" style="35" customWidth="1"/>
    <col min="6916" max="6916" width="2.83203125" style="35" customWidth="1"/>
    <col min="6917" max="6925" width="2.1640625" style="35" customWidth="1"/>
    <col min="6926" max="6949" width="2.4140625" style="35" customWidth="1"/>
    <col min="6950" max="6955" width="1.5" style="35" customWidth="1"/>
    <col min="6956" max="6956" width="1.6640625" style="35" customWidth="1"/>
    <col min="6957" max="6957" width="2.08203125" style="35" customWidth="1"/>
    <col min="6958" max="6960" width="1.5" style="35" customWidth="1"/>
    <col min="6961" max="6961" width="2.6640625" style="35" customWidth="1"/>
    <col min="6962" max="6963" width="1.5" style="35" customWidth="1"/>
    <col min="6964" max="6964" width="1.83203125" style="35" customWidth="1"/>
    <col min="6965" max="6965" width="3.9140625" style="35" customWidth="1"/>
    <col min="6966" max="6966" width="10" style="35" customWidth="1"/>
    <col min="6967" max="6967" width="7.9140625" style="35" customWidth="1"/>
    <col min="6968" max="6968" width="8.5" style="35" customWidth="1"/>
    <col min="6969" max="6970" width="1.5" style="35" customWidth="1"/>
    <col min="6971" max="6971" width="7.9140625" style="35" customWidth="1"/>
    <col min="6972" max="6972" width="8.5" style="35" customWidth="1"/>
    <col min="6973" max="6974" width="1.5" style="35" customWidth="1"/>
    <col min="6975" max="6975" width="7.9140625" style="35" customWidth="1"/>
    <col min="6976" max="6976" width="8.5" style="35" customWidth="1"/>
    <col min="6977" max="6977" width="1.33203125" style="35" customWidth="1"/>
    <col min="6978" max="6978" width="1.5" style="35" customWidth="1"/>
    <col min="6979" max="6979" width="7.9140625" style="35" customWidth="1"/>
    <col min="6980" max="6980" width="8.5" style="35" customWidth="1"/>
    <col min="6981" max="6982" width="1.5" style="35" customWidth="1"/>
    <col min="6983" max="6983" width="7.9140625" style="35" customWidth="1"/>
    <col min="6984" max="6984" width="8.5" style="35" customWidth="1"/>
    <col min="6985" max="6985" width="1.5" style="35" customWidth="1"/>
    <col min="6986" max="7168" width="8.08203125" style="35"/>
    <col min="7169" max="7169" width="1.5" style="35" customWidth="1"/>
    <col min="7170" max="7171" width="2.1640625" style="35" customWidth="1"/>
    <col min="7172" max="7172" width="2.83203125" style="35" customWidth="1"/>
    <col min="7173" max="7181" width="2.1640625" style="35" customWidth="1"/>
    <col min="7182" max="7205" width="2.4140625" style="35" customWidth="1"/>
    <col min="7206" max="7211" width="1.5" style="35" customWidth="1"/>
    <col min="7212" max="7212" width="1.6640625" style="35" customWidth="1"/>
    <col min="7213" max="7213" width="2.08203125" style="35" customWidth="1"/>
    <col min="7214" max="7216" width="1.5" style="35" customWidth="1"/>
    <col min="7217" max="7217" width="2.6640625" style="35" customWidth="1"/>
    <col min="7218" max="7219" width="1.5" style="35" customWidth="1"/>
    <col min="7220" max="7220" width="1.83203125" style="35" customWidth="1"/>
    <col min="7221" max="7221" width="3.9140625" style="35" customWidth="1"/>
    <col min="7222" max="7222" width="10" style="35" customWidth="1"/>
    <col min="7223" max="7223" width="7.9140625" style="35" customWidth="1"/>
    <col min="7224" max="7224" width="8.5" style="35" customWidth="1"/>
    <col min="7225" max="7226" width="1.5" style="35" customWidth="1"/>
    <col min="7227" max="7227" width="7.9140625" style="35" customWidth="1"/>
    <col min="7228" max="7228" width="8.5" style="35" customWidth="1"/>
    <col min="7229" max="7230" width="1.5" style="35" customWidth="1"/>
    <col min="7231" max="7231" width="7.9140625" style="35" customWidth="1"/>
    <col min="7232" max="7232" width="8.5" style="35" customWidth="1"/>
    <col min="7233" max="7233" width="1.33203125" style="35" customWidth="1"/>
    <col min="7234" max="7234" width="1.5" style="35" customWidth="1"/>
    <col min="7235" max="7235" width="7.9140625" style="35" customWidth="1"/>
    <col min="7236" max="7236" width="8.5" style="35" customWidth="1"/>
    <col min="7237" max="7238" width="1.5" style="35" customWidth="1"/>
    <col min="7239" max="7239" width="7.9140625" style="35" customWidth="1"/>
    <col min="7240" max="7240" width="8.5" style="35" customWidth="1"/>
    <col min="7241" max="7241" width="1.5" style="35" customWidth="1"/>
    <col min="7242" max="7424" width="8.08203125" style="35"/>
    <col min="7425" max="7425" width="1.5" style="35" customWidth="1"/>
    <col min="7426" max="7427" width="2.1640625" style="35" customWidth="1"/>
    <col min="7428" max="7428" width="2.83203125" style="35" customWidth="1"/>
    <col min="7429" max="7437" width="2.1640625" style="35" customWidth="1"/>
    <col min="7438" max="7461" width="2.4140625" style="35" customWidth="1"/>
    <col min="7462" max="7467" width="1.5" style="35" customWidth="1"/>
    <col min="7468" max="7468" width="1.6640625" style="35" customWidth="1"/>
    <col min="7469" max="7469" width="2.08203125" style="35" customWidth="1"/>
    <col min="7470" max="7472" width="1.5" style="35" customWidth="1"/>
    <col min="7473" max="7473" width="2.6640625" style="35" customWidth="1"/>
    <col min="7474" max="7475" width="1.5" style="35" customWidth="1"/>
    <col min="7476" max="7476" width="1.83203125" style="35" customWidth="1"/>
    <col min="7477" max="7477" width="3.9140625" style="35" customWidth="1"/>
    <col min="7478" max="7478" width="10" style="35" customWidth="1"/>
    <col min="7479" max="7479" width="7.9140625" style="35" customWidth="1"/>
    <col min="7480" max="7480" width="8.5" style="35" customWidth="1"/>
    <col min="7481" max="7482" width="1.5" style="35" customWidth="1"/>
    <col min="7483" max="7483" width="7.9140625" style="35" customWidth="1"/>
    <col min="7484" max="7484" width="8.5" style="35" customWidth="1"/>
    <col min="7485" max="7486" width="1.5" style="35" customWidth="1"/>
    <col min="7487" max="7487" width="7.9140625" style="35" customWidth="1"/>
    <col min="7488" max="7488" width="8.5" style="35" customWidth="1"/>
    <col min="7489" max="7489" width="1.33203125" style="35" customWidth="1"/>
    <col min="7490" max="7490" width="1.5" style="35" customWidth="1"/>
    <col min="7491" max="7491" width="7.9140625" style="35" customWidth="1"/>
    <col min="7492" max="7492" width="8.5" style="35" customWidth="1"/>
    <col min="7493" max="7494" width="1.5" style="35" customWidth="1"/>
    <col min="7495" max="7495" width="7.9140625" style="35" customWidth="1"/>
    <col min="7496" max="7496" width="8.5" style="35" customWidth="1"/>
    <col min="7497" max="7497" width="1.5" style="35" customWidth="1"/>
    <col min="7498" max="7680" width="8.08203125" style="35"/>
    <col min="7681" max="7681" width="1.5" style="35" customWidth="1"/>
    <col min="7682" max="7683" width="2.1640625" style="35" customWidth="1"/>
    <col min="7684" max="7684" width="2.83203125" style="35" customWidth="1"/>
    <col min="7685" max="7693" width="2.1640625" style="35" customWidth="1"/>
    <col min="7694" max="7717" width="2.4140625" style="35" customWidth="1"/>
    <col min="7718" max="7723" width="1.5" style="35" customWidth="1"/>
    <col min="7724" max="7724" width="1.6640625" style="35" customWidth="1"/>
    <col min="7725" max="7725" width="2.08203125" style="35" customWidth="1"/>
    <col min="7726" max="7728" width="1.5" style="35" customWidth="1"/>
    <col min="7729" max="7729" width="2.6640625" style="35" customWidth="1"/>
    <col min="7730" max="7731" width="1.5" style="35" customWidth="1"/>
    <col min="7732" max="7732" width="1.83203125" style="35" customWidth="1"/>
    <col min="7733" max="7733" width="3.9140625" style="35" customWidth="1"/>
    <col min="7734" max="7734" width="10" style="35" customWidth="1"/>
    <col min="7735" max="7735" width="7.9140625" style="35" customWidth="1"/>
    <col min="7736" max="7736" width="8.5" style="35" customWidth="1"/>
    <col min="7737" max="7738" width="1.5" style="35" customWidth="1"/>
    <col min="7739" max="7739" width="7.9140625" style="35" customWidth="1"/>
    <col min="7740" max="7740" width="8.5" style="35" customWidth="1"/>
    <col min="7741" max="7742" width="1.5" style="35" customWidth="1"/>
    <col min="7743" max="7743" width="7.9140625" style="35" customWidth="1"/>
    <col min="7744" max="7744" width="8.5" style="35" customWidth="1"/>
    <col min="7745" max="7745" width="1.33203125" style="35" customWidth="1"/>
    <col min="7746" max="7746" width="1.5" style="35" customWidth="1"/>
    <col min="7747" max="7747" width="7.9140625" style="35" customWidth="1"/>
    <col min="7748" max="7748" width="8.5" style="35" customWidth="1"/>
    <col min="7749" max="7750" width="1.5" style="35" customWidth="1"/>
    <col min="7751" max="7751" width="7.9140625" style="35" customWidth="1"/>
    <col min="7752" max="7752" width="8.5" style="35" customWidth="1"/>
    <col min="7753" max="7753" width="1.5" style="35" customWidth="1"/>
    <col min="7754" max="7936" width="8.08203125" style="35"/>
    <col min="7937" max="7937" width="1.5" style="35" customWidth="1"/>
    <col min="7938" max="7939" width="2.1640625" style="35" customWidth="1"/>
    <col min="7940" max="7940" width="2.83203125" style="35" customWidth="1"/>
    <col min="7941" max="7949" width="2.1640625" style="35" customWidth="1"/>
    <col min="7950" max="7973" width="2.4140625" style="35" customWidth="1"/>
    <col min="7974" max="7979" width="1.5" style="35" customWidth="1"/>
    <col min="7980" max="7980" width="1.6640625" style="35" customWidth="1"/>
    <col min="7981" max="7981" width="2.08203125" style="35" customWidth="1"/>
    <col min="7982" max="7984" width="1.5" style="35" customWidth="1"/>
    <col min="7985" max="7985" width="2.6640625" style="35" customWidth="1"/>
    <col min="7986" max="7987" width="1.5" style="35" customWidth="1"/>
    <col min="7988" max="7988" width="1.83203125" style="35" customWidth="1"/>
    <col min="7989" max="7989" width="3.9140625" style="35" customWidth="1"/>
    <col min="7990" max="7990" width="10" style="35" customWidth="1"/>
    <col min="7991" max="7991" width="7.9140625" style="35" customWidth="1"/>
    <col min="7992" max="7992" width="8.5" style="35" customWidth="1"/>
    <col min="7993" max="7994" width="1.5" style="35" customWidth="1"/>
    <col min="7995" max="7995" width="7.9140625" style="35" customWidth="1"/>
    <col min="7996" max="7996" width="8.5" style="35" customWidth="1"/>
    <col min="7997" max="7998" width="1.5" style="35" customWidth="1"/>
    <col min="7999" max="7999" width="7.9140625" style="35" customWidth="1"/>
    <col min="8000" max="8000" width="8.5" style="35" customWidth="1"/>
    <col min="8001" max="8001" width="1.33203125" style="35" customWidth="1"/>
    <col min="8002" max="8002" width="1.5" style="35" customWidth="1"/>
    <col min="8003" max="8003" width="7.9140625" style="35" customWidth="1"/>
    <col min="8004" max="8004" width="8.5" style="35" customWidth="1"/>
    <col min="8005" max="8006" width="1.5" style="35" customWidth="1"/>
    <col min="8007" max="8007" width="7.9140625" style="35" customWidth="1"/>
    <col min="8008" max="8008" width="8.5" style="35" customWidth="1"/>
    <col min="8009" max="8009" width="1.5" style="35" customWidth="1"/>
    <col min="8010" max="8192" width="8.08203125" style="35"/>
    <col min="8193" max="8193" width="1.5" style="35" customWidth="1"/>
    <col min="8194" max="8195" width="2.1640625" style="35" customWidth="1"/>
    <col min="8196" max="8196" width="2.83203125" style="35" customWidth="1"/>
    <col min="8197" max="8205" width="2.1640625" style="35" customWidth="1"/>
    <col min="8206" max="8229" width="2.4140625" style="35" customWidth="1"/>
    <col min="8230" max="8235" width="1.5" style="35" customWidth="1"/>
    <col min="8236" max="8236" width="1.6640625" style="35" customWidth="1"/>
    <col min="8237" max="8237" width="2.08203125" style="35" customWidth="1"/>
    <col min="8238" max="8240" width="1.5" style="35" customWidth="1"/>
    <col min="8241" max="8241" width="2.6640625" style="35" customWidth="1"/>
    <col min="8242" max="8243" width="1.5" style="35" customWidth="1"/>
    <col min="8244" max="8244" width="1.83203125" style="35" customWidth="1"/>
    <col min="8245" max="8245" width="3.9140625" style="35" customWidth="1"/>
    <col min="8246" max="8246" width="10" style="35" customWidth="1"/>
    <col min="8247" max="8247" width="7.9140625" style="35" customWidth="1"/>
    <col min="8248" max="8248" width="8.5" style="35" customWidth="1"/>
    <col min="8249" max="8250" width="1.5" style="35" customWidth="1"/>
    <col min="8251" max="8251" width="7.9140625" style="35" customWidth="1"/>
    <col min="8252" max="8252" width="8.5" style="35" customWidth="1"/>
    <col min="8253" max="8254" width="1.5" style="35" customWidth="1"/>
    <col min="8255" max="8255" width="7.9140625" style="35" customWidth="1"/>
    <col min="8256" max="8256" width="8.5" style="35" customWidth="1"/>
    <col min="8257" max="8257" width="1.33203125" style="35" customWidth="1"/>
    <col min="8258" max="8258" width="1.5" style="35" customWidth="1"/>
    <col min="8259" max="8259" width="7.9140625" style="35" customWidth="1"/>
    <col min="8260" max="8260" width="8.5" style="35" customWidth="1"/>
    <col min="8261" max="8262" width="1.5" style="35" customWidth="1"/>
    <col min="8263" max="8263" width="7.9140625" style="35" customWidth="1"/>
    <col min="8264" max="8264" width="8.5" style="35" customWidth="1"/>
    <col min="8265" max="8265" width="1.5" style="35" customWidth="1"/>
    <col min="8266" max="8448" width="8.08203125" style="35"/>
    <col min="8449" max="8449" width="1.5" style="35" customWidth="1"/>
    <col min="8450" max="8451" width="2.1640625" style="35" customWidth="1"/>
    <col min="8452" max="8452" width="2.83203125" style="35" customWidth="1"/>
    <col min="8453" max="8461" width="2.1640625" style="35" customWidth="1"/>
    <col min="8462" max="8485" width="2.4140625" style="35" customWidth="1"/>
    <col min="8486" max="8491" width="1.5" style="35" customWidth="1"/>
    <col min="8492" max="8492" width="1.6640625" style="35" customWidth="1"/>
    <col min="8493" max="8493" width="2.08203125" style="35" customWidth="1"/>
    <col min="8494" max="8496" width="1.5" style="35" customWidth="1"/>
    <col min="8497" max="8497" width="2.6640625" style="35" customWidth="1"/>
    <col min="8498" max="8499" width="1.5" style="35" customWidth="1"/>
    <col min="8500" max="8500" width="1.83203125" style="35" customWidth="1"/>
    <col min="8501" max="8501" width="3.9140625" style="35" customWidth="1"/>
    <col min="8502" max="8502" width="10" style="35" customWidth="1"/>
    <col min="8503" max="8503" width="7.9140625" style="35" customWidth="1"/>
    <col min="8504" max="8504" width="8.5" style="35" customWidth="1"/>
    <col min="8505" max="8506" width="1.5" style="35" customWidth="1"/>
    <col min="8507" max="8507" width="7.9140625" style="35" customWidth="1"/>
    <col min="8508" max="8508" width="8.5" style="35" customWidth="1"/>
    <col min="8509" max="8510" width="1.5" style="35" customWidth="1"/>
    <col min="8511" max="8511" width="7.9140625" style="35" customWidth="1"/>
    <col min="8512" max="8512" width="8.5" style="35" customWidth="1"/>
    <col min="8513" max="8513" width="1.33203125" style="35" customWidth="1"/>
    <col min="8514" max="8514" width="1.5" style="35" customWidth="1"/>
    <col min="8515" max="8515" width="7.9140625" style="35" customWidth="1"/>
    <col min="8516" max="8516" width="8.5" style="35" customWidth="1"/>
    <col min="8517" max="8518" width="1.5" style="35" customWidth="1"/>
    <col min="8519" max="8519" width="7.9140625" style="35" customWidth="1"/>
    <col min="8520" max="8520" width="8.5" style="35" customWidth="1"/>
    <col min="8521" max="8521" width="1.5" style="35" customWidth="1"/>
    <col min="8522" max="8704" width="8.08203125" style="35"/>
    <col min="8705" max="8705" width="1.5" style="35" customWidth="1"/>
    <col min="8706" max="8707" width="2.1640625" style="35" customWidth="1"/>
    <col min="8708" max="8708" width="2.83203125" style="35" customWidth="1"/>
    <col min="8709" max="8717" width="2.1640625" style="35" customWidth="1"/>
    <col min="8718" max="8741" width="2.4140625" style="35" customWidth="1"/>
    <col min="8742" max="8747" width="1.5" style="35" customWidth="1"/>
    <col min="8748" max="8748" width="1.6640625" style="35" customWidth="1"/>
    <col min="8749" max="8749" width="2.08203125" style="35" customWidth="1"/>
    <col min="8750" max="8752" width="1.5" style="35" customWidth="1"/>
    <col min="8753" max="8753" width="2.6640625" style="35" customWidth="1"/>
    <col min="8754" max="8755" width="1.5" style="35" customWidth="1"/>
    <col min="8756" max="8756" width="1.83203125" style="35" customWidth="1"/>
    <col min="8757" max="8757" width="3.9140625" style="35" customWidth="1"/>
    <col min="8758" max="8758" width="10" style="35" customWidth="1"/>
    <col min="8759" max="8759" width="7.9140625" style="35" customWidth="1"/>
    <col min="8760" max="8760" width="8.5" style="35" customWidth="1"/>
    <col min="8761" max="8762" width="1.5" style="35" customWidth="1"/>
    <col min="8763" max="8763" width="7.9140625" style="35" customWidth="1"/>
    <col min="8764" max="8764" width="8.5" style="35" customWidth="1"/>
    <col min="8765" max="8766" width="1.5" style="35" customWidth="1"/>
    <col min="8767" max="8767" width="7.9140625" style="35" customWidth="1"/>
    <col min="8768" max="8768" width="8.5" style="35" customWidth="1"/>
    <col min="8769" max="8769" width="1.33203125" style="35" customWidth="1"/>
    <col min="8770" max="8770" width="1.5" style="35" customWidth="1"/>
    <col min="8771" max="8771" width="7.9140625" style="35" customWidth="1"/>
    <col min="8772" max="8772" width="8.5" style="35" customWidth="1"/>
    <col min="8773" max="8774" width="1.5" style="35" customWidth="1"/>
    <col min="8775" max="8775" width="7.9140625" style="35" customWidth="1"/>
    <col min="8776" max="8776" width="8.5" style="35" customWidth="1"/>
    <col min="8777" max="8777" width="1.5" style="35" customWidth="1"/>
    <col min="8778" max="8960" width="8.08203125" style="35"/>
    <col min="8961" max="8961" width="1.5" style="35" customWidth="1"/>
    <col min="8962" max="8963" width="2.1640625" style="35" customWidth="1"/>
    <col min="8964" max="8964" width="2.83203125" style="35" customWidth="1"/>
    <col min="8965" max="8973" width="2.1640625" style="35" customWidth="1"/>
    <col min="8974" max="8997" width="2.4140625" style="35" customWidth="1"/>
    <col min="8998" max="9003" width="1.5" style="35" customWidth="1"/>
    <col min="9004" max="9004" width="1.6640625" style="35" customWidth="1"/>
    <col min="9005" max="9005" width="2.08203125" style="35" customWidth="1"/>
    <col min="9006" max="9008" width="1.5" style="35" customWidth="1"/>
    <col min="9009" max="9009" width="2.6640625" style="35" customWidth="1"/>
    <col min="9010" max="9011" width="1.5" style="35" customWidth="1"/>
    <col min="9012" max="9012" width="1.83203125" style="35" customWidth="1"/>
    <col min="9013" max="9013" width="3.9140625" style="35" customWidth="1"/>
    <col min="9014" max="9014" width="10" style="35" customWidth="1"/>
    <col min="9015" max="9015" width="7.9140625" style="35" customWidth="1"/>
    <col min="9016" max="9016" width="8.5" style="35" customWidth="1"/>
    <col min="9017" max="9018" width="1.5" style="35" customWidth="1"/>
    <col min="9019" max="9019" width="7.9140625" style="35" customWidth="1"/>
    <col min="9020" max="9020" width="8.5" style="35" customWidth="1"/>
    <col min="9021" max="9022" width="1.5" style="35" customWidth="1"/>
    <col min="9023" max="9023" width="7.9140625" style="35" customWidth="1"/>
    <col min="9024" max="9024" width="8.5" style="35" customWidth="1"/>
    <col min="9025" max="9025" width="1.33203125" style="35" customWidth="1"/>
    <col min="9026" max="9026" width="1.5" style="35" customWidth="1"/>
    <col min="9027" max="9027" width="7.9140625" style="35" customWidth="1"/>
    <col min="9028" max="9028" width="8.5" style="35" customWidth="1"/>
    <col min="9029" max="9030" width="1.5" style="35" customWidth="1"/>
    <col min="9031" max="9031" width="7.9140625" style="35" customWidth="1"/>
    <col min="9032" max="9032" width="8.5" style="35" customWidth="1"/>
    <col min="9033" max="9033" width="1.5" style="35" customWidth="1"/>
    <col min="9034" max="9216" width="8.08203125" style="35"/>
    <col min="9217" max="9217" width="1.5" style="35" customWidth="1"/>
    <col min="9218" max="9219" width="2.1640625" style="35" customWidth="1"/>
    <col min="9220" max="9220" width="2.83203125" style="35" customWidth="1"/>
    <col min="9221" max="9229" width="2.1640625" style="35" customWidth="1"/>
    <col min="9230" max="9253" width="2.4140625" style="35" customWidth="1"/>
    <col min="9254" max="9259" width="1.5" style="35" customWidth="1"/>
    <col min="9260" max="9260" width="1.6640625" style="35" customWidth="1"/>
    <col min="9261" max="9261" width="2.08203125" style="35" customWidth="1"/>
    <col min="9262" max="9264" width="1.5" style="35" customWidth="1"/>
    <col min="9265" max="9265" width="2.6640625" style="35" customWidth="1"/>
    <col min="9266" max="9267" width="1.5" style="35" customWidth="1"/>
    <col min="9268" max="9268" width="1.83203125" style="35" customWidth="1"/>
    <col min="9269" max="9269" width="3.9140625" style="35" customWidth="1"/>
    <col min="9270" max="9270" width="10" style="35" customWidth="1"/>
    <col min="9271" max="9271" width="7.9140625" style="35" customWidth="1"/>
    <col min="9272" max="9272" width="8.5" style="35" customWidth="1"/>
    <col min="9273" max="9274" width="1.5" style="35" customWidth="1"/>
    <col min="9275" max="9275" width="7.9140625" style="35" customWidth="1"/>
    <col min="9276" max="9276" width="8.5" style="35" customWidth="1"/>
    <col min="9277" max="9278" width="1.5" style="35" customWidth="1"/>
    <col min="9279" max="9279" width="7.9140625" style="35" customWidth="1"/>
    <col min="9280" max="9280" width="8.5" style="35" customWidth="1"/>
    <col min="9281" max="9281" width="1.33203125" style="35" customWidth="1"/>
    <col min="9282" max="9282" width="1.5" style="35" customWidth="1"/>
    <col min="9283" max="9283" width="7.9140625" style="35" customWidth="1"/>
    <col min="9284" max="9284" width="8.5" style="35" customWidth="1"/>
    <col min="9285" max="9286" width="1.5" style="35" customWidth="1"/>
    <col min="9287" max="9287" width="7.9140625" style="35" customWidth="1"/>
    <col min="9288" max="9288" width="8.5" style="35" customWidth="1"/>
    <col min="9289" max="9289" width="1.5" style="35" customWidth="1"/>
    <col min="9290" max="9472" width="8.08203125" style="35"/>
    <col min="9473" max="9473" width="1.5" style="35" customWidth="1"/>
    <col min="9474" max="9475" width="2.1640625" style="35" customWidth="1"/>
    <col min="9476" max="9476" width="2.83203125" style="35" customWidth="1"/>
    <col min="9477" max="9485" width="2.1640625" style="35" customWidth="1"/>
    <col min="9486" max="9509" width="2.4140625" style="35" customWidth="1"/>
    <col min="9510" max="9515" width="1.5" style="35" customWidth="1"/>
    <col min="9516" max="9516" width="1.6640625" style="35" customWidth="1"/>
    <col min="9517" max="9517" width="2.08203125" style="35" customWidth="1"/>
    <col min="9518" max="9520" width="1.5" style="35" customWidth="1"/>
    <col min="9521" max="9521" width="2.6640625" style="35" customWidth="1"/>
    <col min="9522" max="9523" width="1.5" style="35" customWidth="1"/>
    <col min="9524" max="9524" width="1.83203125" style="35" customWidth="1"/>
    <col min="9525" max="9525" width="3.9140625" style="35" customWidth="1"/>
    <col min="9526" max="9526" width="10" style="35" customWidth="1"/>
    <col min="9527" max="9527" width="7.9140625" style="35" customWidth="1"/>
    <col min="9528" max="9528" width="8.5" style="35" customWidth="1"/>
    <col min="9529" max="9530" width="1.5" style="35" customWidth="1"/>
    <col min="9531" max="9531" width="7.9140625" style="35" customWidth="1"/>
    <col min="9532" max="9532" width="8.5" style="35" customWidth="1"/>
    <col min="9533" max="9534" width="1.5" style="35" customWidth="1"/>
    <col min="9535" max="9535" width="7.9140625" style="35" customWidth="1"/>
    <col min="9536" max="9536" width="8.5" style="35" customWidth="1"/>
    <col min="9537" max="9537" width="1.33203125" style="35" customWidth="1"/>
    <col min="9538" max="9538" width="1.5" style="35" customWidth="1"/>
    <col min="9539" max="9539" width="7.9140625" style="35" customWidth="1"/>
    <col min="9540" max="9540" width="8.5" style="35" customWidth="1"/>
    <col min="9541" max="9542" width="1.5" style="35" customWidth="1"/>
    <col min="9543" max="9543" width="7.9140625" style="35" customWidth="1"/>
    <col min="9544" max="9544" width="8.5" style="35" customWidth="1"/>
    <col min="9545" max="9545" width="1.5" style="35" customWidth="1"/>
    <col min="9546" max="9728" width="8.08203125" style="35"/>
    <col min="9729" max="9729" width="1.5" style="35" customWidth="1"/>
    <col min="9730" max="9731" width="2.1640625" style="35" customWidth="1"/>
    <col min="9732" max="9732" width="2.83203125" style="35" customWidth="1"/>
    <col min="9733" max="9741" width="2.1640625" style="35" customWidth="1"/>
    <col min="9742" max="9765" width="2.4140625" style="35" customWidth="1"/>
    <col min="9766" max="9771" width="1.5" style="35" customWidth="1"/>
    <col min="9772" max="9772" width="1.6640625" style="35" customWidth="1"/>
    <col min="9773" max="9773" width="2.08203125" style="35" customWidth="1"/>
    <col min="9774" max="9776" width="1.5" style="35" customWidth="1"/>
    <col min="9777" max="9777" width="2.6640625" style="35" customWidth="1"/>
    <col min="9778" max="9779" width="1.5" style="35" customWidth="1"/>
    <col min="9780" max="9780" width="1.83203125" style="35" customWidth="1"/>
    <col min="9781" max="9781" width="3.9140625" style="35" customWidth="1"/>
    <col min="9782" max="9782" width="10" style="35" customWidth="1"/>
    <col min="9783" max="9783" width="7.9140625" style="35" customWidth="1"/>
    <col min="9784" max="9784" width="8.5" style="35" customWidth="1"/>
    <col min="9785" max="9786" width="1.5" style="35" customWidth="1"/>
    <col min="9787" max="9787" width="7.9140625" style="35" customWidth="1"/>
    <col min="9788" max="9788" width="8.5" style="35" customWidth="1"/>
    <col min="9789" max="9790" width="1.5" style="35" customWidth="1"/>
    <col min="9791" max="9791" width="7.9140625" style="35" customWidth="1"/>
    <col min="9792" max="9792" width="8.5" style="35" customWidth="1"/>
    <col min="9793" max="9793" width="1.33203125" style="35" customWidth="1"/>
    <col min="9794" max="9794" width="1.5" style="35" customWidth="1"/>
    <col min="9795" max="9795" width="7.9140625" style="35" customWidth="1"/>
    <col min="9796" max="9796" width="8.5" style="35" customWidth="1"/>
    <col min="9797" max="9798" width="1.5" style="35" customWidth="1"/>
    <col min="9799" max="9799" width="7.9140625" style="35" customWidth="1"/>
    <col min="9800" max="9800" width="8.5" style="35" customWidth="1"/>
    <col min="9801" max="9801" width="1.5" style="35" customWidth="1"/>
    <col min="9802" max="9984" width="8.08203125" style="35"/>
    <col min="9985" max="9985" width="1.5" style="35" customWidth="1"/>
    <col min="9986" max="9987" width="2.1640625" style="35" customWidth="1"/>
    <col min="9988" max="9988" width="2.83203125" style="35" customWidth="1"/>
    <col min="9989" max="9997" width="2.1640625" style="35" customWidth="1"/>
    <col min="9998" max="10021" width="2.4140625" style="35" customWidth="1"/>
    <col min="10022" max="10027" width="1.5" style="35" customWidth="1"/>
    <col min="10028" max="10028" width="1.6640625" style="35" customWidth="1"/>
    <col min="10029" max="10029" width="2.08203125" style="35" customWidth="1"/>
    <col min="10030" max="10032" width="1.5" style="35" customWidth="1"/>
    <col min="10033" max="10033" width="2.6640625" style="35" customWidth="1"/>
    <col min="10034" max="10035" width="1.5" style="35" customWidth="1"/>
    <col min="10036" max="10036" width="1.83203125" style="35" customWidth="1"/>
    <col min="10037" max="10037" width="3.9140625" style="35" customWidth="1"/>
    <col min="10038" max="10038" width="10" style="35" customWidth="1"/>
    <col min="10039" max="10039" width="7.9140625" style="35" customWidth="1"/>
    <col min="10040" max="10040" width="8.5" style="35" customWidth="1"/>
    <col min="10041" max="10042" width="1.5" style="35" customWidth="1"/>
    <col min="10043" max="10043" width="7.9140625" style="35" customWidth="1"/>
    <col min="10044" max="10044" width="8.5" style="35" customWidth="1"/>
    <col min="10045" max="10046" width="1.5" style="35" customWidth="1"/>
    <col min="10047" max="10047" width="7.9140625" style="35" customWidth="1"/>
    <col min="10048" max="10048" width="8.5" style="35" customWidth="1"/>
    <col min="10049" max="10049" width="1.33203125" style="35" customWidth="1"/>
    <col min="10050" max="10050" width="1.5" style="35" customWidth="1"/>
    <col min="10051" max="10051" width="7.9140625" style="35" customWidth="1"/>
    <col min="10052" max="10052" width="8.5" style="35" customWidth="1"/>
    <col min="10053" max="10054" width="1.5" style="35" customWidth="1"/>
    <col min="10055" max="10055" width="7.9140625" style="35" customWidth="1"/>
    <col min="10056" max="10056" width="8.5" style="35" customWidth="1"/>
    <col min="10057" max="10057" width="1.5" style="35" customWidth="1"/>
    <col min="10058" max="10240" width="8.08203125" style="35"/>
    <col min="10241" max="10241" width="1.5" style="35" customWidth="1"/>
    <col min="10242" max="10243" width="2.1640625" style="35" customWidth="1"/>
    <col min="10244" max="10244" width="2.83203125" style="35" customWidth="1"/>
    <col min="10245" max="10253" width="2.1640625" style="35" customWidth="1"/>
    <col min="10254" max="10277" width="2.4140625" style="35" customWidth="1"/>
    <col min="10278" max="10283" width="1.5" style="35" customWidth="1"/>
    <col min="10284" max="10284" width="1.6640625" style="35" customWidth="1"/>
    <col min="10285" max="10285" width="2.08203125" style="35" customWidth="1"/>
    <col min="10286" max="10288" width="1.5" style="35" customWidth="1"/>
    <col min="10289" max="10289" width="2.6640625" style="35" customWidth="1"/>
    <col min="10290" max="10291" width="1.5" style="35" customWidth="1"/>
    <col min="10292" max="10292" width="1.83203125" style="35" customWidth="1"/>
    <col min="10293" max="10293" width="3.9140625" style="35" customWidth="1"/>
    <col min="10294" max="10294" width="10" style="35" customWidth="1"/>
    <col min="10295" max="10295" width="7.9140625" style="35" customWidth="1"/>
    <col min="10296" max="10296" width="8.5" style="35" customWidth="1"/>
    <col min="10297" max="10298" width="1.5" style="35" customWidth="1"/>
    <col min="10299" max="10299" width="7.9140625" style="35" customWidth="1"/>
    <col min="10300" max="10300" width="8.5" style="35" customWidth="1"/>
    <col min="10301" max="10302" width="1.5" style="35" customWidth="1"/>
    <col min="10303" max="10303" width="7.9140625" style="35" customWidth="1"/>
    <col min="10304" max="10304" width="8.5" style="35" customWidth="1"/>
    <col min="10305" max="10305" width="1.33203125" style="35" customWidth="1"/>
    <col min="10306" max="10306" width="1.5" style="35" customWidth="1"/>
    <col min="10307" max="10307" width="7.9140625" style="35" customWidth="1"/>
    <col min="10308" max="10308" width="8.5" style="35" customWidth="1"/>
    <col min="10309" max="10310" width="1.5" style="35" customWidth="1"/>
    <col min="10311" max="10311" width="7.9140625" style="35" customWidth="1"/>
    <col min="10312" max="10312" width="8.5" style="35" customWidth="1"/>
    <col min="10313" max="10313" width="1.5" style="35" customWidth="1"/>
    <col min="10314" max="10496" width="8.08203125" style="35"/>
    <col min="10497" max="10497" width="1.5" style="35" customWidth="1"/>
    <col min="10498" max="10499" width="2.1640625" style="35" customWidth="1"/>
    <col min="10500" max="10500" width="2.83203125" style="35" customWidth="1"/>
    <col min="10501" max="10509" width="2.1640625" style="35" customWidth="1"/>
    <col min="10510" max="10533" width="2.4140625" style="35" customWidth="1"/>
    <col min="10534" max="10539" width="1.5" style="35" customWidth="1"/>
    <col min="10540" max="10540" width="1.6640625" style="35" customWidth="1"/>
    <col min="10541" max="10541" width="2.08203125" style="35" customWidth="1"/>
    <col min="10542" max="10544" width="1.5" style="35" customWidth="1"/>
    <col min="10545" max="10545" width="2.6640625" style="35" customWidth="1"/>
    <col min="10546" max="10547" width="1.5" style="35" customWidth="1"/>
    <col min="10548" max="10548" width="1.83203125" style="35" customWidth="1"/>
    <col min="10549" max="10549" width="3.9140625" style="35" customWidth="1"/>
    <col min="10550" max="10550" width="10" style="35" customWidth="1"/>
    <col min="10551" max="10551" width="7.9140625" style="35" customWidth="1"/>
    <col min="10552" max="10552" width="8.5" style="35" customWidth="1"/>
    <col min="10553" max="10554" width="1.5" style="35" customWidth="1"/>
    <col min="10555" max="10555" width="7.9140625" style="35" customWidth="1"/>
    <col min="10556" max="10556" width="8.5" style="35" customWidth="1"/>
    <col min="10557" max="10558" width="1.5" style="35" customWidth="1"/>
    <col min="10559" max="10559" width="7.9140625" style="35" customWidth="1"/>
    <col min="10560" max="10560" width="8.5" style="35" customWidth="1"/>
    <col min="10561" max="10561" width="1.33203125" style="35" customWidth="1"/>
    <col min="10562" max="10562" width="1.5" style="35" customWidth="1"/>
    <col min="10563" max="10563" width="7.9140625" style="35" customWidth="1"/>
    <col min="10564" max="10564" width="8.5" style="35" customWidth="1"/>
    <col min="10565" max="10566" width="1.5" style="35" customWidth="1"/>
    <col min="10567" max="10567" width="7.9140625" style="35" customWidth="1"/>
    <col min="10568" max="10568" width="8.5" style="35" customWidth="1"/>
    <col min="10569" max="10569" width="1.5" style="35" customWidth="1"/>
    <col min="10570" max="10752" width="8.08203125" style="35"/>
    <col min="10753" max="10753" width="1.5" style="35" customWidth="1"/>
    <col min="10754" max="10755" width="2.1640625" style="35" customWidth="1"/>
    <col min="10756" max="10756" width="2.83203125" style="35" customWidth="1"/>
    <col min="10757" max="10765" width="2.1640625" style="35" customWidth="1"/>
    <col min="10766" max="10789" width="2.4140625" style="35" customWidth="1"/>
    <col min="10790" max="10795" width="1.5" style="35" customWidth="1"/>
    <col min="10796" max="10796" width="1.6640625" style="35" customWidth="1"/>
    <col min="10797" max="10797" width="2.08203125" style="35" customWidth="1"/>
    <col min="10798" max="10800" width="1.5" style="35" customWidth="1"/>
    <col min="10801" max="10801" width="2.6640625" style="35" customWidth="1"/>
    <col min="10802" max="10803" width="1.5" style="35" customWidth="1"/>
    <col min="10804" max="10804" width="1.83203125" style="35" customWidth="1"/>
    <col min="10805" max="10805" width="3.9140625" style="35" customWidth="1"/>
    <col min="10806" max="10806" width="10" style="35" customWidth="1"/>
    <col min="10807" max="10807" width="7.9140625" style="35" customWidth="1"/>
    <col min="10808" max="10808" width="8.5" style="35" customWidth="1"/>
    <col min="10809" max="10810" width="1.5" style="35" customWidth="1"/>
    <col min="10811" max="10811" width="7.9140625" style="35" customWidth="1"/>
    <col min="10812" max="10812" width="8.5" style="35" customWidth="1"/>
    <col min="10813" max="10814" width="1.5" style="35" customWidth="1"/>
    <col min="10815" max="10815" width="7.9140625" style="35" customWidth="1"/>
    <col min="10816" max="10816" width="8.5" style="35" customWidth="1"/>
    <col min="10817" max="10817" width="1.33203125" style="35" customWidth="1"/>
    <col min="10818" max="10818" width="1.5" style="35" customWidth="1"/>
    <col min="10819" max="10819" width="7.9140625" style="35" customWidth="1"/>
    <col min="10820" max="10820" width="8.5" style="35" customWidth="1"/>
    <col min="10821" max="10822" width="1.5" style="35" customWidth="1"/>
    <col min="10823" max="10823" width="7.9140625" style="35" customWidth="1"/>
    <col min="10824" max="10824" width="8.5" style="35" customWidth="1"/>
    <col min="10825" max="10825" width="1.5" style="35" customWidth="1"/>
    <col min="10826" max="11008" width="8.08203125" style="35"/>
    <col min="11009" max="11009" width="1.5" style="35" customWidth="1"/>
    <col min="11010" max="11011" width="2.1640625" style="35" customWidth="1"/>
    <col min="11012" max="11012" width="2.83203125" style="35" customWidth="1"/>
    <col min="11013" max="11021" width="2.1640625" style="35" customWidth="1"/>
    <col min="11022" max="11045" width="2.4140625" style="35" customWidth="1"/>
    <col min="11046" max="11051" width="1.5" style="35" customWidth="1"/>
    <col min="11052" max="11052" width="1.6640625" style="35" customWidth="1"/>
    <col min="11053" max="11053" width="2.08203125" style="35" customWidth="1"/>
    <col min="11054" max="11056" width="1.5" style="35" customWidth="1"/>
    <col min="11057" max="11057" width="2.6640625" style="35" customWidth="1"/>
    <col min="11058" max="11059" width="1.5" style="35" customWidth="1"/>
    <col min="11060" max="11060" width="1.83203125" style="35" customWidth="1"/>
    <col min="11061" max="11061" width="3.9140625" style="35" customWidth="1"/>
    <col min="11062" max="11062" width="10" style="35" customWidth="1"/>
    <col min="11063" max="11063" width="7.9140625" style="35" customWidth="1"/>
    <col min="11064" max="11064" width="8.5" style="35" customWidth="1"/>
    <col min="11065" max="11066" width="1.5" style="35" customWidth="1"/>
    <col min="11067" max="11067" width="7.9140625" style="35" customWidth="1"/>
    <col min="11068" max="11068" width="8.5" style="35" customWidth="1"/>
    <col min="11069" max="11070" width="1.5" style="35" customWidth="1"/>
    <col min="11071" max="11071" width="7.9140625" style="35" customWidth="1"/>
    <col min="11072" max="11072" width="8.5" style="35" customWidth="1"/>
    <col min="11073" max="11073" width="1.33203125" style="35" customWidth="1"/>
    <col min="11074" max="11074" width="1.5" style="35" customWidth="1"/>
    <col min="11075" max="11075" width="7.9140625" style="35" customWidth="1"/>
    <col min="11076" max="11076" width="8.5" style="35" customWidth="1"/>
    <col min="11077" max="11078" width="1.5" style="35" customWidth="1"/>
    <col min="11079" max="11079" width="7.9140625" style="35" customWidth="1"/>
    <col min="11080" max="11080" width="8.5" style="35" customWidth="1"/>
    <col min="11081" max="11081" width="1.5" style="35" customWidth="1"/>
    <col min="11082" max="11264" width="8.08203125" style="35"/>
    <col min="11265" max="11265" width="1.5" style="35" customWidth="1"/>
    <col min="11266" max="11267" width="2.1640625" style="35" customWidth="1"/>
    <col min="11268" max="11268" width="2.83203125" style="35" customWidth="1"/>
    <col min="11269" max="11277" width="2.1640625" style="35" customWidth="1"/>
    <col min="11278" max="11301" width="2.4140625" style="35" customWidth="1"/>
    <col min="11302" max="11307" width="1.5" style="35" customWidth="1"/>
    <col min="11308" max="11308" width="1.6640625" style="35" customWidth="1"/>
    <col min="11309" max="11309" width="2.08203125" style="35" customWidth="1"/>
    <col min="11310" max="11312" width="1.5" style="35" customWidth="1"/>
    <col min="11313" max="11313" width="2.6640625" style="35" customWidth="1"/>
    <col min="11314" max="11315" width="1.5" style="35" customWidth="1"/>
    <col min="11316" max="11316" width="1.83203125" style="35" customWidth="1"/>
    <col min="11317" max="11317" width="3.9140625" style="35" customWidth="1"/>
    <col min="11318" max="11318" width="10" style="35" customWidth="1"/>
    <col min="11319" max="11319" width="7.9140625" style="35" customWidth="1"/>
    <col min="11320" max="11320" width="8.5" style="35" customWidth="1"/>
    <col min="11321" max="11322" width="1.5" style="35" customWidth="1"/>
    <col min="11323" max="11323" width="7.9140625" style="35" customWidth="1"/>
    <col min="11324" max="11324" width="8.5" style="35" customWidth="1"/>
    <col min="11325" max="11326" width="1.5" style="35" customWidth="1"/>
    <col min="11327" max="11327" width="7.9140625" style="35" customWidth="1"/>
    <col min="11328" max="11328" width="8.5" style="35" customWidth="1"/>
    <col min="11329" max="11329" width="1.33203125" style="35" customWidth="1"/>
    <col min="11330" max="11330" width="1.5" style="35" customWidth="1"/>
    <col min="11331" max="11331" width="7.9140625" style="35" customWidth="1"/>
    <col min="11332" max="11332" width="8.5" style="35" customWidth="1"/>
    <col min="11333" max="11334" width="1.5" style="35" customWidth="1"/>
    <col min="11335" max="11335" width="7.9140625" style="35" customWidth="1"/>
    <col min="11336" max="11336" width="8.5" style="35" customWidth="1"/>
    <col min="11337" max="11337" width="1.5" style="35" customWidth="1"/>
    <col min="11338" max="11520" width="8.08203125" style="35"/>
    <col min="11521" max="11521" width="1.5" style="35" customWidth="1"/>
    <col min="11522" max="11523" width="2.1640625" style="35" customWidth="1"/>
    <col min="11524" max="11524" width="2.83203125" style="35" customWidth="1"/>
    <col min="11525" max="11533" width="2.1640625" style="35" customWidth="1"/>
    <col min="11534" max="11557" width="2.4140625" style="35" customWidth="1"/>
    <col min="11558" max="11563" width="1.5" style="35" customWidth="1"/>
    <col min="11564" max="11564" width="1.6640625" style="35" customWidth="1"/>
    <col min="11565" max="11565" width="2.08203125" style="35" customWidth="1"/>
    <col min="11566" max="11568" width="1.5" style="35" customWidth="1"/>
    <col min="11569" max="11569" width="2.6640625" style="35" customWidth="1"/>
    <col min="11570" max="11571" width="1.5" style="35" customWidth="1"/>
    <col min="11572" max="11572" width="1.83203125" style="35" customWidth="1"/>
    <col min="11573" max="11573" width="3.9140625" style="35" customWidth="1"/>
    <col min="11574" max="11574" width="10" style="35" customWidth="1"/>
    <col min="11575" max="11575" width="7.9140625" style="35" customWidth="1"/>
    <col min="11576" max="11576" width="8.5" style="35" customWidth="1"/>
    <col min="11577" max="11578" width="1.5" style="35" customWidth="1"/>
    <col min="11579" max="11579" width="7.9140625" style="35" customWidth="1"/>
    <col min="11580" max="11580" width="8.5" style="35" customWidth="1"/>
    <col min="11581" max="11582" width="1.5" style="35" customWidth="1"/>
    <col min="11583" max="11583" width="7.9140625" style="35" customWidth="1"/>
    <col min="11584" max="11584" width="8.5" style="35" customWidth="1"/>
    <col min="11585" max="11585" width="1.33203125" style="35" customWidth="1"/>
    <col min="11586" max="11586" width="1.5" style="35" customWidth="1"/>
    <col min="11587" max="11587" width="7.9140625" style="35" customWidth="1"/>
    <col min="11588" max="11588" width="8.5" style="35" customWidth="1"/>
    <col min="11589" max="11590" width="1.5" style="35" customWidth="1"/>
    <col min="11591" max="11591" width="7.9140625" style="35" customWidth="1"/>
    <col min="11592" max="11592" width="8.5" style="35" customWidth="1"/>
    <col min="11593" max="11593" width="1.5" style="35" customWidth="1"/>
    <col min="11594" max="11776" width="8.08203125" style="35"/>
    <col min="11777" max="11777" width="1.5" style="35" customWidth="1"/>
    <col min="11778" max="11779" width="2.1640625" style="35" customWidth="1"/>
    <col min="11780" max="11780" width="2.83203125" style="35" customWidth="1"/>
    <col min="11781" max="11789" width="2.1640625" style="35" customWidth="1"/>
    <col min="11790" max="11813" width="2.4140625" style="35" customWidth="1"/>
    <col min="11814" max="11819" width="1.5" style="35" customWidth="1"/>
    <col min="11820" max="11820" width="1.6640625" style="35" customWidth="1"/>
    <col min="11821" max="11821" width="2.08203125" style="35" customWidth="1"/>
    <col min="11822" max="11824" width="1.5" style="35" customWidth="1"/>
    <col min="11825" max="11825" width="2.6640625" style="35" customWidth="1"/>
    <col min="11826" max="11827" width="1.5" style="35" customWidth="1"/>
    <col min="11828" max="11828" width="1.83203125" style="35" customWidth="1"/>
    <col min="11829" max="11829" width="3.9140625" style="35" customWidth="1"/>
    <col min="11830" max="11830" width="10" style="35" customWidth="1"/>
    <col min="11831" max="11831" width="7.9140625" style="35" customWidth="1"/>
    <col min="11832" max="11832" width="8.5" style="35" customWidth="1"/>
    <col min="11833" max="11834" width="1.5" style="35" customWidth="1"/>
    <col min="11835" max="11835" width="7.9140625" style="35" customWidth="1"/>
    <col min="11836" max="11836" width="8.5" style="35" customWidth="1"/>
    <col min="11837" max="11838" width="1.5" style="35" customWidth="1"/>
    <col min="11839" max="11839" width="7.9140625" style="35" customWidth="1"/>
    <col min="11840" max="11840" width="8.5" style="35" customWidth="1"/>
    <col min="11841" max="11841" width="1.33203125" style="35" customWidth="1"/>
    <col min="11842" max="11842" width="1.5" style="35" customWidth="1"/>
    <col min="11843" max="11843" width="7.9140625" style="35" customWidth="1"/>
    <col min="11844" max="11844" width="8.5" style="35" customWidth="1"/>
    <col min="11845" max="11846" width="1.5" style="35" customWidth="1"/>
    <col min="11847" max="11847" width="7.9140625" style="35" customWidth="1"/>
    <col min="11848" max="11848" width="8.5" style="35" customWidth="1"/>
    <col min="11849" max="11849" width="1.5" style="35" customWidth="1"/>
    <col min="11850" max="12032" width="8.08203125" style="35"/>
    <col min="12033" max="12033" width="1.5" style="35" customWidth="1"/>
    <col min="12034" max="12035" width="2.1640625" style="35" customWidth="1"/>
    <col min="12036" max="12036" width="2.83203125" style="35" customWidth="1"/>
    <col min="12037" max="12045" width="2.1640625" style="35" customWidth="1"/>
    <col min="12046" max="12069" width="2.4140625" style="35" customWidth="1"/>
    <col min="12070" max="12075" width="1.5" style="35" customWidth="1"/>
    <col min="12076" max="12076" width="1.6640625" style="35" customWidth="1"/>
    <col min="12077" max="12077" width="2.08203125" style="35" customWidth="1"/>
    <col min="12078" max="12080" width="1.5" style="35" customWidth="1"/>
    <col min="12081" max="12081" width="2.6640625" style="35" customWidth="1"/>
    <col min="12082" max="12083" width="1.5" style="35" customWidth="1"/>
    <col min="12084" max="12084" width="1.83203125" style="35" customWidth="1"/>
    <col min="12085" max="12085" width="3.9140625" style="35" customWidth="1"/>
    <col min="12086" max="12086" width="10" style="35" customWidth="1"/>
    <col min="12087" max="12087" width="7.9140625" style="35" customWidth="1"/>
    <col min="12088" max="12088" width="8.5" style="35" customWidth="1"/>
    <col min="12089" max="12090" width="1.5" style="35" customWidth="1"/>
    <col min="12091" max="12091" width="7.9140625" style="35" customWidth="1"/>
    <col min="12092" max="12092" width="8.5" style="35" customWidth="1"/>
    <col min="12093" max="12094" width="1.5" style="35" customWidth="1"/>
    <col min="12095" max="12095" width="7.9140625" style="35" customWidth="1"/>
    <col min="12096" max="12096" width="8.5" style="35" customWidth="1"/>
    <col min="12097" max="12097" width="1.33203125" style="35" customWidth="1"/>
    <col min="12098" max="12098" width="1.5" style="35" customWidth="1"/>
    <col min="12099" max="12099" width="7.9140625" style="35" customWidth="1"/>
    <col min="12100" max="12100" width="8.5" style="35" customWidth="1"/>
    <col min="12101" max="12102" width="1.5" style="35" customWidth="1"/>
    <col min="12103" max="12103" width="7.9140625" style="35" customWidth="1"/>
    <col min="12104" max="12104" width="8.5" style="35" customWidth="1"/>
    <col min="12105" max="12105" width="1.5" style="35" customWidth="1"/>
    <col min="12106" max="12288" width="8.08203125" style="35"/>
    <col min="12289" max="12289" width="1.5" style="35" customWidth="1"/>
    <col min="12290" max="12291" width="2.1640625" style="35" customWidth="1"/>
    <col min="12292" max="12292" width="2.83203125" style="35" customWidth="1"/>
    <col min="12293" max="12301" width="2.1640625" style="35" customWidth="1"/>
    <col min="12302" max="12325" width="2.4140625" style="35" customWidth="1"/>
    <col min="12326" max="12331" width="1.5" style="35" customWidth="1"/>
    <col min="12332" max="12332" width="1.6640625" style="35" customWidth="1"/>
    <col min="12333" max="12333" width="2.08203125" style="35" customWidth="1"/>
    <col min="12334" max="12336" width="1.5" style="35" customWidth="1"/>
    <col min="12337" max="12337" width="2.6640625" style="35" customWidth="1"/>
    <col min="12338" max="12339" width="1.5" style="35" customWidth="1"/>
    <col min="12340" max="12340" width="1.83203125" style="35" customWidth="1"/>
    <col min="12341" max="12341" width="3.9140625" style="35" customWidth="1"/>
    <col min="12342" max="12342" width="10" style="35" customWidth="1"/>
    <col min="12343" max="12343" width="7.9140625" style="35" customWidth="1"/>
    <col min="12344" max="12344" width="8.5" style="35" customWidth="1"/>
    <col min="12345" max="12346" width="1.5" style="35" customWidth="1"/>
    <col min="12347" max="12347" width="7.9140625" style="35" customWidth="1"/>
    <col min="12348" max="12348" width="8.5" style="35" customWidth="1"/>
    <col min="12349" max="12350" width="1.5" style="35" customWidth="1"/>
    <col min="12351" max="12351" width="7.9140625" style="35" customWidth="1"/>
    <col min="12352" max="12352" width="8.5" style="35" customWidth="1"/>
    <col min="12353" max="12353" width="1.33203125" style="35" customWidth="1"/>
    <col min="12354" max="12354" width="1.5" style="35" customWidth="1"/>
    <col min="12355" max="12355" width="7.9140625" style="35" customWidth="1"/>
    <col min="12356" max="12356" width="8.5" style="35" customWidth="1"/>
    <col min="12357" max="12358" width="1.5" style="35" customWidth="1"/>
    <col min="12359" max="12359" width="7.9140625" style="35" customWidth="1"/>
    <col min="12360" max="12360" width="8.5" style="35" customWidth="1"/>
    <col min="12361" max="12361" width="1.5" style="35" customWidth="1"/>
    <col min="12362" max="12544" width="8.08203125" style="35"/>
    <col min="12545" max="12545" width="1.5" style="35" customWidth="1"/>
    <col min="12546" max="12547" width="2.1640625" style="35" customWidth="1"/>
    <col min="12548" max="12548" width="2.83203125" style="35" customWidth="1"/>
    <col min="12549" max="12557" width="2.1640625" style="35" customWidth="1"/>
    <col min="12558" max="12581" width="2.4140625" style="35" customWidth="1"/>
    <col min="12582" max="12587" width="1.5" style="35" customWidth="1"/>
    <col min="12588" max="12588" width="1.6640625" style="35" customWidth="1"/>
    <col min="12589" max="12589" width="2.08203125" style="35" customWidth="1"/>
    <col min="12590" max="12592" width="1.5" style="35" customWidth="1"/>
    <col min="12593" max="12593" width="2.6640625" style="35" customWidth="1"/>
    <col min="12594" max="12595" width="1.5" style="35" customWidth="1"/>
    <col min="12596" max="12596" width="1.83203125" style="35" customWidth="1"/>
    <col min="12597" max="12597" width="3.9140625" style="35" customWidth="1"/>
    <col min="12598" max="12598" width="10" style="35" customWidth="1"/>
    <col min="12599" max="12599" width="7.9140625" style="35" customWidth="1"/>
    <col min="12600" max="12600" width="8.5" style="35" customWidth="1"/>
    <col min="12601" max="12602" width="1.5" style="35" customWidth="1"/>
    <col min="12603" max="12603" width="7.9140625" style="35" customWidth="1"/>
    <col min="12604" max="12604" width="8.5" style="35" customWidth="1"/>
    <col min="12605" max="12606" width="1.5" style="35" customWidth="1"/>
    <col min="12607" max="12607" width="7.9140625" style="35" customWidth="1"/>
    <col min="12608" max="12608" width="8.5" style="35" customWidth="1"/>
    <col min="12609" max="12609" width="1.33203125" style="35" customWidth="1"/>
    <col min="12610" max="12610" width="1.5" style="35" customWidth="1"/>
    <col min="12611" max="12611" width="7.9140625" style="35" customWidth="1"/>
    <col min="12612" max="12612" width="8.5" style="35" customWidth="1"/>
    <col min="12613" max="12614" width="1.5" style="35" customWidth="1"/>
    <col min="12615" max="12615" width="7.9140625" style="35" customWidth="1"/>
    <col min="12616" max="12616" width="8.5" style="35" customWidth="1"/>
    <col min="12617" max="12617" width="1.5" style="35" customWidth="1"/>
    <col min="12618" max="12800" width="8.08203125" style="35"/>
    <col min="12801" max="12801" width="1.5" style="35" customWidth="1"/>
    <col min="12802" max="12803" width="2.1640625" style="35" customWidth="1"/>
    <col min="12804" max="12804" width="2.83203125" style="35" customWidth="1"/>
    <col min="12805" max="12813" width="2.1640625" style="35" customWidth="1"/>
    <col min="12814" max="12837" width="2.4140625" style="35" customWidth="1"/>
    <col min="12838" max="12843" width="1.5" style="35" customWidth="1"/>
    <col min="12844" max="12844" width="1.6640625" style="35" customWidth="1"/>
    <col min="12845" max="12845" width="2.08203125" style="35" customWidth="1"/>
    <col min="12846" max="12848" width="1.5" style="35" customWidth="1"/>
    <col min="12849" max="12849" width="2.6640625" style="35" customWidth="1"/>
    <col min="12850" max="12851" width="1.5" style="35" customWidth="1"/>
    <col min="12852" max="12852" width="1.83203125" style="35" customWidth="1"/>
    <col min="12853" max="12853" width="3.9140625" style="35" customWidth="1"/>
    <col min="12854" max="12854" width="10" style="35" customWidth="1"/>
    <col min="12855" max="12855" width="7.9140625" style="35" customWidth="1"/>
    <col min="12856" max="12856" width="8.5" style="35" customWidth="1"/>
    <col min="12857" max="12858" width="1.5" style="35" customWidth="1"/>
    <col min="12859" max="12859" width="7.9140625" style="35" customWidth="1"/>
    <col min="12860" max="12860" width="8.5" style="35" customWidth="1"/>
    <col min="12861" max="12862" width="1.5" style="35" customWidth="1"/>
    <col min="12863" max="12863" width="7.9140625" style="35" customWidth="1"/>
    <col min="12864" max="12864" width="8.5" style="35" customWidth="1"/>
    <col min="12865" max="12865" width="1.33203125" style="35" customWidth="1"/>
    <col min="12866" max="12866" width="1.5" style="35" customWidth="1"/>
    <col min="12867" max="12867" width="7.9140625" style="35" customWidth="1"/>
    <col min="12868" max="12868" width="8.5" style="35" customWidth="1"/>
    <col min="12869" max="12870" width="1.5" style="35" customWidth="1"/>
    <col min="12871" max="12871" width="7.9140625" style="35" customWidth="1"/>
    <col min="12872" max="12872" width="8.5" style="35" customWidth="1"/>
    <col min="12873" max="12873" width="1.5" style="35" customWidth="1"/>
    <col min="12874" max="13056" width="8.08203125" style="35"/>
    <col min="13057" max="13057" width="1.5" style="35" customWidth="1"/>
    <col min="13058" max="13059" width="2.1640625" style="35" customWidth="1"/>
    <col min="13060" max="13060" width="2.83203125" style="35" customWidth="1"/>
    <col min="13061" max="13069" width="2.1640625" style="35" customWidth="1"/>
    <col min="13070" max="13093" width="2.4140625" style="35" customWidth="1"/>
    <col min="13094" max="13099" width="1.5" style="35" customWidth="1"/>
    <col min="13100" max="13100" width="1.6640625" style="35" customWidth="1"/>
    <col min="13101" max="13101" width="2.08203125" style="35" customWidth="1"/>
    <col min="13102" max="13104" width="1.5" style="35" customWidth="1"/>
    <col min="13105" max="13105" width="2.6640625" style="35" customWidth="1"/>
    <col min="13106" max="13107" width="1.5" style="35" customWidth="1"/>
    <col min="13108" max="13108" width="1.83203125" style="35" customWidth="1"/>
    <col min="13109" max="13109" width="3.9140625" style="35" customWidth="1"/>
    <col min="13110" max="13110" width="10" style="35" customWidth="1"/>
    <col min="13111" max="13111" width="7.9140625" style="35" customWidth="1"/>
    <col min="13112" max="13112" width="8.5" style="35" customWidth="1"/>
    <col min="13113" max="13114" width="1.5" style="35" customWidth="1"/>
    <col min="13115" max="13115" width="7.9140625" style="35" customWidth="1"/>
    <col min="13116" max="13116" width="8.5" style="35" customWidth="1"/>
    <col min="13117" max="13118" width="1.5" style="35" customWidth="1"/>
    <col min="13119" max="13119" width="7.9140625" style="35" customWidth="1"/>
    <col min="13120" max="13120" width="8.5" style="35" customWidth="1"/>
    <col min="13121" max="13121" width="1.33203125" style="35" customWidth="1"/>
    <col min="13122" max="13122" width="1.5" style="35" customWidth="1"/>
    <col min="13123" max="13123" width="7.9140625" style="35" customWidth="1"/>
    <col min="13124" max="13124" width="8.5" style="35" customWidth="1"/>
    <col min="13125" max="13126" width="1.5" style="35" customWidth="1"/>
    <col min="13127" max="13127" width="7.9140625" style="35" customWidth="1"/>
    <col min="13128" max="13128" width="8.5" style="35" customWidth="1"/>
    <col min="13129" max="13129" width="1.5" style="35" customWidth="1"/>
    <col min="13130" max="13312" width="8.08203125" style="35"/>
    <col min="13313" max="13313" width="1.5" style="35" customWidth="1"/>
    <col min="13314" max="13315" width="2.1640625" style="35" customWidth="1"/>
    <col min="13316" max="13316" width="2.83203125" style="35" customWidth="1"/>
    <col min="13317" max="13325" width="2.1640625" style="35" customWidth="1"/>
    <col min="13326" max="13349" width="2.4140625" style="35" customWidth="1"/>
    <col min="13350" max="13355" width="1.5" style="35" customWidth="1"/>
    <col min="13356" max="13356" width="1.6640625" style="35" customWidth="1"/>
    <col min="13357" max="13357" width="2.08203125" style="35" customWidth="1"/>
    <col min="13358" max="13360" width="1.5" style="35" customWidth="1"/>
    <col min="13361" max="13361" width="2.6640625" style="35" customWidth="1"/>
    <col min="13362" max="13363" width="1.5" style="35" customWidth="1"/>
    <col min="13364" max="13364" width="1.83203125" style="35" customWidth="1"/>
    <col min="13365" max="13365" width="3.9140625" style="35" customWidth="1"/>
    <col min="13366" max="13366" width="10" style="35" customWidth="1"/>
    <col min="13367" max="13367" width="7.9140625" style="35" customWidth="1"/>
    <col min="13368" max="13368" width="8.5" style="35" customWidth="1"/>
    <col min="13369" max="13370" width="1.5" style="35" customWidth="1"/>
    <col min="13371" max="13371" width="7.9140625" style="35" customWidth="1"/>
    <col min="13372" max="13372" width="8.5" style="35" customWidth="1"/>
    <col min="13373" max="13374" width="1.5" style="35" customWidth="1"/>
    <col min="13375" max="13375" width="7.9140625" style="35" customWidth="1"/>
    <col min="13376" max="13376" width="8.5" style="35" customWidth="1"/>
    <col min="13377" max="13377" width="1.33203125" style="35" customWidth="1"/>
    <col min="13378" max="13378" width="1.5" style="35" customWidth="1"/>
    <col min="13379" max="13379" width="7.9140625" style="35" customWidth="1"/>
    <col min="13380" max="13380" width="8.5" style="35" customWidth="1"/>
    <col min="13381" max="13382" width="1.5" style="35" customWidth="1"/>
    <col min="13383" max="13383" width="7.9140625" style="35" customWidth="1"/>
    <col min="13384" max="13384" width="8.5" style="35" customWidth="1"/>
    <col min="13385" max="13385" width="1.5" style="35" customWidth="1"/>
    <col min="13386" max="13568" width="8.08203125" style="35"/>
    <col min="13569" max="13569" width="1.5" style="35" customWidth="1"/>
    <col min="13570" max="13571" width="2.1640625" style="35" customWidth="1"/>
    <col min="13572" max="13572" width="2.83203125" style="35" customWidth="1"/>
    <col min="13573" max="13581" width="2.1640625" style="35" customWidth="1"/>
    <col min="13582" max="13605" width="2.4140625" style="35" customWidth="1"/>
    <col min="13606" max="13611" width="1.5" style="35" customWidth="1"/>
    <col min="13612" max="13612" width="1.6640625" style="35" customWidth="1"/>
    <col min="13613" max="13613" width="2.08203125" style="35" customWidth="1"/>
    <col min="13614" max="13616" width="1.5" style="35" customWidth="1"/>
    <col min="13617" max="13617" width="2.6640625" style="35" customWidth="1"/>
    <col min="13618" max="13619" width="1.5" style="35" customWidth="1"/>
    <col min="13620" max="13620" width="1.83203125" style="35" customWidth="1"/>
    <col min="13621" max="13621" width="3.9140625" style="35" customWidth="1"/>
    <col min="13622" max="13622" width="10" style="35" customWidth="1"/>
    <col min="13623" max="13623" width="7.9140625" style="35" customWidth="1"/>
    <col min="13624" max="13624" width="8.5" style="35" customWidth="1"/>
    <col min="13625" max="13626" width="1.5" style="35" customWidth="1"/>
    <col min="13627" max="13627" width="7.9140625" style="35" customWidth="1"/>
    <col min="13628" max="13628" width="8.5" style="35" customWidth="1"/>
    <col min="13629" max="13630" width="1.5" style="35" customWidth="1"/>
    <col min="13631" max="13631" width="7.9140625" style="35" customWidth="1"/>
    <col min="13632" max="13632" width="8.5" style="35" customWidth="1"/>
    <col min="13633" max="13633" width="1.33203125" style="35" customWidth="1"/>
    <col min="13634" max="13634" width="1.5" style="35" customWidth="1"/>
    <col min="13635" max="13635" width="7.9140625" style="35" customWidth="1"/>
    <col min="13636" max="13636" width="8.5" style="35" customWidth="1"/>
    <col min="13637" max="13638" width="1.5" style="35" customWidth="1"/>
    <col min="13639" max="13639" width="7.9140625" style="35" customWidth="1"/>
    <col min="13640" max="13640" width="8.5" style="35" customWidth="1"/>
    <col min="13641" max="13641" width="1.5" style="35" customWidth="1"/>
    <col min="13642" max="13824" width="8.08203125" style="35"/>
    <col min="13825" max="13825" width="1.5" style="35" customWidth="1"/>
    <col min="13826" max="13827" width="2.1640625" style="35" customWidth="1"/>
    <col min="13828" max="13828" width="2.83203125" style="35" customWidth="1"/>
    <col min="13829" max="13837" width="2.1640625" style="35" customWidth="1"/>
    <col min="13838" max="13861" width="2.4140625" style="35" customWidth="1"/>
    <col min="13862" max="13867" width="1.5" style="35" customWidth="1"/>
    <col min="13868" max="13868" width="1.6640625" style="35" customWidth="1"/>
    <col min="13869" max="13869" width="2.08203125" style="35" customWidth="1"/>
    <col min="13870" max="13872" width="1.5" style="35" customWidth="1"/>
    <col min="13873" max="13873" width="2.6640625" style="35" customWidth="1"/>
    <col min="13874" max="13875" width="1.5" style="35" customWidth="1"/>
    <col min="13876" max="13876" width="1.83203125" style="35" customWidth="1"/>
    <col min="13877" max="13877" width="3.9140625" style="35" customWidth="1"/>
    <col min="13878" max="13878" width="10" style="35" customWidth="1"/>
    <col min="13879" max="13879" width="7.9140625" style="35" customWidth="1"/>
    <col min="13880" max="13880" width="8.5" style="35" customWidth="1"/>
    <col min="13881" max="13882" width="1.5" style="35" customWidth="1"/>
    <col min="13883" max="13883" width="7.9140625" style="35" customWidth="1"/>
    <col min="13884" max="13884" width="8.5" style="35" customWidth="1"/>
    <col min="13885" max="13886" width="1.5" style="35" customWidth="1"/>
    <col min="13887" max="13887" width="7.9140625" style="35" customWidth="1"/>
    <col min="13888" max="13888" width="8.5" style="35" customWidth="1"/>
    <col min="13889" max="13889" width="1.33203125" style="35" customWidth="1"/>
    <col min="13890" max="13890" width="1.5" style="35" customWidth="1"/>
    <col min="13891" max="13891" width="7.9140625" style="35" customWidth="1"/>
    <col min="13892" max="13892" width="8.5" style="35" customWidth="1"/>
    <col min="13893" max="13894" width="1.5" style="35" customWidth="1"/>
    <col min="13895" max="13895" width="7.9140625" style="35" customWidth="1"/>
    <col min="13896" max="13896" width="8.5" style="35" customWidth="1"/>
    <col min="13897" max="13897" width="1.5" style="35" customWidth="1"/>
    <col min="13898" max="14080" width="8.08203125" style="35"/>
    <col min="14081" max="14081" width="1.5" style="35" customWidth="1"/>
    <col min="14082" max="14083" width="2.1640625" style="35" customWidth="1"/>
    <col min="14084" max="14084" width="2.83203125" style="35" customWidth="1"/>
    <col min="14085" max="14093" width="2.1640625" style="35" customWidth="1"/>
    <col min="14094" max="14117" width="2.4140625" style="35" customWidth="1"/>
    <col min="14118" max="14123" width="1.5" style="35" customWidth="1"/>
    <col min="14124" max="14124" width="1.6640625" style="35" customWidth="1"/>
    <col min="14125" max="14125" width="2.08203125" style="35" customWidth="1"/>
    <col min="14126" max="14128" width="1.5" style="35" customWidth="1"/>
    <col min="14129" max="14129" width="2.6640625" style="35" customWidth="1"/>
    <col min="14130" max="14131" width="1.5" style="35" customWidth="1"/>
    <col min="14132" max="14132" width="1.83203125" style="35" customWidth="1"/>
    <col min="14133" max="14133" width="3.9140625" style="35" customWidth="1"/>
    <col min="14134" max="14134" width="10" style="35" customWidth="1"/>
    <col min="14135" max="14135" width="7.9140625" style="35" customWidth="1"/>
    <col min="14136" max="14136" width="8.5" style="35" customWidth="1"/>
    <col min="14137" max="14138" width="1.5" style="35" customWidth="1"/>
    <col min="14139" max="14139" width="7.9140625" style="35" customWidth="1"/>
    <col min="14140" max="14140" width="8.5" style="35" customWidth="1"/>
    <col min="14141" max="14142" width="1.5" style="35" customWidth="1"/>
    <col min="14143" max="14143" width="7.9140625" style="35" customWidth="1"/>
    <col min="14144" max="14144" width="8.5" style="35" customWidth="1"/>
    <col min="14145" max="14145" width="1.33203125" style="35" customWidth="1"/>
    <col min="14146" max="14146" width="1.5" style="35" customWidth="1"/>
    <col min="14147" max="14147" width="7.9140625" style="35" customWidth="1"/>
    <col min="14148" max="14148" width="8.5" style="35" customWidth="1"/>
    <col min="14149" max="14150" width="1.5" style="35" customWidth="1"/>
    <col min="14151" max="14151" width="7.9140625" style="35" customWidth="1"/>
    <col min="14152" max="14152" width="8.5" style="35" customWidth="1"/>
    <col min="14153" max="14153" width="1.5" style="35" customWidth="1"/>
    <col min="14154" max="14336" width="8.08203125" style="35"/>
    <col min="14337" max="14337" width="1.5" style="35" customWidth="1"/>
    <col min="14338" max="14339" width="2.1640625" style="35" customWidth="1"/>
    <col min="14340" max="14340" width="2.83203125" style="35" customWidth="1"/>
    <col min="14341" max="14349" width="2.1640625" style="35" customWidth="1"/>
    <col min="14350" max="14373" width="2.4140625" style="35" customWidth="1"/>
    <col min="14374" max="14379" width="1.5" style="35" customWidth="1"/>
    <col min="14380" max="14380" width="1.6640625" style="35" customWidth="1"/>
    <col min="14381" max="14381" width="2.08203125" style="35" customWidth="1"/>
    <col min="14382" max="14384" width="1.5" style="35" customWidth="1"/>
    <col min="14385" max="14385" width="2.6640625" style="35" customWidth="1"/>
    <col min="14386" max="14387" width="1.5" style="35" customWidth="1"/>
    <col min="14388" max="14388" width="1.83203125" style="35" customWidth="1"/>
    <col min="14389" max="14389" width="3.9140625" style="35" customWidth="1"/>
    <col min="14390" max="14390" width="10" style="35" customWidth="1"/>
    <col min="14391" max="14391" width="7.9140625" style="35" customWidth="1"/>
    <col min="14392" max="14392" width="8.5" style="35" customWidth="1"/>
    <col min="14393" max="14394" width="1.5" style="35" customWidth="1"/>
    <col min="14395" max="14395" width="7.9140625" style="35" customWidth="1"/>
    <col min="14396" max="14396" width="8.5" style="35" customWidth="1"/>
    <col min="14397" max="14398" width="1.5" style="35" customWidth="1"/>
    <col min="14399" max="14399" width="7.9140625" style="35" customWidth="1"/>
    <col min="14400" max="14400" width="8.5" style="35" customWidth="1"/>
    <col min="14401" max="14401" width="1.33203125" style="35" customWidth="1"/>
    <col min="14402" max="14402" width="1.5" style="35" customWidth="1"/>
    <col min="14403" max="14403" width="7.9140625" style="35" customWidth="1"/>
    <col min="14404" max="14404" width="8.5" style="35" customWidth="1"/>
    <col min="14405" max="14406" width="1.5" style="35" customWidth="1"/>
    <col min="14407" max="14407" width="7.9140625" style="35" customWidth="1"/>
    <col min="14408" max="14408" width="8.5" style="35" customWidth="1"/>
    <col min="14409" max="14409" width="1.5" style="35" customWidth="1"/>
    <col min="14410" max="14592" width="8.08203125" style="35"/>
    <col min="14593" max="14593" width="1.5" style="35" customWidth="1"/>
    <col min="14594" max="14595" width="2.1640625" style="35" customWidth="1"/>
    <col min="14596" max="14596" width="2.83203125" style="35" customWidth="1"/>
    <col min="14597" max="14605" width="2.1640625" style="35" customWidth="1"/>
    <col min="14606" max="14629" width="2.4140625" style="35" customWidth="1"/>
    <col min="14630" max="14635" width="1.5" style="35" customWidth="1"/>
    <col min="14636" max="14636" width="1.6640625" style="35" customWidth="1"/>
    <col min="14637" max="14637" width="2.08203125" style="35" customWidth="1"/>
    <col min="14638" max="14640" width="1.5" style="35" customWidth="1"/>
    <col min="14641" max="14641" width="2.6640625" style="35" customWidth="1"/>
    <col min="14642" max="14643" width="1.5" style="35" customWidth="1"/>
    <col min="14644" max="14644" width="1.83203125" style="35" customWidth="1"/>
    <col min="14645" max="14645" width="3.9140625" style="35" customWidth="1"/>
    <col min="14646" max="14646" width="10" style="35" customWidth="1"/>
    <col min="14647" max="14647" width="7.9140625" style="35" customWidth="1"/>
    <col min="14648" max="14648" width="8.5" style="35" customWidth="1"/>
    <col min="14649" max="14650" width="1.5" style="35" customWidth="1"/>
    <col min="14651" max="14651" width="7.9140625" style="35" customWidth="1"/>
    <col min="14652" max="14652" width="8.5" style="35" customWidth="1"/>
    <col min="14653" max="14654" width="1.5" style="35" customWidth="1"/>
    <col min="14655" max="14655" width="7.9140625" style="35" customWidth="1"/>
    <col min="14656" max="14656" width="8.5" style="35" customWidth="1"/>
    <col min="14657" max="14657" width="1.33203125" style="35" customWidth="1"/>
    <col min="14658" max="14658" width="1.5" style="35" customWidth="1"/>
    <col min="14659" max="14659" width="7.9140625" style="35" customWidth="1"/>
    <col min="14660" max="14660" width="8.5" style="35" customWidth="1"/>
    <col min="14661" max="14662" width="1.5" style="35" customWidth="1"/>
    <col min="14663" max="14663" width="7.9140625" style="35" customWidth="1"/>
    <col min="14664" max="14664" width="8.5" style="35" customWidth="1"/>
    <col min="14665" max="14665" width="1.5" style="35" customWidth="1"/>
    <col min="14666" max="14848" width="8.08203125" style="35"/>
    <col min="14849" max="14849" width="1.5" style="35" customWidth="1"/>
    <col min="14850" max="14851" width="2.1640625" style="35" customWidth="1"/>
    <col min="14852" max="14852" width="2.83203125" style="35" customWidth="1"/>
    <col min="14853" max="14861" width="2.1640625" style="35" customWidth="1"/>
    <col min="14862" max="14885" width="2.4140625" style="35" customWidth="1"/>
    <col min="14886" max="14891" width="1.5" style="35" customWidth="1"/>
    <col min="14892" max="14892" width="1.6640625" style="35" customWidth="1"/>
    <col min="14893" max="14893" width="2.08203125" style="35" customWidth="1"/>
    <col min="14894" max="14896" width="1.5" style="35" customWidth="1"/>
    <col min="14897" max="14897" width="2.6640625" style="35" customWidth="1"/>
    <col min="14898" max="14899" width="1.5" style="35" customWidth="1"/>
    <col min="14900" max="14900" width="1.83203125" style="35" customWidth="1"/>
    <col min="14901" max="14901" width="3.9140625" style="35" customWidth="1"/>
    <col min="14902" max="14902" width="10" style="35" customWidth="1"/>
    <col min="14903" max="14903" width="7.9140625" style="35" customWidth="1"/>
    <col min="14904" max="14904" width="8.5" style="35" customWidth="1"/>
    <col min="14905" max="14906" width="1.5" style="35" customWidth="1"/>
    <col min="14907" max="14907" width="7.9140625" style="35" customWidth="1"/>
    <col min="14908" max="14908" width="8.5" style="35" customWidth="1"/>
    <col min="14909" max="14910" width="1.5" style="35" customWidth="1"/>
    <col min="14911" max="14911" width="7.9140625" style="35" customWidth="1"/>
    <col min="14912" max="14912" width="8.5" style="35" customWidth="1"/>
    <col min="14913" max="14913" width="1.33203125" style="35" customWidth="1"/>
    <col min="14914" max="14914" width="1.5" style="35" customWidth="1"/>
    <col min="14915" max="14915" width="7.9140625" style="35" customWidth="1"/>
    <col min="14916" max="14916" width="8.5" style="35" customWidth="1"/>
    <col min="14917" max="14918" width="1.5" style="35" customWidth="1"/>
    <col min="14919" max="14919" width="7.9140625" style="35" customWidth="1"/>
    <col min="14920" max="14920" width="8.5" style="35" customWidth="1"/>
    <col min="14921" max="14921" width="1.5" style="35" customWidth="1"/>
    <col min="14922" max="15104" width="8.08203125" style="35"/>
    <col min="15105" max="15105" width="1.5" style="35" customWidth="1"/>
    <col min="15106" max="15107" width="2.1640625" style="35" customWidth="1"/>
    <col min="15108" max="15108" width="2.83203125" style="35" customWidth="1"/>
    <col min="15109" max="15117" width="2.1640625" style="35" customWidth="1"/>
    <col min="15118" max="15141" width="2.4140625" style="35" customWidth="1"/>
    <col min="15142" max="15147" width="1.5" style="35" customWidth="1"/>
    <col min="15148" max="15148" width="1.6640625" style="35" customWidth="1"/>
    <col min="15149" max="15149" width="2.08203125" style="35" customWidth="1"/>
    <col min="15150" max="15152" width="1.5" style="35" customWidth="1"/>
    <col min="15153" max="15153" width="2.6640625" style="35" customWidth="1"/>
    <col min="15154" max="15155" width="1.5" style="35" customWidth="1"/>
    <col min="15156" max="15156" width="1.83203125" style="35" customWidth="1"/>
    <col min="15157" max="15157" width="3.9140625" style="35" customWidth="1"/>
    <col min="15158" max="15158" width="10" style="35" customWidth="1"/>
    <col min="15159" max="15159" width="7.9140625" style="35" customWidth="1"/>
    <col min="15160" max="15160" width="8.5" style="35" customWidth="1"/>
    <col min="15161" max="15162" width="1.5" style="35" customWidth="1"/>
    <col min="15163" max="15163" width="7.9140625" style="35" customWidth="1"/>
    <col min="15164" max="15164" width="8.5" style="35" customWidth="1"/>
    <col min="15165" max="15166" width="1.5" style="35" customWidth="1"/>
    <col min="15167" max="15167" width="7.9140625" style="35" customWidth="1"/>
    <col min="15168" max="15168" width="8.5" style="35" customWidth="1"/>
    <col min="15169" max="15169" width="1.33203125" style="35" customWidth="1"/>
    <col min="15170" max="15170" width="1.5" style="35" customWidth="1"/>
    <col min="15171" max="15171" width="7.9140625" style="35" customWidth="1"/>
    <col min="15172" max="15172" width="8.5" style="35" customWidth="1"/>
    <col min="15173" max="15174" width="1.5" style="35" customWidth="1"/>
    <col min="15175" max="15175" width="7.9140625" style="35" customWidth="1"/>
    <col min="15176" max="15176" width="8.5" style="35" customWidth="1"/>
    <col min="15177" max="15177" width="1.5" style="35" customWidth="1"/>
    <col min="15178" max="15360" width="8.08203125" style="35"/>
    <col min="15361" max="15361" width="1.5" style="35" customWidth="1"/>
    <col min="15362" max="15363" width="2.1640625" style="35" customWidth="1"/>
    <col min="15364" max="15364" width="2.83203125" style="35" customWidth="1"/>
    <col min="15365" max="15373" width="2.1640625" style="35" customWidth="1"/>
    <col min="15374" max="15397" width="2.4140625" style="35" customWidth="1"/>
    <col min="15398" max="15403" width="1.5" style="35" customWidth="1"/>
    <col min="15404" max="15404" width="1.6640625" style="35" customWidth="1"/>
    <col min="15405" max="15405" width="2.08203125" style="35" customWidth="1"/>
    <col min="15406" max="15408" width="1.5" style="35" customWidth="1"/>
    <col min="15409" max="15409" width="2.6640625" style="35" customWidth="1"/>
    <col min="15410" max="15411" width="1.5" style="35" customWidth="1"/>
    <col min="15412" max="15412" width="1.83203125" style="35" customWidth="1"/>
    <col min="15413" max="15413" width="3.9140625" style="35" customWidth="1"/>
    <col min="15414" max="15414" width="10" style="35" customWidth="1"/>
    <col min="15415" max="15415" width="7.9140625" style="35" customWidth="1"/>
    <col min="15416" max="15416" width="8.5" style="35" customWidth="1"/>
    <col min="15417" max="15418" width="1.5" style="35" customWidth="1"/>
    <col min="15419" max="15419" width="7.9140625" style="35" customWidth="1"/>
    <col min="15420" max="15420" width="8.5" style="35" customWidth="1"/>
    <col min="15421" max="15422" width="1.5" style="35" customWidth="1"/>
    <col min="15423" max="15423" width="7.9140625" style="35" customWidth="1"/>
    <col min="15424" max="15424" width="8.5" style="35" customWidth="1"/>
    <col min="15425" max="15425" width="1.33203125" style="35" customWidth="1"/>
    <col min="15426" max="15426" width="1.5" style="35" customWidth="1"/>
    <col min="15427" max="15427" width="7.9140625" style="35" customWidth="1"/>
    <col min="15428" max="15428" width="8.5" style="35" customWidth="1"/>
    <col min="15429" max="15430" width="1.5" style="35" customWidth="1"/>
    <col min="15431" max="15431" width="7.9140625" style="35" customWidth="1"/>
    <col min="15432" max="15432" width="8.5" style="35" customWidth="1"/>
    <col min="15433" max="15433" width="1.5" style="35" customWidth="1"/>
    <col min="15434" max="15616" width="8.08203125" style="35"/>
    <col min="15617" max="15617" width="1.5" style="35" customWidth="1"/>
    <col min="15618" max="15619" width="2.1640625" style="35" customWidth="1"/>
    <col min="15620" max="15620" width="2.83203125" style="35" customWidth="1"/>
    <col min="15621" max="15629" width="2.1640625" style="35" customWidth="1"/>
    <col min="15630" max="15653" width="2.4140625" style="35" customWidth="1"/>
    <col min="15654" max="15659" width="1.5" style="35" customWidth="1"/>
    <col min="15660" max="15660" width="1.6640625" style="35" customWidth="1"/>
    <col min="15661" max="15661" width="2.08203125" style="35" customWidth="1"/>
    <col min="15662" max="15664" width="1.5" style="35" customWidth="1"/>
    <col min="15665" max="15665" width="2.6640625" style="35" customWidth="1"/>
    <col min="15666" max="15667" width="1.5" style="35" customWidth="1"/>
    <col min="15668" max="15668" width="1.83203125" style="35" customWidth="1"/>
    <col min="15669" max="15669" width="3.9140625" style="35" customWidth="1"/>
    <col min="15670" max="15670" width="10" style="35" customWidth="1"/>
    <col min="15671" max="15671" width="7.9140625" style="35" customWidth="1"/>
    <col min="15672" max="15672" width="8.5" style="35" customWidth="1"/>
    <col min="15673" max="15674" width="1.5" style="35" customWidth="1"/>
    <col min="15675" max="15675" width="7.9140625" style="35" customWidth="1"/>
    <col min="15676" max="15676" width="8.5" style="35" customWidth="1"/>
    <col min="15677" max="15678" width="1.5" style="35" customWidth="1"/>
    <col min="15679" max="15679" width="7.9140625" style="35" customWidth="1"/>
    <col min="15680" max="15680" width="8.5" style="35" customWidth="1"/>
    <col min="15681" max="15681" width="1.33203125" style="35" customWidth="1"/>
    <col min="15682" max="15682" width="1.5" style="35" customWidth="1"/>
    <col min="15683" max="15683" width="7.9140625" style="35" customWidth="1"/>
    <col min="15684" max="15684" width="8.5" style="35" customWidth="1"/>
    <col min="15685" max="15686" width="1.5" style="35" customWidth="1"/>
    <col min="15687" max="15687" width="7.9140625" style="35" customWidth="1"/>
    <col min="15688" max="15688" width="8.5" style="35" customWidth="1"/>
    <col min="15689" max="15689" width="1.5" style="35" customWidth="1"/>
    <col min="15690" max="15872" width="8.08203125" style="35"/>
    <col min="15873" max="15873" width="1.5" style="35" customWidth="1"/>
    <col min="15874" max="15875" width="2.1640625" style="35" customWidth="1"/>
    <col min="15876" max="15876" width="2.83203125" style="35" customWidth="1"/>
    <col min="15877" max="15885" width="2.1640625" style="35" customWidth="1"/>
    <col min="15886" max="15909" width="2.4140625" style="35" customWidth="1"/>
    <col min="15910" max="15915" width="1.5" style="35" customWidth="1"/>
    <col min="15916" max="15916" width="1.6640625" style="35" customWidth="1"/>
    <col min="15917" max="15917" width="2.08203125" style="35" customWidth="1"/>
    <col min="15918" max="15920" width="1.5" style="35" customWidth="1"/>
    <col min="15921" max="15921" width="2.6640625" style="35" customWidth="1"/>
    <col min="15922" max="15923" width="1.5" style="35" customWidth="1"/>
    <col min="15924" max="15924" width="1.83203125" style="35" customWidth="1"/>
    <col min="15925" max="15925" width="3.9140625" style="35" customWidth="1"/>
    <col min="15926" max="15926" width="10" style="35" customWidth="1"/>
    <col min="15927" max="15927" width="7.9140625" style="35" customWidth="1"/>
    <col min="15928" max="15928" width="8.5" style="35" customWidth="1"/>
    <col min="15929" max="15930" width="1.5" style="35" customWidth="1"/>
    <col min="15931" max="15931" width="7.9140625" style="35" customWidth="1"/>
    <col min="15932" max="15932" width="8.5" style="35" customWidth="1"/>
    <col min="15933" max="15934" width="1.5" style="35" customWidth="1"/>
    <col min="15935" max="15935" width="7.9140625" style="35" customWidth="1"/>
    <col min="15936" max="15936" width="8.5" style="35" customWidth="1"/>
    <col min="15937" max="15937" width="1.33203125" style="35" customWidth="1"/>
    <col min="15938" max="15938" width="1.5" style="35" customWidth="1"/>
    <col min="15939" max="15939" width="7.9140625" style="35" customWidth="1"/>
    <col min="15940" max="15940" width="8.5" style="35" customWidth="1"/>
    <col min="15941" max="15942" width="1.5" style="35" customWidth="1"/>
    <col min="15943" max="15943" width="7.9140625" style="35" customWidth="1"/>
    <col min="15944" max="15944" width="8.5" style="35" customWidth="1"/>
    <col min="15945" max="15945" width="1.5" style="35" customWidth="1"/>
    <col min="15946" max="16128" width="8.08203125" style="35"/>
    <col min="16129" max="16129" width="1.5" style="35" customWidth="1"/>
    <col min="16130" max="16131" width="2.1640625" style="35" customWidth="1"/>
    <col min="16132" max="16132" width="2.83203125" style="35" customWidth="1"/>
    <col min="16133" max="16141" width="2.1640625" style="35" customWidth="1"/>
    <col min="16142" max="16165" width="2.4140625" style="35" customWidth="1"/>
    <col min="16166" max="16171" width="1.5" style="35" customWidth="1"/>
    <col min="16172" max="16172" width="1.6640625" style="35" customWidth="1"/>
    <col min="16173" max="16173" width="2.08203125" style="35" customWidth="1"/>
    <col min="16174" max="16176" width="1.5" style="35" customWidth="1"/>
    <col min="16177" max="16177" width="2.6640625" style="35" customWidth="1"/>
    <col min="16178" max="16179" width="1.5" style="35" customWidth="1"/>
    <col min="16180" max="16180" width="1.83203125" style="35" customWidth="1"/>
    <col min="16181" max="16181" width="3.9140625" style="35" customWidth="1"/>
    <col min="16182" max="16182" width="10" style="35" customWidth="1"/>
    <col min="16183" max="16183" width="7.9140625" style="35" customWidth="1"/>
    <col min="16184" max="16184" width="8.5" style="35" customWidth="1"/>
    <col min="16185" max="16186" width="1.5" style="35" customWidth="1"/>
    <col min="16187" max="16187" width="7.9140625" style="35" customWidth="1"/>
    <col min="16188" max="16188" width="8.5" style="35" customWidth="1"/>
    <col min="16189" max="16190" width="1.5" style="35" customWidth="1"/>
    <col min="16191" max="16191" width="7.9140625" style="35" customWidth="1"/>
    <col min="16192" max="16192" width="8.5" style="35" customWidth="1"/>
    <col min="16193" max="16193" width="1.33203125" style="35" customWidth="1"/>
    <col min="16194" max="16194" width="1.5" style="35" customWidth="1"/>
    <col min="16195" max="16195" width="7.9140625" style="35" customWidth="1"/>
    <col min="16196" max="16196" width="8.5" style="35" customWidth="1"/>
    <col min="16197" max="16198" width="1.5" style="35" customWidth="1"/>
    <col min="16199" max="16199" width="7.9140625" style="35" customWidth="1"/>
    <col min="16200" max="16200" width="8.5" style="35" customWidth="1"/>
    <col min="16201" max="16201" width="1.5" style="35" customWidth="1"/>
    <col min="16202" max="16384" width="8.08203125" style="35"/>
  </cols>
  <sheetData>
    <row r="1" spans="1:78" ht="20.149999999999999" customHeight="1">
      <c r="A1" s="61"/>
    </row>
    <row r="2" spans="1:78" s="43" customFormat="1" ht="20.149999999999999" customHeight="1">
      <c r="A2" s="61"/>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6"/>
      <c r="BB2" s="35"/>
    </row>
    <row r="3" spans="1:78" s="43" customFormat="1" ht="18" customHeight="1">
      <c r="A3" s="61"/>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6"/>
      <c r="BB3" s="35"/>
    </row>
    <row r="4" spans="1:78" s="43" customFormat="1" ht="18" customHeight="1">
      <c r="A4" s="61"/>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6"/>
      <c r="BB4" s="35"/>
    </row>
    <row r="5" spans="1:78" s="43" customFormat="1" ht="30" customHeight="1">
      <c r="A5" s="61"/>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6"/>
      <c r="BB5" s="35"/>
    </row>
    <row r="6" spans="1:78" s="43" customFormat="1" ht="30" customHeight="1">
      <c r="A6" s="61"/>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6"/>
      <c r="BB6" s="35"/>
    </row>
    <row r="7" spans="1:78" s="43" customFormat="1" ht="30" customHeight="1">
      <c r="A7" s="61"/>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6"/>
      <c r="BB7" s="35"/>
    </row>
    <row r="8" spans="1:78" s="43" customFormat="1" ht="30" customHeight="1">
      <c r="A8" s="61"/>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6"/>
      <c r="BB8" s="35"/>
    </row>
    <row r="9" spans="1:78" s="43" customFormat="1" ht="30" customHeight="1">
      <c r="A9" s="61"/>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6"/>
      <c r="BB9" s="35"/>
    </row>
    <row r="10" spans="1:78" s="43" customFormat="1" ht="30" customHeight="1">
      <c r="A10" s="61"/>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6"/>
      <c r="BB10" s="35"/>
    </row>
    <row r="11" spans="1:78" s="43" customFormat="1" ht="30" customHeight="1">
      <c r="A11" s="61"/>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6"/>
      <c r="BB11" s="35"/>
    </row>
    <row r="12" spans="1:78" s="43" customFormat="1" ht="30" customHeight="1">
      <c r="A12" s="61"/>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6"/>
      <c r="BB12" s="35"/>
    </row>
    <row r="13" spans="1:78" s="43" customFormat="1" ht="30" customHeight="1">
      <c r="A13" s="61"/>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6"/>
      <c r="BB13" s="35"/>
    </row>
    <row r="14" spans="1:78" s="43" customFormat="1" ht="8.4" customHeight="1">
      <c r="A14" s="61"/>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6"/>
      <c r="BB14" s="35"/>
    </row>
    <row r="15" spans="1:78" s="43" customFormat="1" ht="20.149999999999999" customHeight="1">
      <c r="A15" s="35"/>
      <c r="B15" s="61" t="s">
        <v>545</v>
      </c>
      <c r="C15" s="61"/>
      <c r="D15" s="61"/>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56" t="s">
        <v>546</v>
      </c>
      <c r="AL15" s="35"/>
      <c r="AM15" s="35"/>
      <c r="AN15" s="35"/>
      <c r="AO15" s="35"/>
      <c r="AR15" s="780"/>
      <c r="AS15" s="780"/>
      <c r="AT15" s="780"/>
      <c r="AU15" s="780"/>
      <c r="AV15" s="35"/>
      <c r="AW15" s="35"/>
      <c r="AX15" s="35"/>
      <c r="AY15" s="35"/>
      <c r="AZ15" s="35"/>
      <c r="BA15" s="36"/>
      <c r="BB15" s="35"/>
    </row>
    <row r="16" spans="1:78" s="43" customFormat="1" ht="16.25" customHeight="1">
      <c r="A16" s="35"/>
      <c r="B16" s="123" t="s">
        <v>547</v>
      </c>
      <c r="C16" s="123"/>
      <c r="D16" s="123"/>
      <c r="E16" s="123"/>
      <c r="F16" s="123"/>
      <c r="G16" s="123"/>
      <c r="H16" s="123"/>
      <c r="I16" s="123"/>
      <c r="J16" s="123"/>
      <c r="K16" s="123"/>
      <c r="L16" s="123"/>
      <c r="M16" s="290"/>
      <c r="N16" s="466" t="s">
        <v>548</v>
      </c>
      <c r="O16" s="510"/>
      <c r="P16" s="510"/>
      <c r="Q16" s="511"/>
      <c r="R16" s="466">
        <v>3</v>
      </c>
      <c r="S16" s="510"/>
      <c r="T16" s="510"/>
      <c r="U16" s="511"/>
      <c r="V16" s="759">
        <v>4</v>
      </c>
      <c r="W16" s="760"/>
      <c r="X16" s="760"/>
      <c r="Y16" s="761"/>
      <c r="Z16" s="759">
        <v>5</v>
      </c>
      <c r="AA16" s="760"/>
      <c r="AB16" s="760"/>
      <c r="AC16" s="761"/>
      <c r="AD16" s="461">
        <v>6</v>
      </c>
      <c r="AE16" s="462"/>
      <c r="AF16" s="462"/>
      <c r="AG16" s="466"/>
      <c r="AH16" s="461">
        <v>7</v>
      </c>
      <c r="AI16" s="462"/>
      <c r="AJ16" s="462"/>
      <c r="AK16" s="466"/>
      <c r="AL16" s="35"/>
      <c r="AM16" s="35"/>
      <c r="AN16" s="35"/>
      <c r="AO16" s="35"/>
      <c r="AP16" s="35"/>
      <c r="AQ16" s="35"/>
      <c r="AR16" s="780"/>
      <c r="AS16" s="780"/>
      <c r="AT16" s="780"/>
      <c r="AU16" s="780"/>
      <c r="AV16" s="35"/>
      <c r="AW16" s="35"/>
      <c r="AX16" s="35"/>
      <c r="AY16" s="35"/>
      <c r="AZ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row>
    <row r="17" spans="1:78" s="43" customFormat="1" ht="14.4" customHeight="1">
      <c r="A17" s="35"/>
      <c r="B17" s="120" t="s">
        <v>547</v>
      </c>
      <c r="C17" s="595" t="s">
        <v>549</v>
      </c>
      <c r="D17" s="595"/>
      <c r="E17" s="595"/>
      <c r="F17" s="595"/>
      <c r="G17" s="595"/>
      <c r="H17" s="595"/>
      <c r="I17" s="595"/>
      <c r="J17" s="595"/>
      <c r="K17" s="595"/>
      <c r="L17" s="595"/>
      <c r="M17" s="54"/>
      <c r="N17" s="780">
        <v>100</v>
      </c>
      <c r="O17" s="780"/>
      <c r="P17" s="780"/>
      <c r="Q17" s="780"/>
      <c r="R17" s="780">
        <v>99.4</v>
      </c>
      <c r="S17" s="780"/>
      <c r="T17" s="780"/>
      <c r="U17" s="780"/>
      <c r="V17" s="780">
        <v>101.5</v>
      </c>
      <c r="W17" s="780"/>
      <c r="X17" s="780"/>
      <c r="Y17" s="780"/>
      <c r="Z17" s="780">
        <v>104.9</v>
      </c>
      <c r="AA17" s="780"/>
      <c r="AB17" s="780"/>
      <c r="AC17" s="780"/>
      <c r="AD17" s="780">
        <v>108.2</v>
      </c>
      <c r="AE17" s="780"/>
      <c r="AF17" s="780"/>
      <c r="AG17" s="780"/>
      <c r="AH17" s="780">
        <v>112</v>
      </c>
      <c r="AI17" s="780"/>
      <c r="AJ17" s="780"/>
      <c r="AK17" s="780"/>
      <c r="AL17" s="35"/>
      <c r="AM17" s="35"/>
      <c r="AN17" s="346"/>
      <c r="AO17" s="35"/>
      <c r="AP17" s="35"/>
      <c r="AQ17" s="35"/>
      <c r="AR17" s="780"/>
      <c r="AS17" s="780"/>
      <c r="AT17" s="780"/>
      <c r="AU17" s="780"/>
      <c r="AV17" s="35"/>
      <c r="AW17" s="35"/>
      <c r="AX17" s="35"/>
      <c r="AY17" s="35"/>
      <c r="AZ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row>
    <row r="18" spans="1:78" s="43" customFormat="1" ht="14.4" customHeight="1">
      <c r="A18" s="35"/>
      <c r="B18" s="120" t="s">
        <v>547</v>
      </c>
      <c r="C18" s="600" t="s">
        <v>550</v>
      </c>
      <c r="D18" s="600"/>
      <c r="E18" s="600"/>
      <c r="F18" s="600"/>
      <c r="G18" s="600"/>
      <c r="H18" s="600"/>
      <c r="I18" s="600"/>
      <c r="J18" s="600"/>
      <c r="K18" s="600"/>
      <c r="L18" s="600"/>
      <c r="M18" s="54"/>
      <c r="N18" s="780">
        <v>100</v>
      </c>
      <c r="O18" s="780"/>
      <c r="P18" s="780"/>
      <c r="Q18" s="780"/>
      <c r="R18" s="780">
        <v>100.5</v>
      </c>
      <c r="S18" s="780"/>
      <c r="T18" s="780"/>
      <c r="U18" s="780"/>
      <c r="V18" s="780">
        <v>105.4</v>
      </c>
      <c r="W18" s="780"/>
      <c r="X18" s="780"/>
      <c r="Y18" s="780"/>
      <c r="Z18" s="780">
        <v>115</v>
      </c>
      <c r="AA18" s="780"/>
      <c r="AB18" s="780"/>
      <c r="AC18" s="780"/>
      <c r="AD18" s="780">
        <v>120.7</v>
      </c>
      <c r="AE18" s="780"/>
      <c r="AF18" s="780"/>
      <c r="AG18" s="780"/>
      <c r="AH18" s="780">
        <v>129.6</v>
      </c>
      <c r="AI18" s="780"/>
      <c r="AJ18" s="780"/>
      <c r="AK18" s="780"/>
      <c r="AL18" s="35"/>
      <c r="AM18" s="35"/>
      <c r="AN18" s="347"/>
      <c r="AO18" s="35"/>
      <c r="AP18" s="35"/>
      <c r="AQ18" s="35"/>
      <c r="AR18" s="780"/>
      <c r="AS18" s="780"/>
      <c r="AT18" s="780"/>
      <c r="AU18" s="780"/>
      <c r="AV18" s="35"/>
      <c r="AW18" s="35"/>
      <c r="AX18" s="35"/>
      <c r="AY18" s="35"/>
      <c r="AZ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row>
    <row r="19" spans="1:78" s="43" customFormat="1" ht="14.4" customHeight="1">
      <c r="A19" s="35"/>
      <c r="B19" s="120" t="s">
        <v>547</v>
      </c>
      <c r="C19" s="600" t="s">
        <v>551</v>
      </c>
      <c r="D19" s="600"/>
      <c r="E19" s="600"/>
      <c r="F19" s="600"/>
      <c r="G19" s="600"/>
      <c r="H19" s="600"/>
      <c r="I19" s="600"/>
      <c r="J19" s="600"/>
      <c r="K19" s="600"/>
      <c r="L19" s="600"/>
      <c r="M19" s="54"/>
      <c r="N19" s="780">
        <v>100</v>
      </c>
      <c r="O19" s="780"/>
      <c r="P19" s="780"/>
      <c r="Q19" s="780"/>
      <c r="R19" s="780">
        <v>98.9</v>
      </c>
      <c r="S19" s="780"/>
      <c r="T19" s="780"/>
      <c r="U19" s="780"/>
      <c r="V19" s="780">
        <v>99.4</v>
      </c>
      <c r="W19" s="780"/>
      <c r="X19" s="780"/>
      <c r="Y19" s="780"/>
      <c r="Z19" s="780">
        <v>99.5</v>
      </c>
      <c r="AA19" s="780"/>
      <c r="AB19" s="780"/>
      <c r="AC19" s="780"/>
      <c r="AD19" s="780">
        <v>100.4</v>
      </c>
      <c r="AE19" s="780"/>
      <c r="AF19" s="780"/>
      <c r="AG19" s="780"/>
      <c r="AH19" s="780">
        <v>101.4</v>
      </c>
      <c r="AI19" s="780"/>
      <c r="AJ19" s="780"/>
      <c r="AK19" s="780"/>
      <c r="AL19" s="35"/>
      <c r="AM19" s="35"/>
      <c r="AN19" s="347"/>
      <c r="AO19" s="35"/>
      <c r="AP19" s="35"/>
      <c r="AQ19" s="35"/>
      <c r="AR19" s="780"/>
      <c r="AS19" s="780"/>
      <c r="AT19" s="780"/>
      <c r="AU19" s="780"/>
      <c r="AV19" s="35"/>
      <c r="AW19" s="35"/>
      <c r="AX19" s="35"/>
      <c r="AY19" s="35"/>
      <c r="AZ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row>
    <row r="20" spans="1:78" s="43" customFormat="1" ht="14.4" customHeight="1">
      <c r="A20" s="35"/>
      <c r="B20" s="120" t="s">
        <v>547</v>
      </c>
      <c r="C20" s="600" t="s">
        <v>552</v>
      </c>
      <c r="D20" s="600"/>
      <c r="E20" s="600"/>
      <c r="F20" s="600"/>
      <c r="G20" s="600"/>
      <c r="H20" s="600"/>
      <c r="I20" s="600"/>
      <c r="J20" s="600"/>
      <c r="K20" s="600"/>
      <c r="L20" s="600"/>
      <c r="M20" s="54"/>
      <c r="N20" s="780">
        <v>100</v>
      </c>
      <c r="O20" s="780"/>
      <c r="P20" s="780"/>
      <c r="Q20" s="780"/>
      <c r="R20" s="780">
        <v>100.2</v>
      </c>
      <c r="S20" s="780"/>
      <c r="T20" s="780"/>
      <c r="U20" s="780"/>
      <c r="V20" s="780">
        <v>108.9</v>
      </c>
      <c r="W20" s="780"/>
      <c r="X20" s="780"/>
      <c r="Y20" s="780"/>
      <c r="Z20" s="780">
        <v>101.9</v>
      </c>
      <c r="AA20" s="780"/>
      <c r="AB20" s="780"/>
      <c r="AC20" s="780"/>
      <c r="AD20" s="780">
        <v>106.4</v>
      </c>
      <c r="AE20" s="780"/>
      <c r="AF20" s="780"/>
      <c r="AG20" s="780"/>
      <c r="AH20" s="780">
        <v>110.1</v>
      </c>
      <c r="AI20" s="780"/>
      <c r="AJ20" s="780"/>
      <c r="AK20" s="780"/>
      <c r="AL20" s="35"/>
      <c r="AM20" s="35"/>
      <c r="AN20" s="347"/>
      <c r="AO20" s="35"/>
      <c r="AP20" s="35"/>
      <c r="AQ20" s="35"/>
      <c r="AR20" s="780"/>
      <c r="AS20" s="780"/>
      <c r="AT20" s="780"/>
      <c r="AU20" s="780"/>
      <c r="AV20" s="35"/>
      <c r="AW20" s="35"/>
      <c r="AX20" s="35"/>
      <c r="AY20" s="35"/>
      <c r="AZ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row>
    <row r="21" spans="1:78" s="43" customFormat="1" ht="14.4" customHeight="1">
      <c r="A21" s="35"/>
      <c r="B21" s="120" t="s">
        <v>547</v>
      </c>
      <c r="C21" s="600" t="s">
        <v>553</v>
      </c>
      <c r="D21" s="600"/>
      <c r="E21" s="600"/>
      <c r="F21" s="600"/>
      <c r="G21" s="600"/>
      <c r="H21" s="600"/>
      <c r="I21" s="600"/>
      <c r="J21" s="600"/>
      <c r="K21" s="600"/>
      <c r="L21" s="600"/>
      <c r="M21" s="54"/>
      <c r="N21" s="780">
        <v>100</v>
      </c>
      <c r="O21" s="780"/>
      <c r="P21" s="780"/>
      <c r="Q21" s="780"/>
      <c r="R21" s="780">
        <v>102.2</v>
      </c>
      <c r="S21" s="780"/>
      <c r="T21" s="780"/>
      <c r="U21" s="780"/>
      <c r="V21" s="780">
        <v>106.1</v>
      </c>
      <c r="W21" s="780"/>
      <c r="X21" s="780"/>
      <c r="Y21" s="780"/>
      <c r="Z21" s="780">
        <v>113.2</v>
      </c>
      <c r="AA21" s="780"/>
      <c r="AB21" s="780"/>
      <c r="AC21" s="780"/>
      <c r="AD21" s="780">
        <v>116.5</v>
      </c>
      <c r="AE21" s="780"/>
      <c r="AF21" s="780"/>
      <c r="AG21" s="780"/>
      <c r="AH21" s="780">
        <v>121.6</v>
      </c>
      <c r="AI21" s="780"/>
      <c r="AJ21" s="780"/>
      <c r="AK21" s="780"/>
      <c r="AL21" s="35"/>
      <c r="AM21" s="35"/>
      <c r="AN21" s="347"/>
      <c r="AO21" s="35"/>
      <c r="AP21" s="35"/>
      <c r="AQ21" s="35"/>
      <c r="AR21" s="780"/>
      <c r="AS21" s="780"/>
      <c r="AT21" s="780"/>
      <c r="AU21" s="780"/>
      <c r="AV21" s="35"/>
      <c r="AW21" s="35"/>
      <c r="AX21" s="35"/>
      <c r="AY21" s="35"/>
      <c r="AZ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row>
    <row r="22" spans="1:78" s="43" customFormat="1" ht="14.4" customHeight="1">
      <c r="A22" s="35"/>
      <c r="B22" s="120" t="s">
        <v>547</v>
      </c>
      <c r="C22" s="600" t="s">
        <v>554</v>
      </c>
      <c r="D22" s="600"/>
      <c r="E22" s="600"/>
      <c r="F22" s="600"/>
      <c r="G22" s="600"/>
      <c r="H22" s="600"/>
      <c r="I22" s="600"/>
      <c r="J22" s="600"/>
      <c r="K22" s="600"/>
      <c r="L22" s="600"/>
      <c r="M22" s="54"/>
      <c r="N22" s="780">
        <v>100</v>
      </c>
      <c r="O22" s="780"/>
      <c r="P22" s="780"/>
      <c r="Q22" s="780"/>
      <c r="R22" s="780">
        <v>100.9</v>
      </c>
      <c r="S22" s="780"/>
      <c r="T22" s="780"/>
      <c r="U22" s="780"/>
      <c r="V22" s="780">
        <v>101.1</v>
      </c>
      <c r="W22" s="780"/>
      <c r="X22" s="780"/>
      <c r="Y22" s="780"/>
      <c r="Z22" s="780">
        <v>102.7</v>
      </c>
      <c r="AA22" s="780"/>
      <c r="AB22" s="780"/>
      <c r="AC22" s="780"/>
      <c r="AD22" s="780">
        <v>103.9</v>
      </c>
      <c r="AE22" s="780"/>
      <c r="AF22" s="780"/>
      <c r="AG22" s="780"/>
      <c r="AH22" s="780">
        <v>105</v>
      </c>
      <c r="AI22" s="780"/>
      <c r="AJ22" s="780"/>
      <c r="AK22" s="780"/>
      <c r="AL22" s="35"/>
      <c r="AM22" s="35"/>
      <c r="AN22" s="347"/>
      <c r="AO22" s="35"/>
      <c r="AP22" s="35"/>
      <c r="AQ22" s="35"/>
      <c r="AR22" s="780"/>
      <c r="AS22" s="780"/>
      <c r="AT22" s="780"/>
      <c r="AU22" s="780"/>
      <c r="AV22" s="35"/>
      <c r="AW22" s="35"/>
      <c r="AX22" s="35"/>
      <c r="AY22" s="35"/>
      <c r="AZ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row>
    <row r="23" spans="1:78" s="43" customFormat="1" ht="14.4" customHeight="1">
      <c r="A23" s="35"/>
      <c r="B23" s="120" t="s">
        <v>547</v>
      </c>
      <c r="C23" s="600" t="s">
        <v>19</v>
      </c>
      <c r="D23" s="600"/>
      <c r="E23" s="600"/>
      <c r="F23" s="600"/>
      <c r="G23" s="600"/>
      <c r="H23" s="600"/>
      <c r="I23" s="600"/>
      <c r="J23" s="600"/>
      <c r="K23" s="600"/>
      <c r="L23" s="600"/>
      <c r="M23" s="54"/>
      <c r="N23" s="780">
        <v>100</v>
      </c>
      <c r="O23" s="780"/>
      <c r="P23" s="780"/>
      <c r="Q23" s="780"/>
      <c r="R23" s="780">
        <v>99.3</v>
      </c>
      <c r="S23" s="780"/>
      <c r="T23" s="780"/>
      <c r="U23" s="780"/>
      <c r="V23" s="780">
        <v>99.6</v>
      </c>
      <c r="W23" s="780"/>
      <c r="X23" s="780"/>
      <c r="Y23" s="780"/>
      <c r="Z23" s="780">
        <v>101.8</v>
      </c>
      <c r="AA23" s="780"/>
      <c r="AB23" s="780"/>
      <c r="AC23" s="780"/>
      <c r="AD23" s="780">
        <v>103.7</v>
      </c>
      <c r="AE23" s="780"/>
      <c r="AF23" s="780"/>
      <c r="AG23" s="780"/>
      <c r="AH23" s="780">
        <v>104.8</v>
      </c>
      <c r="AI23" s="780"/>
      <c r="AJ23" s="780"/>
      <c r="AK23" s="780"/>
      <c r="AL23" s="35"/>
      <c r="AM23" s="35"/>
      <c r="AN23" s="347"/>
      <c r="AO23" s="35"/>
      <c r="AP23" s="35"/>
      <c r="AQ23" s="35"/>
      <c r="AR23" s="35"/>
      <c r="AS23" s="35"/>
      <c r="AT23" s="35"/>
      <c r="AU23" s="35"/>
      <c r="AV23" s="35"/>
      <c r="AW23" s="35"/>
      <c r="AX23" s="35"/>
      <c r="AY23" s="35"/>
      <c r="AZ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row>
    <row r="24" spans="1:78" s="43" customFormat="1" ht="14.4" customHeight="1">
      <c r="A24" s="35"/>
      <c r="B24" s="120" t="s">
        <v>547</v>
      </c>
      <c r="C24" s="600" t="s">
        <v>555</v>
      </c>
      <c r="D24" s="600"/>
      <c r="E24" s="600"/>
      <c r="F24" s="600"/>
      <c r="G24" s="600"/>
      <c r="H24" s="600"/>
      <c r="I24" s="600"/>
      <c r="J24" s="600"/>
      <c r="K24" s="600"/>
      <c r="L24" s="600"/>
      <c r="M24" s="54"/>
      <c r="N24" s="780">
        <v>100</v>
      </c>
      <c r="O24" s="780"/>
      <c r="P24" s="780"/>
      <c r="Q24" s="780"/>
      <c r="R24" s="780">
        <v>95.2</v>
      </c>
      <c r="S24" s="780"/>
      <c r="T24" s="780"/>
      <c r="U24" s="780"/>
      <c r="V24" s="780">
        <v>93.7</v>
      </c>
      <c r="W24" s="780"/>
      <c r="X24" s="780"/>
      <c r="Y24" s="780"/>
      <c r="Z24" s="780">
        <v>95.1</v>
      </c>
      <c r="AA24" s="780"/>
      <c r="AB24" s="780"/>
      <c r="AC24" s="780"/>
      <c r="AD24" s="780">
        <v>97.9</v>
      </c>
      <c r="AE24" s="780"/>
      <c r="AF24" s="780"/>
      <c r="AG24" s="780"/>
      <c r="AH24" s="780">
        <v>101.3</v>
      </c>
      <c r="AI24" s="780"/>
      <c r="AJ24" s="780"/>
      <c r="AK24" s="780"/>
      <c r="AL24" s="35"/>
      <c r="AM24" s="35"/>
      <c r="AN24" s="347"/>
      <c r="AO24" s="35"/>
      <c r="AP24" s="35"/>
      <c r="AQ24" s="35"/>
      <c r="AR24" s="35"/>
      <c r="AS24" s="35"/>
      <c r="AT24" s="35"/>
      <c r="AU24" s="35"/>
      <c r="AV24" s="35"/>
      <c r="AW24" s="35"/>
      <c r="AX24" s="35"/>
      <c r="AY24" s="35"/>
      <c r="AZ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row>
    <row r="25" spans="1:78" s="43" customFormat="1" ht="14.4" customHeight="1">
      <c r="A25" s="35"/>
      <c r="B25" s="120" t="s">
        <v>547</v>
      </c>
      <c r="C25" s="600" t="s">
        <v>556</v>
      </c>
      <c r="D25" s="600"/>
      <c r="E25" s="600"/>
      <c r="F25" s="600"/>
      <c r="G25" s="600"/>
      <c r="H25" s="600"/>
      <c r="I25" s="600"/>
      <c r="J25" s="600"/>
      <c r="K25" s="600"/>
      <c r="L25" s="600"/>
      <c r="M25" s="54"/>
      <c r="N25" s="780">
        <v>100</v>
      </c>
      <c r="O25" s="780"/>
      <c r="P25" s="780"/>
      <c r="Q25" s="780"/>
      <c r="R25" s="780">
        <v>100.7</v>
      </c>
      <c r="S25" s="780"/>
      <c r="T25" s="780"/>
      <c r="U25" s="780"/>
      <c r="V25" s="780">
        <v>102.2</v>
      </c>
      <c r="W25" s="780"/>
      <c r="X25" s="780"/>
      <c r="Y25" s="780"/>
      <c r="Z25" s="780">
        <v>104.2</v>
      </c>
      <c r="AA25" s="780"/>
      <c r="AB25" s="780"/>
      <c r="AC25" s="780"/>
      <c r="AD25" s="780">
        <v>105.5</v>
      </c>
      <c r="AE25" s="780"/>
      <c r="AF25" s="780"/>
      <c r="AG25" s="780"/>
      <c r="AH25" s="780">
        <v>102.7</v>
      </c>
      <c r="AI25" s="780"/>
      <c r="AJ25" s="780"/>
      <c r="AK25" s="780"/>
      <c r="AL25" s="35"/>
      <c r="AM25" s="35"/>
      <c r="AN25" s="347"/>
      <c r="AO25" s="35"/>
      <c r="AP25" s="35"/>
      <c r="AQ25" s="35"/>
      <c r="AR25" s="35"/>
      <c r="AS25" s="35"/>
      <c r="AT25" s="35"/>
      <c r="AU25" s="35"/>
      <c r="AV25" s="35"/>
      <c r="AW25" s="35"/>
      <c r="AX25" s="35"/>
      <c r="AY25" s="35"/>
      <c r="AZ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row>
    <row r="26" spans="1:78" s="43" customFormat="1" ht="14.4" customHeight="1">
      <c r="A26" s="35"/>
      <c r="B26" s="120" t="s">
        <v>547</v>
      </c>
      <c r="C26" s="600" t="s">
        <v>557</v>
      </c>
      <c r="D26" s="600"/>
      <c r="E26" s="600"/>
      <c r="F26" s="600"/>
      <c r="G26" s="600"/>
      <c r="H26" s="600"/>
      <c r="I26" s="600"/>
      <c r="J26" s="600"/>
      <c r="K26" s="600"/>
      <c r="L26" s="600"/>
      <c r="M26" s="54"/>
      <c r="N26" s="780">
        <v>100</v>
      </c>
      <c r="O26" s="780"/>
      <c r="P26" s="780"/>
      <c r="Q26" s="780"/>
      <c r="R26" s="780">
        <v>101.5</v>
      </c>
      <c r="S26" s="780"/>
      <c r="T26" s="780"/>
      <c r="U26" s="780"/>
      <c r="V26" s="780">
        <v>102.7</v>
      </c>
      <c r="W26" s="780"/>
      <c r="X26" s="780"/>
      <c r="Y26" s="780"/>
      <c r="Z26" s="780">
        <v>106.7</v>
      </c>
      <c r="AA26" s="780"/>
      <c r="AB26" s="780"/>
      <c r="AC26" s="780"/>
      <c r="AD26" s="780">
        <v>111.4</v>
      </c>
      <c r="AE26" s="780"/>
      <c r="AF26" s="780"/>
      <c r="AG26" s="780"/>
      <c r="AH26" s="780">
        <v>113.6</v>
      </c>
      <c r="AI26" s="780"/>
      <c r="AJ26" s="780"/>
      <c r="AK26" s="780"/>
      <c r="AL26" s="35"/>
      <c r="AM26" s="35"/>
      <c r="AN26" s="347"/>
      <c r="AO26" s="35"/>
      <c r="AP26" s="35"/>
      <c r="AQ26" s="35"/>
      <c r="AR26" s="35"/>
      <c r="AS26" s="35"/>
      <c r="AT26" s="35"/>
      <c r="AU26" s="35"/>
      <c r="AV26" s="35"/>
      <c r="AW26" s="35"/>
      <c r="AX26" s="35"/>
      <c r="AY26" s="35"/>
      <c r="AZ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row>
    <row r="27" spans="1:78" s="43" customFormat="1" ht="14.4" customHeight="1">
      <c r="A27" s="35"/>
      <c r="B27" s="358" t="s">
        <v>547</v>
      </c>
      <c r="C27" s="560" t="s">
        <v>558</v>
      </c>
      <c r="D27" s="560"/>
      <c r="E27" s="560"/>
      <c r="F27" s="560"/>
      <c r="G27" s="560"/>
      <c r="H27" s="560"/>
      <c r="I27" s="560"/>
      <c r="J27" s="560"/>
      <c r="K27" s="560"/>
      <c r="L27" s="560"/>
      <c r="M27" s="371"/>
      <c r="N27" s="781">
        <v>100</v>
      </c>
      <c r="O27" s="781"/>
      <c r="P27" s="781"/>
      <c r="Q27" s="781"/>
      <c r="R27" s="781">
        <v>101.1</v>
      </c>
      <c r="S27" s="781"/>
      <c r="T27" s="781"/>
      <c r="U27" s="781"/>
      <c r="V27" s="781">
        <v>102.3</v>
      </c>
      <c r="W27" s="781"/>
      <c r="X27" s="781"/>
      <c r="Y27" s="781"/>
      <c r="Z27" s="781">
        <v>105</v>
      </c>
      <c r="AA27" s="781"/>
      <c r="AB27" s="781"/>
      <c r="AC27" s="781"/>
      <c r="AD27" s="781">
        <v>106.7</v>
      </c>
      <c r="AE27" s="781"/>
      <c r="AF27" s="781"/>
      <c r="AG27" s="781"/>
      <c r="AH27" s="781">
        <v>108</v>
      </c>
      <c r="AI27" s="781"/>
      <c r="AJ27" s="781"/>
      <c r="AK27" s="781"/>
      <c r="AL27" s="35"/>
      <c r="AM27" s="35"/>
      <c r="AN27" s="347"/>
      <c r="AO27" s="35"/>
      <c r="AP27" s="35"/>
      <c r="AQ27" s="35"/>
      <c r="AR27" s="35"/>
      <c r="AS27" s="35"/>
      <c r="AT27" s="35"/>
      <c r="AU27" s="35"/>
      <c r="AV27" s="35"/>
      <c r="AW27" s="35"/>
      <c r="AX27" s="35"/>
      <c r="AY27" s="35"/>
      <c r="AZ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row>
    <row r="28" spans="1:78" ht="15.75" customHeight="1">
      <c r="B28" s="39" t="s">
        <v>559</v>
      </c>
      <c r="BA28" s="35"/>
    </row>
    <row r="29" spans="1:78" ht="12.9" customHeight="1">
      <c r="B29" s="39" t="s">
        <v>560</v>
      </c>
      <c r="BA29" s="35"/>
    </row>
    <row r="30" spans="1:78" ht="12.9" customHeight="1">
      <c r="BB30" s="43"/>
      <c r="BC30" s="43"/>
      <c r="BD30" s="43"/>
      <c r="BE30" s="43"/>
      <c r="BF30" s="43"/>
      <c r="BG30" s="43"/>
      <c r="BH30" s="43"/>
      <c r="BI30" s="43"/>
      <c r="BJ30" s="43"/>
      <c r="BK30" s="43"/>
      <c r="BL30" s="43"/>
      <c r="BM30" s="43"/>
      <c r="BN30" s="43"/>
      <c r="BO30" s="43"/>
      <c r="BP30" s="43"/>
      <c r="BQ30" s="43"/>
      <c r="BR30" s="43"/>
      <c r="BS30" s="43"/>
      <c r="BT30" s="43"/>
      <c r="BU30" s="43"/>
      <c r="BV30" s="43"/>
    </row>
    <row r="31" spans="1:78" ht="20.149999999999999" customHeight="1">
      <c r="B31" s="61" t="s">
        <v>561</v>
      </c>
      <c r="C31" s="61"/>
      <c r="D31" s="61"/>
      <c r="AK31" s="56"/>
    </row>
    <row r="32" spans="1:78" s="43" customFormat="1" ht="16.75" customHeight="1">
      <c r="A32" s="35"/>
      <c r="B32" s="627" t="s">
        <v>82</v>
      </c>
      <c r="C32" s="627"/>
      <c r="D32" s="627"/>
      <c r="E32" s="627"/>
      <c r="F32" s="628"/>
      <c r="G32" s="645" t="s">
        <v>562</v>
      </c>
      <c r="H32" s="637"/>
      <c r="I32" s="637"/>
      <c r="J32" s="788"/>
      <c r="K32" s="791" t="s">
        <v>563</v>
      </c>
      <c r="L32" s="627"/>
      <c r="M32" s="627"/>
      <c r="N32" s="627"/>
      <c r="O32" s="628"/>
      <c r="P32" s="645" t="s">
        <v>564</v>
      </c>
      <c r="Q32" s="627"/>
      <c r="R32" s="627"/>
      <c r="S32" s="628"/>
      <c r="T32" s="791" t="s">
        <v>565</v>
      </c>
      <c r="U32" s="627"/>
      <c r="V32" s="627"/>
      <c r="W32" s="627"/>
      <c r="X32" s="293"/>
      <c r="Y32" s="293"/>
      <c r="Z32" s="293"/>
      <c r="AA32" s="293"/>
      <c r="AB32" s="294"/>
      <c r="AC32" s="791" t="s">
        <v>566</v>
      </c>
      <c r="AD32" s="627"/>
      <c r="AE32" s="627"/>
      <c r="AF32" s="627"/>
      <c r="AG32" s="293"/>
      <c r="AH32" s="293"/>
      <c r="AI32" s="293"/>
      <c r="AJ32" s="293"/>
      <c r="AK32" s="293"/>
      <c r="AL32" s="217"/>
      <c r="AM32" s="217"/>
      <c r="AN32" s="217"/>
      <c r="AO32" s="217"/>
      <c r="AP32" s="217"/>
      <c r="AQ32" s="217"/>
      <c r="AR32" s="35"/>
      <c r="AS32" s="35"/>
      <c r="AT32" s="35"/>
      <c r="AU32" s="35"/>
      <c r="AV32" s="35"/>
      <c r="AW32" s="35"/>
      <c r="AX32" s="35"/>
      <c r="AY32" s="35"/>
      <c r="AZ32" s="35"/>
      <c r="BB32" s="35"/>
      <c r="BC32" s="35"/>
      <c r="BD32" s="35"/>
      <c r="BE32" s="35"/>
      <c r="BF32" s="35"/>
      <c r="BG32" s="35"/>
      <c r="BH32" s="35"/>
      <c r="BI32" s="35"/>
      <c r="BJ32" s="35"/>
      <c r="BK32" s="35"/>
      <c r="BL32" s="35"/>
      <c r="BM32" s="35"/>
      <c r="BN32" s="35"/>
      <c r="BO32" s="35"/>
      <c r="BP32" s="35"/>
      <c r="BQ32" s="35"/>
      <c r="BR32" s="35"/>
      <c r="BS32" s="35"/>
      <c r="BT32" s="35"/>
      <c r="BU32" s="35"/>
      <c r="BV32" s="35"/>
    </row>
    <row r="33" spans="1:74" s="43" customFormat="1" ht="24" customHeight="1">
      <c r="A33" s="106"/>
      <c r="B33" s="631"/>
      <c r="C33" s="631"/>
      <c r="D33" s="631"/>
      <c r="E33" s="631"/>
      <c r="F33" s="632"/>
      <c r="G33" s="789"/>
      <c r="H33" s="639"/>
      <c r="I33" s="639"/>
      <c r="J33" s="790"/>
      <c r="K33" s="646"/>
      <c r="L33" s="631"/>
      <c r="M33" s="631"/>
      <c r="N33" s="631"/>
      <c r="O33" s="632"/>
      <c r="P33" s="646"/>
      <c r="Q33" s="631"/>
      <c r="R33" s="631"/>
      <c r="S33" s="632"/>
      <c r="T33" s="646"/>
      <c r="U33" s="631"/>
      <c r="V33" s="631"/>
      <c r="W33" s="631"/>
      <c r="X33" s="792" t="s">
        <v>567</v>
      </c>
      <c r="Y33" s="783"/>
      <c r="Z33" s="783"/>
      <c r="AA33" s="783"/>
      <c r="AB33" s="793"/>
      <c r="AC33" s="646"/>
      <c r="AD33" s="631"/>
      <c r="AE33" s="631"/>
      <c r="AF33" s="631"/>
      <c r="AG33" s="782" t="s">
        <v>568</v>
      </c>
      <c r="AH33" s="783"/>
      <c r="AI33" s="783"/>
      <c r="AJ33" s="783"/>
      <c r="AK33" s="783"/>
      <c r="AL33" s="348"/>
      <c r="AM33" s="348"/>
      <c r="AN33" s="348"/>
      <c r="AO33" s="348"/>
      <c r="AP33" s="348"/>
      <c r="AQ33" s="348"/>
      <c r="AS33" s="348"/>
      <c r="AT33" s="348"/>
      <c r="AU33" s="348"/>
      <c r="AV33" s="348"/>
      <c r="AW33" s="348"/>
      <c r="AX33" s="348"/>
      <c r="AY33" s="348"/>
      <c r="AZ33" s="348"/>
      <c r="BA33" s="35"/>
      <c r="BB33" s="35"/>
      <c r="BC33" s="35"/>
      <c r="BD33" s="35"/>
      <c r="BE33" s="35"/>
      <c r="BF33" s="35"/>
      <c r="BG33" s="35"/>
      <c r="BH33" s="35"/>
      <c r="BI33" s="35"/>
      <c r="BJ33" s="35"/>
      <c r="BK33" s="35"/>
      <c r="BL33" s="35"/>
      <c r="BM33" s="35"/>
      <c r="BO33" s="35"/>
      <c r="BP33" s="35"/>
      <c r="BS33" s="35"/>
      <c r="BT33" s="35"/>
    </row>
    <row r="34" spans="1:74" s="43" customFormat="1" ht="13.25" customHeight="1">
      <c r="A34" s="53"/>
      <c r="B34" s="53"/>
      <c r="C34" s="53"/>
      <c r="D34" s="53"/>
      <c r="E34" s="53"/>
      <c r="F34" s="53"/>
      <c r="G34" s="87"/>
      <c r="H34" s="56"/>
      <c r="I34" s="56"/>
      <c r="J34" s="56" t="s">
        <v>94</v>
      </c>
      <c r="K34" s="56"/>
      <c r="L34" s="56"/>
      <c r="M34" s="349"/>
      <c r="N34" s="349"/>
      <c r="O34" s="350" t="s">
        <v>569</v>
      </c>
      <c r="P34" s="350"/>
      <c r="Q34" s="350"/>
      <c r="R34" s="350"/>
      <c r="S34" s="350" t="s">
        <v>58</v>
      </c>
      <c r="T34" s="350"/>
      <c r="U34" s="350"/>
      <c r="V34" s="350"/>
      <c r="W34" s="350" t="s">
        <v>569</v>
      </c>
      <c r="X34" s="350"/>
      <c r="Y34" s="350"/>
      <c r="Z34" s="350"/>
      <c r="AA34" s="350"/>
      <c r="AB34" s="350" t="s">
        <v>569</v>
      </c>
      <c r="AC34" s="350"/>
      <c r="AD34" s="350"/>
      <c r="AE34" s="350"/>
      <c r="AF34" s="350" t="s">
        <v>569</v>
      </c>
      <c r="AG34" s="350"/>
      <c r="AH34" s="350"/>
      <c r="AI34" s="350"/>
      <c r="AJ34" s="350"/>
      <c r="AK34" s="350" t="s">
        <v>569</v>
      </c>
      <c r="AL34" s="351"/>
      <c r="AM34" s="351"/>
      <c r="AN34" s="351"/>
      <c r="AO34" s="351"/>
      <c r="AP34" s="351"/>
      <c r="AQ34" s="351"/>
      <c r="AS34" s="351"/>
      <c r="AT34" s="351"/>
      <c r="AU34" s="351"/>
      <c r="AV34" s="351"/>
      <c r="AW34" s="351"/>
      <c r="AX34" s="351"/>
      <c r="AY34" s="351"/>
      <c r="AZ34" s="351"/>
      <c r="BA34" s="35"/>
      <c r="BB34" s="352"/>
      <c r="BC34" s="35"/>
      <c r="BD34" s="35"/>
      <c r="BE34" s="35"/>
      <c r="BF34" s="35"/>
      <c r="BG34" s="35"/>
      <c r="BH34" s="35"/>
      <c r="BI34" s="35"/>
      <c r="BJ34" s="35"/>
      <c r="BK34" s="35"/>
      <c r="BL34" s="35"/>
      <c r="BM34" s="35"/>
      <c r="BO34" s="35"/>
      <c r="BP34" s="35"/>
      <c r="BS34" s="35"/>
      <c r="BT34" s="35"/>
    </row>
    <row r="35" spans="1:74" s="43" customFormat="1" ht="14.4" customHeight="1">
      <c r="A35" s="53"/>
      <c r="B35" s="469" t="s">
        <v>40</v>
      </c>
      <c r="C35" s="469"/>
      <c r="D35" s="53" t="s">
        <v>69</v>
      </c>
      <c r="E35" s="469" t="s">
        <v>41</v>
      </c>
      <c r="F35" s="623"/>
      <c r="G35" s="784">
        <v>43</v>
      </c>
      <c r="H35" s="785"/>
      <c r="I35" s="785"/>
      <c r="J35" s="785"/>
      <c r="K35" s="786">
        <v>5850</v>
      </c>
      <c r="L35" s="786"/>
      <c r="M35" s="786"/>
      <c r="N35" s="786"/>
      <c r="O35" s="786"/>
      <c r="P35" s="787">
        <v>58.5</v>
      </c>
      <c r="Q35" s="787"/>
      <c r="R35" s="787"/>
      <c r="S35" s="787"/>
      <c r="T35" s="786">
        <v>6526</v>
      </c>
      <c r="U35" s="786"/>
      <c r="V35" s="786"/>
      <c r="W35" s="786"/>
      <c r="X35" s="786">
        <v>420</v>
      </c>
      <c r="Y35" s="786"/>
      <c r="Z35" s="786"/>
      <c r="AA35" s="786"/>
      <c r="AB35" s="786"/>
      <c r="AC35" s="786">
        <v>2948</v>
      </c>
      <c r="AD35" s="786"/>
      <c r="AE35" s="786"/>
      <c r="AF35" s="786"/>
      <c r="AG35" s="786">
        <v>2535</v>
      </c>
      <c r="AH35" s="786"/>
      <c r="AI35" s="786"/>
      <c r="AJ35" s="786"/>
      <c r="AK35" s="786"/>
      <c r="AL35" s="351"/>
      <c r="AM35" s="351"/>
      <c r="AN35" s="351"/>
      <c r="AO35" s="351"/>
      <c r="AP35" s="351"/>
      <c r="AQ35" s="351"/>
      <c r="AS35" s="351"/>
      <c r="AT35" s="351"/>
      <c r="AU35" s="351"/>
      <c r="AV35" s="351"/>
      <c r="AW35" s="351"/>
      <c r="AX35" s="351"/>
      <c r="AY35" s="351"/>
      <c r="AZ35" s="351"/>
      <c r="BA35" s="35"/>
      <c r="BB35" s="352"/>
      <c r="BC35" s="35"/>
      <c r="BD35" s="35"/>
      <c r="BE35" s="35"/>
      <c r="BF35" s="35"/>
      <c r="BG35" s="35"/>
      <c r="BH35" s="35"/>
      <c r="BI35" s="35"/>
      <c r="BJ35" s="35"/>
      <c r="BK35" s="35"/>
      <c r="BL35" s="35"/>
      <c r="BM35" s="35"/>
      <c r="BO35" s="35"/>
      <c r="BP35" s="35"/>
      <c r="BS35" s="35"/>
      <c r="BT35" s="35"/>
    </row>
    <row r="36" spans="1:74" s="43" customFormat="1" ht="14.4" customHeight="1">
      <c r="A36" s="53"/>
      <c r="B36" s="469"/>
      <c r="C36" s="469"/>
      <c r="D36" s="53">
        <v>6</v>
      </c>
      <c r="E36" s="469"/>
      <c r="F36" s="623"/>
      <c r="G36" s="794">
        <v>44.8</v>
      </c>
      <c r="H36" s="687"/>
      <c r="I36" s="687"/>
      <c r="J36" s="687"/>
      <c r="K36" s="786">
        <v>7485</v>
      </c>
      <c r="L36" s="786"/>
      <c r="M36" s="786"/>
      <c r="N36" s="786"/>
      <c r="O36" s="786"/>
      <c r="P36" s="787">
        <v>62.6</v>
      </c>
      <c r="Q36" s="787"/>
      <c r="R36" s="787"/>
      <c r="S36" s="787"/>
      <c r="T36" s="786">
        <v>9215</v>
      </c>
      <c r="U36" s="786"/>
      <c r="V36" s="786"/>
      <c r="W36" s="786"/>
      <c r="X36" s="786">
        <v>516</v>
      </c>
      <c r="Y36" s="786"/>
      <c r="Z36" s="786"/>
      <c r="AA36" s="786"/>
      <c r="AB36" s="786"/>
      <c r="AC36" s="786">
        <v>4327</v>
      </c>
      <c r="AD36" s="786"/>
      <c r="AE36" s="786"/>
      <c r="AF36" s="786"/>
      <c r="AG36" s="786">
        <v>3857</v>
      </c>
      <c r="AH36" s="786"/>
      <c r="AI36" s="786"/>
      <c r="AJ36" s="786"/>
      <c r="AK36" s="786"/>
      <c r="AL36" s="351"/>
      <c r="AM36" s="351"/>
      <c r="AN36" s="351"/>
      <c r="AO36" s="351"/>
      <c r="AP36" s="351"/>
      <c r="AQ36" s="351"/>
      <c r="AS36" s="351"/>
      <c r="AT36" s="351"/>
      <c r="AU36" s="351"/>
      <c r="AV36" s="351"/>
      <c r="AW36" s="351"/>
      <c r="AX36" s="351"/>
      <c r="AY36" s="351"/>
      <c r="AZ36" s="351"/>
      <c r="BA36" s="35"/>
      <c r="BB36" s="352"/>
      <c r="BC36" s="35"/>
      <c r="BD36" s="35"/>
      <c r="BE36" s="35"/>
      <c r="BF36" s="35"/>
      <c r="BG36" s="35"/>
      <c r="BH36" s="35"/>
      <c r="BI36" s="35"/>
      <c r="BJ36" s="35"/>
      <c r="BK36" s="35"/>
      <c r="BL36" s="35"/>
      <c r="BM36" s="35"/>
      <c r="BO36" s="35"/>
      <c r="BP36" s="35"/>
      <c r="BS36" s="35"/>
      <c r="BT36" s="35"/>
    </row>
    <row r="37" spans="1:74" s="43" customFormat="1" ht="14.4" customHeight="1">
      <c r="A37" s="53"/>
      <c r="B37" s="469"/>
      <c r="C37" s="469"/>
      <c r="D37" s="53">
        <v>11</v>
      </c>
      <c r="E37" s="469"/>
      <c r="F37" s="623"/>
      <c r="G37" s="794">
        <v>45.5</v>
      </c>
      <c r="H37" s="687"/>
      <c r="I37" s="687"/>
      <c r="J37" s="687"/>
      <c r="K37" s="786">
        <v>7355</v>
      </c>
      <c r="L37" s="786"/>
      <c r="M37" s="786"/>
      <c r="N37" s="786"/>
      <c r="O37" s="786"/>
      <c r="P37" s="787">
        <v>57.2</v>
      </c>
      <c r="Q37" s="787"/>
      <c r="R37" s="787"/>
      <c r="S37" s="787"/>
      <c r="T37" s="786">
        <v>9868</v>
      </c>
      <c r="U37" s="786"/>
      <c r="V37" s="786"/>
      <c r="W37" s="786"/>
      <c r="X37" s="786">
        <v>849</v>
      </c>
      <c r="Y37" s="786"/>
      <c r="Z37" s="786"/>
      <c r="AA37" s="786"/>
      <c r="AB37" s="786"/>
      <c r="AC37" s="786">
        <v>5199</v>
      </c>
      <c r="AD37" s="786"/>
      <c r="AE37" s="786"/>
      <c r="AF37" s="786"/>
      <c r="AG37" s="786">
        <v>4531</v>
      </c>
      <c r="AH37" s="786"/>
      <c r="AI37" s="786"/>
      <c r="AJ37" s="786"/>
      <c r="AK37" s="786"/>
      <c r="AL37" s="351"/>
      <c r="AM37" s="351"/>
      <c r="AN37" s="351"/>
      <c r="AO37" s="351"/>
      <c r="AP37" s="351"/>
      <c r="AQ37" s="351"/>
      <c r="AS37" s="351"/>
      <c r="AT37" s="351"/>
      <c r="AU37" s="351"/>
      <c r="AV37" s="351"/>
      <c r="AW37" s="351"/>
      <c r="AX37" s="351"/>
      <c r="AY37" s="351"/>
      <c r="AZ37" s="351"/>
      <c r="BA37" s="35"/>
      <c r="BB37" s="352"/>
      <c r="BC37" s="35"/>
      <c r="BD37" s="35"/>
      <c r="BE37" s="35"/>
      <c r="BF37" s="35"/>
      <c r="BG37" s="35"/>
      <c r="BH37" s="35"/>
      <c r="BI37" s="35"/>
      <c r="BJ37" s="35"/>
      <c r="BK37" s="35"/>
      <c r="BL37" s="35"/>
      <c r="BM37" s="35"/>
      <c r="BO37" s="35"/>
      <c r="BP37" s="35"/>
      <c r="BS37" s="35"/>
      <c r="BT37" s="35"/>
    </row>
    <row r="38" spans="1:74" s="43" customFormat="1" ht="14.4" customHeight="1">
      <c r="A38" s="53"/>
      <c r="B38" s="469"/>
      <c r="C38" s="469"/>
      <c r="D38" s="53">
        <v>16</v>
      </c>
      <c r="E38" s="469"/>
      <c r="F38" s="623"/>
      <c r="G38" s="794">
        <v>46.7</v>
      </c>
      <c r="H38" s="687"/>
      <c r="I38" s="687"/>
      <c r="J38" s="687"/>
      <c r="K38" s="786">
        <v>7107</v>
      </c>
      <c r="L38" s="786"/>
      <c r="M38" s="786"/>
      <c r="N38" s="786"/>
      <c r="O38" s="786"/>
      <c r="P38" s="787">
        <v>65.599999999999994</v>
      </c>
      <c r="Q38" s="787"/>
      <c r="R38" s="787"/>
      <c r="S38" s="787"/>
      <c r="T38" s="786">
        <v>9940</v>
      </c>
      <c r="U38" s="786"/>
      <c r="V38" s="786"/>
      <c r="W38" s="786"/>
      <c r="X38" s="786">
        <v>1407</v>
      </c>
      <c r="Y38" s="786"/>
      <c r="Z38" s="786"/>
      <c r="AA38" s="786"/>
      <c r="AB38" s="786"/>
      <c r="AC38" s="786">
        <v>6100</v>
      </c>
      <c r="AD38" s="786"/>
      <c r="AE38" s="786"/>
      <c r="AF38" s="786"/>
      <c r="AG38" s="786">
        <v>5566</v>
      </c>
      <c r="AH38" s="786"/>
      <c r="AI38" s="786"/>
      <c r="AJ38" s="786"/>
      <c r="AK38" s="786"/>
      <c r="AL38" s="351"/>
      <c r="AM38" s="351"/>
      <c r="AN38" s="351"/>
      <c r="AO38" s="351"/>
      <c r="AP38" s="351"/>
      <c r="AQ38" s="351"/>
      <c r="AS38" s="351"/>
      <c r="AT38" s="351"/>
      <c r="AU38" s="351"/>
      <c r="AV38" s="351"/>
      <c r="AW38" s="351"/>
      <c r="AX38" s="351"/>
      <c r="AY38" s="351"/>
      <c r="AZ38" s="351"/>
      <c r="BA38" s="35"/>
      <c r="BB38" s="352"/>
      <c r="BC38" s="35"/>
      <c r="BD38" s="35"/>
      <c r="BE38" s="35"/>
      <c r="BF38" s="35"/>
      <c r="BG38" s="35"/>
      <c r="BH38" s="35"/>
      <c r="BI38" s="35"/>
      <c r="BJ38" s="35"/>
      <c r="BK38" s="35"/>
      <c r="BL38" s="35"/>
      <c r="BM38" s="35"/>
      <c r="BO38" s="35"/>
      <c r="BP38" s="35"/>
      <c r="BS38" s="35"/>
      <c r="BT38" s="35"/>
    </row>
    <row r="39" spans="1:74" s="43" customFormat="1" ht="14.4" customHeight="1">
      <c r="A39" s="53"/>
      <c r="B39" s="469"/>
      <c r="C39" s="469"/>
      <c r="D39" s="53">
        <v>21</v>
      </c>
      <c r="E39" s="469"/>
      <c r="F39" s="623"/>
      <c r="G39" s="794">
        <v>47.9</v>
      </c>
      <c r="H39" s="687"/>
      <c r="I39" s="687"/>
      <c r="J39" s="687"/>
      <c r="K39" s="786">
        <v>6638</v>
      </c>
      <c r="L39" s="786"/>
      <c r="M39" s="786"/>
      <c r="N39" s="786"/>
      <c r="O39" s="786"/>
      <c r="P39" s="787">
        <v>64.900000000000006</v>
      </c>
      <c r="Q39" s="787"/>
      <c r="R39" s="787"/>
      <c r="S39" s="787"/>
      <c r="T39" s="786">
        <v>9713</v>
      </c>
      <c r="U39" s="786"/>
      <c r="V39" s="786"/>
      <c r="W39" s="786"/>
      <c r="X39" s="786">
        <v>1459</v>
      </c>
      <c r="Y39" s="786"/>
      <c r="Z39" s="786"/>
      <c r="AA39" s="786"/>
      <c r="AB39" s="786"/>
      <c r="AC39" s="786">
        <v>5720</v>
      </c>
      <c r="AD39" s="786"/>
      <c r="AE39" s="786"/>
      <c r="AF39" s="786"/>
      <c r="AG39" s="786">
        <v>5190</v>
      </c>
      <c r="AH39" s="786"/>
      <c r="AI39" s="786"/>
      <c r="AJ39" s="786"/>
      <c r="AK39" s="786"/>
      <c r="AL39" s="351"/>
      <c r="AM39" s="351"/>
      <c r="AN39" s="351"/>
      <c r="AO39" s="351"/>
      <c r="AP39" s="351"/>
      <c r="AQ39" s="351"/>
      <c r="AR39" s="35"/>
      <c r="AS39" s="351"/>
      <c r="AT39" s="351"/>
      <c r="AU39" s="351"/>
      <c r="AV39" s="351"/>
      <c r="AW39" s="351"/>
      <c r="AX39" s="351"/>
      <c r="AY39" s="351"/>
      <c r="AZ39" s="351"/>
      <c r="BA39" s="35"/>
      <c r="BB39" s="352"/>
      <c r="BC39" s="35"/>
      <c r="BD39" s="35"/>
      <c r="BE39" s="35"/>
      <c r="BF39" s="35"/>
      <c r="BG39" s="35"/>
      <c r="BH39" s="35"/>
      <c r="BI39" s="35"/>
      <c r="BJ39" s="35"/>
      <c r="BK39" s="35"/>
      <c r="BL39" s="35"/>
      <c r="BM39" s="35"/>
      <c r="BO39" s="35"/>
      <c r="BP39" s="35"/>
      <c r="BS39" s="35"/>
      <c r="BT39" s="35"/>
    </row>
    <row r="40" spans="1:74" s="43" customFormat="1" ht="14.4" customHeight="1">
      <c r="A40" s="53"/>
      <c r="B40" s="469"/>
      <c r="C40" s="469"/>
      <c r="D40" s="53">
        <v>26</v>
      </c>
      <c r="E40" s="469"/>
      <c r="F40" s="623"/>
      <c r="G40" s="794">
        <v>48.5</v>
      </c>
      <c r="H40" s="687"/>
      <c r="I40" s="687"/>
      <c r="J40" s="687"/>
      <c r="K40" s="786">
        <v>6423</v>
      </c>
      <c r="L40" s="786"/>
      <c r="M40" s="786"/>
      <c r="N40" s="786"/>
      <c r="O40" s="786"/>
      <c r="P40" s="787">
        <v>63.3</v>
      </c>
      <c r="Q40" s="787"/>
      <c r="R40" s="787"/>
      <c r="S40" s="787"/>
      <c r="T40" s="786">
        <v>9288</v>
      </c>
      <c r="U40" s="786"/>
      <c r="V40" s="786"/>
      <c r="W40" s="786"/>
      <c r="X40" s="786">
        <v>2190</v>
      </c>
      <c r="Y40" s="786"/>
      <c r="Z40" s="786"/>
      <c r="AA40" s="786"/>
      <c r="AB40" s="786"/>
      <c r="AC40" s="786">
        <v>5018</v>
      </c>
      <c r="AD40" s="786"/>
      <c r="AE40" s="786"/>
      <c r="AF40" s="786"/>
      <c r="AG40" s="786">
        <v>4594</v>
      </c>
      <c r="AH40" s="786"/>
      <c r="AI40" s="786"/>
      <c r="AJ40" s="786"/>
      <c r="AK40" s="786"/>
      <c r="AL40" s="351"/>
      <c r="AM40" s="351"/>
      <c r="AN40" s="351"/>
      <c r="AO40" s="351"/>
      <c r="AP40" s="351"/>
      <c r="AQ40" s="351"/>
      <c r="AR40" s="35"/>
      <c r="AS40" s="351"/>
      <c r="AT40" s="351"/>
      <c r="AU40" s="351"/>
      <c r="AV40" s="351"/>
      <c r="AW40" s="351"/>
      <c r="AX40" s="351"/>
      <c r="AY40" s="351"/>
      <c r="AZ40" s="351"/>
      <c r="BA40" s="35"/>
      <c r="BB40" s="352"/>
      <c r="BC40" s="35"/>
      <c r="BD40" s="35"/>
      <c r="BE40" s="35"/>
      <c r="BF40" s="35"/>
      <c r="BG40" s="35"/>
      <c r="BH40" s="35"/>
      <c r="BI40" s="35"/>
      <c r="BJ40" s="35"/>
      <c r="BK40" s="35"/>
      <c r="BL40" s="35"/>
      <c r="BM40" s="35"/>
      <c r="BN40" s="35"/>
      <c r="BO40" s="35"/>
      <c r="BP40" s="35"/>
      <c r="BQ40" s="35"/>
      <c r="BR40" s="35"/>
      <c r="BS40" s="35"/>
      <c r="BT40" s="35"/>
      <c r="BU40" s="35"/>
      <c r="BV40" s="35"/>
    </row>
    <row r="41" spans="1:74" s="43" customFormat="1" ht="14.4" customHeight="1">
      <c r="A41" s="53"/>
      <c r="B41" s="468" t="s">
        <v>62</v>
      </c>
      <c r="C41" s="468"/>
      <c r="D41" s="59" t="s">
        <v>69</v>
      </c>
      <c r="E41" s="468" t="s">
        <v>41</v>
      </c>
      <c r="F41" s="556"/>
      <c r="G41" s="796">
        <v>48.7</v>
      </c>
      <c r="H41" s="797"/>
      <c r="I41" s="797"/>
      <c r="J41" s="797"/>
      <c r="K41" s="795">
        <v>6603</v>
      </c>
      <c r="L41" s="795"/>
      <c r="M41" s="795"/>
      <c r="N41" s="795"/>
      <c r="O41" s="795"/>
      <c r="P41" s="798" t="s">
        <v>570</v>
      </c>
      <c r="Q41" s="798"/>
      <c r="R41" s="798"/>
      <c r="S41" s="798"/>
      <c r="T41" s="795">
        <v>7769</v>
      </c>
      <c r="U41" s="795"/>
      <c r="V41" s="795"/>
      <c r="W41" s="795"/>
      <c r="X41" s="795">
        <v>2218</v>
      </c>
      <c r="Y41" s="795"/>
      <c r="Z41" s="795"/>
      <c r="AA41" s="795"/>
      <c r="AB41" s="795"/>
      <c r="AC41" s="795">
        <v>6605</v>
      </c>
      <c r="AD41" s="795"/>
      <c r="AE41" s="795"/>
      <c r="AF41" s="795"/>
      <c r="AG41" s="795">
        <v>5678</v>
      </c>
      <c r="AH41" s="795"/>
      <c r="AI41" s="795"/>
      <c r="AJ41" s="795"/>
      <c r="AK41" s="795"/>
      <c r="AL41" s="351"/>
      <c r="AM41" s="351"/>
      <c r="AN41" s="351"/>
      <c r="AO41" s="351"/>
      <c r="AP41" s="351"/>
      <c r="AQ41" s="351"/>
      <c r="AR41" s="35"/>
      <c r="AS41" s="351"/>
      <c r="AT41" s="351"/>
      <c r="AU41" s="351"/>
      <c r="AV41" s="351"/>
      <c r="AW41" s="351"/>
      <c r="AX41" s="351"/>
      <c r="AY41" s="351"/>
      <c r="AZ41" s="351"/>
      <c r="BA41" s="35"/>
      <c r="BB41" s="352"/>
      <c r="BC41" s="35"/>
      <c r="BD41" s="35"/>
      <c r="BE41" s="35"/>
      <c r="BF41" s="35"/>
      <c r="BG41" s="35"/>
      <c r="BH41" s="35"/>
      <c r="BI41" s="35"/>
      <c r="BJ41" s="35"/>
      <c r="BK41" s="35"/>
      <c r="BL41" s="35"/>
      <c r="BM41" s="35"/>
      <c r="BN41" s="35"/>
      <c r="BO41" s="35"/>
      <c r="BP41" s="35"/>
      <c r="BQ41" s="35"/>
      <c r="BR41" s="35"/>
      <c r="BS41" s="35"/>
      <c r="BT41" s="35"/>
      <c r="BU41" s="35"/>
      <c r="BV41" s="35"/>
    </row>
    <row r="42" spans="1:74" ht="16.5" customHeight="1">
      <c r="B42" s="39" t="s">
        <v>571</v>
      </c>
      <c r="BA42" s="35"/>
    </row>
    <row r="43" spans="1:74" ht="10.5" customHeight="1">
      <c r="BA43" s="35"/>
    </row>
    <row r="44" spans="1:74" ht="10.5" customHeight="1">
      <c r="BA44" s="35"/>
    </row>
    <row r="45" spans="1:74" ht="12.9" customHeight="1"/>
    <row r="46" spans="1:74" ht="12.9" customHeight="1"/>
    <row r="47" spans="1:74" ht="12.9" customHeight="1"/>
    <row r="48" spans="1:74" ht="12.9" customHeight="1"/>
    <row r="49" ht="12.9" customHeight="1"/>
    <row r="50" ht="12.9" customHeight="1"/>
    <row r="51" ht="12.9" customHeight="1"/>
    <row r="52" ht="12.9" customHeight="1"/>
    <row r="53" ht="12.9" customHeight="1"/>
    <row r="54" ht="12.9" customHeight="1"/>
    <row r="55" ht="12.9" customHeight="1"/>
    <row r="56" ht="12.9" customHeight="1"/>
    <row r="57" ht="12.9" customHeight="1"/>
    <row r="58" ht="12.9" customHeight="1"/>
    <row r="59" ht="12.9" customHeight="1"/>
    <row r="60" ht="12.9" customHeight="1"/>
    <row r="61" ht="12.9" customHeight="1"/>
    <row r="62" ht="12.9" customHeight="1"/>
    <row r="63" ht="12.9" customHeight="1"/>
    <row r="64" ht="12.9" customHeight="1"/>
    <row r="65" ht="12.9" customHeight="1"/>
    <row r="66" ht="12.9" customHeight="1"/>
    <row r="67" ht="12.9" customHeight="1"/>
    <row r="68" ht="12.9" customHeight="1"/>
    <row r="69" ht="12.9" customHeight="1"/>
    <row r="70" ht="12.9" customHeight="1"/>
  </sheetData>
  <mergeCells count="162">
    <mergeCell ref="AC41:AF41"/>
    <mergeCell ref="AG41:AK41"/>
    <mergeCell ref="X40:AB40"/>
    <mergeCell ref="AC40:AF40"/>
    <mergeCell ref="AG40:AK40"/>
    <mergeCell ref="B41:C41"/>
    <mergeCell ref="E41:F41"/>
    <mergeCell ref="G41:J41"/>
    <mergeCell ref="K41:O41"/>
    <mergeCell ref="P41:S41"/>
    <mergeCell ref="T41:W41"/>
    <mergeCell ref="X41:AB41"/>
    <mergeCell ref="B40:C40"/>
    <mergeCell ref="E40:F40"/>
    <mergeCell ref="G40:J40"/>
    <mergeCell ref="K40:O40"/>
    <mergeCell ref="P40:S40"/>
    <mergeCell ref="T40:W40"/>
    <mergeCell ref="B39:C39"/>
    <mergeCell ref="E39:F39"/>
    <mergeCell ref="G39:J39"/>
    <mergeCell ref="K39:O39"/>
    <mergeCell ref="P39:S39"/>
    <mergeCell ref="T39:W39"/>
    <mergeCell ref="X39:AB39"/>
    <mergeCell ref="AC39:AF39"/>
    <mergeCell ref="AG39:AK39"/>
    <mergeCell ref="B38:C38"/>
    <mergeCell ref="E38:F38"/>
    <mergeCell ref="G38:J38"/>
    <mergeCell ref="K38:O38"/>
    <mergeCell ref="P38:S38"/>
    <mergeCell ref="T38:W38"/>
    <mergeCell ref="X38:AB38"/>
    <mergeCell ref="AC38:AF38"/>
    <mergeCell ref="AG38:AK38"/>
    <mergeCell ref="X36:AB36"/>
    <mergeCell ref="AC36:AF36"/>
    <mergeCell ref="AG36:AK36"/>
    <mergeCell ref="B37:C37"/>
    <mergeCell ref="E37:F37"/>
    <mergeCell ref="G37:J37"/>
    <mergeCell ref="K37:O37"/>
    <mergeCell ref="P37:S37"/>
    <mergeCell ref="T37:W37"/>
    <mergeCell ref="X37:AB37"/>
    <mergeCell ref="B36:C36"/>
    <mergeCell ref="E36:F36"/>
    <mergeCell ref="G36:J36"/>
    <mergeCell ref="K36:O36"/>
    <mergeCell ref="P36:S36"/>
    <mergeCell ref="T36:W36"/>
    <mergeCell ref="AC37:AF37"/>
    <mergeCell ref="AG37:AK37"/>
    <mergeCell ref="AG33:AK33"/>
    <mergeCell ref="B35:C35"/>
    <mergeCell ref="E35:F35"/>
    <mergeCell ref="G35:J35"/>
    <mergeCell ref="K35:O35"/>
    <mergeCell ref="P35:S35"/>
    <mergeCell ref="T35:W35"/>
    <mergeCell ref="X35:AB35"/>
    <mergeCell ref="AC35:AF35"/>
    <mergeCell ref="AG35:AK35"/>
    <mergeCell ref="B32:F33"/>
    <mergeCell ref="G32:J33"/>
    <mergeCell ref="K32:O33"/>
    <mergeCell ref="P32:S33"/>
    <mergeCell ref="T32:W33"/>
    <mergeCell ref="AC32:AF33"/>
    <mergeCell ref="X33:AB33"/>
    <mergeCell ref="AH26:AK26"/>
    <mergeCell ref="C27:L27"/>
    <mergeCell ref="N27:Q27"/>
    <mergeCell ref="R27:U27"/>
    <mergeCell ref="V27:Y27"/>
    <mergeCell ref="Z27:AC27"/>
    <mergeCell ref="AD27:AG27"/>
    <mergeCell ref="AH27:AK27"/>
    <mergeCell ref="C26:L26"/>
    <mergeCell ref="N26:Q26"/>
    <mergeCell ref="R26:U26"/>
    <mergeCell ref="V26:Y26"/>
    <mergeCell ref="Z26:AC26"/>
    <mergeCell ref="AD26:AG26"/>
    <mergeCell ref="AH24:AK24"/>
    <mergeCell ref="C25:L25"/>
    <mergeCell ref="N25:Q25"/>
    <mergeCell ref="R25:U25"/>
    <mergeCell ref="V25:Y25"/>
    <mergeCell ref="Z25:AC25"/>
    <mergeCell ref="AD25:AG25"/>
    <mergeCell ref="AH25:AK25"/>
    <mergeCell ref="C24:L24"/>
    <mergeCell ref="N24:Q24"/>
    <mergeCell ref="R24:U24"/>
    <mergeCell ref="V24:Y24"/>
    <mergeCell ref="Z24:AC24"/>
    <mergeCell ref="AD24:AG24"/>
    <mergeCell ref="AH22:AK22"/>
    <mergeCell ref="AR22:AU22"/>
    <mergeCell ref="C23:L23"/>
    <mergeCell ref="N23:Q23"/>
    <mergeCell ref="R23:U23"/>
    <mergeCell ref="V23:Y23"/>
    <mergeCell ref="Z23:AC23"/>
    <mergeCell ref="AD23:AG23"/>
    <mergeCell ref="AH23:AK23"/>
    <mergeCell ref="C22:L22"/>
    <mergeCell ref="N22:Q22"/>
    <mergeCell ref="R22:U22"/>
    <mergeCell ref="V22:Y22"/>
    <mergeCell ref="Z22:AC22"/>
    <mergeCell ref="AD22:AG22"/>
    <mergeCell ref="AH20:AK20"/>
    <mergeCell ref="AR20:AU20"/>
    <mergeCell ref="C21:L21"/>
    <mergeCell ref="N21:Q21"/>
    <mergeCell ref="R21:U21"/>
    <mergeCell ref="V21:Y21"/>
    <mergeCell ref="Z21:AC21"/>
    <mergeCell ref="AD21:AG21"/>
    <mergeCell ref="AH21:AK21"/>
    <mergeCell ref="AR21:AU21"/>
    <mergeCell ref="C20:L20"/>
    <mergeCell ref="N20:Q20"/>
    <mergeCell ref="R20:U20"/>
    <mergeCell ref="V20:Y20"/>
    <mergeCell ref="Z20:AC20"/>
    <mergeCell ref="AD20:AG20"/>
    <mergeCell ref="AH18:AK18"/>
    <mergeCell ref="AR18:AU18"/>
    <mergeCell ref="C19:L19"/>
    <mergeCell ref="N19:Q19"/>
    <mergeCell ref="R19:U19"/>
    <mergeCell ref="V19:Y19"/>
    <mergeCell ref="Z19:AC19"/>
    <mergeCell ref="AD19:AG19"/>
    <mergeCell ref="AH19:AK19"/>
    <mergeCell ref="AR19:AU19"/>
    <mergeCell ref="C18:L18"/>
    <mergeCell ref="N18:Q18"/>
    <mergeCell ref="R18:U18"/>
    <mergeCell ref="V18:Y18"/>
    <mergeCell ref="Z18:AC18"/>
    <mergeCell ref="AD18:AG18"/>
    <mergeCell ref="C17:L17"/>
    <mergeCell ref="N17:Q17"/>
    <mergeCell ref="R17:U17"/>
    <mergeCell ref="V17:Y17"/>
    <mergeCell ref="Z17:AC17"/>
    <mergeCell ref="AD17:AG17"/>
    <mergeCell ref="AH17:AK17"/>
    <mergeCell ref="AR17:AU17"/>
    <mergeCell ref="AR15:AU15"/>
    <mergeCell ref="N16:Q16"/>
    <mergeCell ref="R16:U16"/>
    <mergeCell ref="V16:Y16"/>
    <mergeCell ref="Z16:AC16"/>
    <mergeCell ref="AD16:AG16"/>
    <mergeCell ref="AH16:AK16"/>
    <mergeCell ref="AR16:AU16"/>
  </mergeCells>
  <phoneticPr fontId="3"/>
  <printOptions horizontalCentered="1" verticalCentered="1"/>
  <pageMargins left="0" right="0" top="0" bottom="0" header="0" footer="0"/>
  <pageSetup paperSize="9" firstPageNumber="5" orientation="portrait" useFirstPageNumber="1"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0EAD-0CEC-44FD-B62C-044068CA8D69}">
  <sheetPr>
    <pageSetUpPr fitToPage="1"/>
  </sheetPr>
  <dimension ref="A1:BQ52"/>
  <sheetViews>
    <sheetView showGridLines="0" view="pageBreakPreview" zoomScaleNormal="100" zoomScaleSheetLayoutView="100" workbookViewId="0">
      <selection activeCell="Q21" sqref="Q21:X21"/>
    </sheetView>
  </sheetViews>
  <sheetFormatPr defaultColWidth="8.08203125" defaultRowHeight="20.149999999999999" customHeight="1"/>
  <cols>
    <col min="1" max="1" width="1.33203125" style="35" customWidth="1"/>
    <col min="2" max="4" width="1.5" style="35" customWidth="1"/>
    <col min="5" max="8" width="1.33203125" style="35" customWidth="1"/>
    <col min="9" max="53" width="1.4140625" style="35" customWidth="1"/>
    <col min="54" max="54" width="1.4140625" style="36" customWidth="1"/>
    <col min="55" max="64" width="1.4140625" style="35" customWidth="1"/>
    <col min="65" max="256" width="8.08203125" style="35"/>
    <col min="257" max="257" width="1.33203125" style="35" customWidth="1"/>
    <col min="258" max="260" width="1.5" style="35" customWidth="1"/>
    <col min="261" max="320" width="1.33203125" style="35" customWidth="1"/>
    <col min="321" max="512" width="8.08203125" style="35"/>
    <col min="513" max="513" width="1.33203125" style="35" customWidth="1"/>
    <col min="514" max="516" width="1.5" style="35" customWidth="1"/>
    <col min="517" max="576" width="1.33203125" style="35" customWidth="1"/>
    <col min="577" max="768" width="8.08203125" style="35"/>
    <col min="769" max="769" width="1.33203125" style="35" customWidth="1"/>
    <col min="770" max="772" width="1.5" style="35" customWidth="1"/>
    <col min="773" max="832" width="1.33203125" style="35" customWidth="1"/>
    <col min="833" max="1024" width="8.08203125" style="35"/>
    <col min="1025" max="1025" width="1.33203125" style="35" customWidth="1"/>
    <col min="1026" max="1028" width="1.5" style="35" customWidth="1"/>
    <col min="1029" max="1088" width="1.33203125" style="35" customWidth="1"/>
    <col min="1089" max="1280" width="8.08203125" style="35"/>
    <col min="1281" max="1281" width="1.33203125" style="35" customWidth="1"/>
    <col min="1282" max="1284" width="1.5" style="35" customWidth="1"/>
    <col min="1285" max="1344" width="1.33203125" style="35" customWidth="1"/>
    <col min="1345" max="1536" width="8.08203125" style="35"/>
    <col min="1537" max="1537" width="1.33203125" style="35" customWidth="1"/>
    <col min="1538" max="1540" width="1.5" style="35" customWidth="1"/>
    <col min="1541" max="1600" width="1.33203125" style="35" customWidth="1"/>
    <col min="1601" max="1792" width="8.08203125" style="35"/>
    <col min="1793" max="1793" width="1.33203125" style="35" customWidth="1"/>
    <col min="1794" max="1796" width="1.5" style="35" customWidth="1"/>
    <col min="1797" max="1856" width="1.33203125" style="35" customWidth="1"/>
    <col min="1857" max="2048" width="8.08203125" style="35"/>
    <col min="2049" max="2049" width="1.33203125" style="35" customWidth="1"/>
    <col min="2050" max="2052" width="1.5" style="35" customWidth="1"/>
    <col min="2053" max="2112" width="1.33203125" style="35" customWidth="1"/>
    <col min="2113" max="2304" width="8.08203125" style="35"/>
    <col min="2305" max="2305" width="1.33203125" style="35" customWidth="1"/>
    <col min="2306" max="2308" width="1.5" style="35" customWidth="1"/>
    <col min="2309" max="2368" width="1.33203125" style="35" customWidth="1"/>
    <col min="2369" max="2560" width="8.08203125" style="35"/>
    <col min="2561" max="2561" width="1.33203125" style="35" customWidth="1"/>
    <col min="2562" max="2564" width="1.5" style="35" customWidth="1"/>
    <col min="2565" max="2624" width="1.33203125" style="35" customWidth="1"/>
    <col min="2625" max="2816" width="8.08203125" style="35"/>
    <col min="2817" max="2817" width="1.33203125" style="35" customWidth="1"/>
    <col min="2818" max="2820" width="1.5" style="35" customWidth="1"/>
    <col min="2821" max="2880" width="1.33203125" style="35" customWidth="1"/>
    <col min="2881" max="3072" width="8.08203125" style="35"/>
    <col min="3073" max="3073" width="1.33203125" style="35" customWidth="1"/>
    <col min="3074" max="3076" width="1.5" style="35" customWidth="1"/>
    <col min="3077" max="3136" width="1.33203125" style="35" customWidth="1"/>
    <col min="3137" max="3328" width="8.08203125" style="35"/>
    <col min="3329" max="3329" width="1.33203125" style="35" customWidth="1"/>
    <col min="3330" max="3332" width="1.5" style="35" customWidth="1"/>
    <col min="3333" max="3392" width="1.33203125" style="35" customWidth="1"/>
    <col min="3393" max="3584" width="8.08203125" style="35"/>
    <col min="3585" max="3585" width="1.33203125" style="35" customWidth="1"/>
    <col min="3586" max="3588" width="1.5" style="35" customWidth="1"/>
    <col min="3589" max="3648" width="1.33203125" style="35" customWidth="1"/>
    <col min="3649" max="3840" width="8.08203125" style="35"/>
    <col min="3841" max="3841" width="1.33203125" style="35" customWidth="1"/>
    <col min="3842" max="3844" width="1.5" style="35" customWidth="1"/>
    <col min="3845" max="3904" width="1.33203125" style="35" customWidth="1"/>
    <col min="3905" max="4096" width="8.08203125" style="35"/>
    <col min="4097" max="4097" width="1.33203125" style="35" customWidth="1"/>
    <col min="4098" max="4100" width="1.5" style="35" customWidth="1"/>
    <col min="4101" max="4160" width="1.33203125" style="35" customWidth="1"/>
    <col min="4161" max="4352" width="8.08203125" style="35"/>
    <col min="4353" max="4353" width="1.33203125" style="35" customWidth="1"/>
    <col min="4354" max="4356" width="1.5" style="35" customWidth="1"/>
    <col min="4357" max="4416" width="1.33203125" style="35" customWidth="1"/>
    <col min="4417" max="4608" width="8.08203125" style="35"/>
    <col min="4609" max="4609" width="1.33203125" style="35" customWidth="1"/>
    <col min="4610" max="4612" width="1.5" style="35" customWidth="1"/>
    <col min="4613" max="4672" width="1.33203125" style="35" customWidth="1"/>
    <col min="4673" max="4864" width="8.08203125" style="35"/>
    <col min="4865" max="4865" width="1.33203125" style="35" customWidth="1"/>
    <col min="4866" max="4868" width="1.5" style="35" customWidth="1"/>
    <col min="4869" max="4928" width="1.33203125" style="35" customWidth="1"/>
    <col min="4929" max="5120" width="8.08203125" style="35"/>
    <col min="5121" max="5121" width="1.33203125" style="35" customWidth="1"/>
    <col min="5122" max="5124" width="1.5" style="35" customWidth="1"/>
    <col min="5125" max="5184" width="1.33203125" style="35" customWidth="1"/>
    <col min="5185" max="5376" width="8.08203125" style="35"/>
    <col min="5377" max="5377" width="1.33203125" style="35" customWidth="1"/>
    <col min="5378" max="5380" width="1.5" style="35" customWidth="1"/>
    <col min="5381" max="5440" width="1.33203125" style="35" customWidth="1"/>
    <col min="5441" max="5632" width="8.08203125" style="35"/>
    <col min="5633" max="5633" width="1.33203125" style="35" customWidth="1"/>
    <col min="5634" max="5636" width="1.5" style="35" customWidth="1"/>
    <col min="5637" max="5696" width="1.33203125" style="35" customWidth="1"/>
    <col min="5697" max="5888" width="8.08203125" style="35"/>
    <col min="5889" max="5889" width="1.33203125" style="35" customWidth="1"/>
    <col min="5890" max="5892" width="1.5" style="35" customWidth="1"/>
    <col min="5893" max="5952" width="1.33203125" style="35" customWidth="1"/>
    <col min="5953" max="6144" width="8.08203125" style="35"/>
    <col min="6145" max="6145" width="1.33203125" style="35" customWidth="1"/>
    <col min="6146" max="6148" width="1.5" style="35" customWidth="1"/>
    <col min="6149" max="6208" width="1.33203125" style="35" customWidth="1"/>
    <col min="6209" max="6400" width="8.08203125" style="35"/>
    <col min="6401" max="6401" width="1.33203125" style="35" customWidth="1"/>
    <col min="6402" max="6404" width="1.5" style="35" customWidth="1"/>
    <col min="6405" max="6464" width="1.33203125" style="35" customWidth="1"/>
    <col min="6465" max="6656" width="8.08203125" style="35"/>
    <col min="6657" max="6657" width="1.33203125" style="35" customWidth="1"/>
    <col min="6658" max="6660" width="1.5" style="35" customWidth="1"/>
    <col min="6661" max="6720" width="1.33203125" style="35" customWidth="1"/>
    <col min="6721" max="6912" width="8.08203125" style="35"/>
    <col min="6913" max="6913" width="1.33203125" style="35" customWidth="1"/>
    <col min="6914" max="6916" width="1.5" style="35" customWidth="1"/>
    <col min="6917" max="6976" width="1.33203125" style="35" customWidth="1"/>
    <col min="6977" max="7168" width="8.08203125" style="35"/>
    <col min="7169" max="7169" width="1.33203125" style="35" customWidth="1"/>
    <col min="7170" max="7172" width="1.5" style="35" customWidth="1"/>
    <col min="7173" max="7232" width="1.33203125" style="35" customWidth="1"/>
    <col min="7233" max="7424" width="8.08203125" style="35"/>
    <col min="7425" max="7425" width="1.33203125" style="35" customWidth="1"/>
    <col min="7426" max="7428" width="1.5" style="35" customWidth="1"/>
    <col min="7429" max="7488" width="1.33203125" style="35" customWidth="1"/>
    <col min="7489" max="7680" width="8.08203125" style="35"/>
    <col min="7681" max="7681" width="1.33203125" style="35" customWidth="1"/>
    <col min="7682" max="7684" width="1.5" style="35" customWidth="1"/>
    <col min="7685" max="7744" width="1.33203125" style="35" customWidth="1"/>
    <col min="7745" max="7936" width="8.08203125" style="35"/>
    <col min="7937" max="7937" width="1.33203125" style="35" customWidth="1"/>
    <col min="7938" max="7940" width="1.5" style="35" customWidth="1"/>
    <col min="7941" max="8000" width="1.33203125" style="35" customWidth="1"/>
    <col min="8001" max="8192" width="8.08203125" style="35"/>
    <col min="8193" max="8193" width="1.33203125" style="35" customWidth="1"/>
    <col min="8194" max="8196" width="1.5" style="35" customWidth="1"/>
    <col min="8197" max="8256" width="1.33203125" style="35" customWidth="1"/>
    <col min="8257" max="8448" width="8.08203125" style="35"/>
    <col min="8449" max="8449" width="1.33203125" style="35" customWidth="1"/>
    <col min="8450" max="8452" width="1.5" style="35" customWidth="1"/>
    <col min="8453" max="8512" width="1.33203125" style="35" customWidth="1"/>
    <col min="8513" max="8704" width="8.08203125" style="35"/>
    <col min="8705" max="8705" width="1.33203125" style="35" customWidth="1"/>
    <col min="8706" max="8708" width="1.5" style="35" customWidth="1"/>
    <col min="8709" max="8768" width="1.33203125" style="35" customWidth="1"/>
    <col min="8769" max="8960" width="8.08203125" style="35"/>
    <col min="8961" max="8961" width="1.33203125" style="35" customWidth="1"/>
    <col min="8962" max="8964" width="1.5" style="35" customWidth="1"/>
    <col min="8965" max="9024" width="1.33203125" style="35" customWidth="1"/>
    <col min="9025" max="9216" width="8.08203125" style="35"/>
    <col min="9217" max="9217" width="1.33203125" style="35" customWidth="1"/>
    <col min="9218" max="9220" width="1.5" style="35" customWidth="1"/>
    <col min="9221" max="9280" width="1.33203125" style="35" customWidth="1"/>
    <col min="9281" max="9472" width="8.08203125" style="35"/>
    <col min="9473" max="9473" width="1.33203125" style="35" customWidth="1"/>
    <col min="9474" max="9476" width="1.5" style="35" customWidth="1"/>
    <col min="9477" max="9536" width="1.33203125" style="35" customWidth="1"/>
    <col min="9537" max="9728" width="8.08203125" style="35"/>
    <col min="9729" max="9729" width="1.33203125" style="35" customWidth="1"/>
    <col min="9730" max="9732" width="1.5" style="35" customWidth="1"/>
    <col min="9733" max="9792" width="1.33203125" style="35" customWidth="1"/>
    <col min="9793" max="9984" width="8.08203125" style="35"/>
    <col min="9985" max="9985" width="1.33203125" style="35" customWidth="1"/>
    <col min="9986" max="9988" width="1.5" style="35" customWidth="1"/>
    <col min="9989" max="10048" width="1.33203125" style="35" customWidth="1"/>
    <col min="10049" max="10240" width="8.08203125" style="35"/>
    <col min="10241" max="10241" width="1.33203125" style="35" customWidth="1"/>
    <col min="10242" max="10244" width="1.5" style="35" customWidth="1"/>
    <col min="10245" max="10304" width="1.33203125" style="35" customWidth="1"/>
    <col min="10305" max="10496" width="8.08203125" style="35"/>
    <col min="10497" max="10497" width="1.33203125" style="35" customWidth="1"/>
    <col min="10498" max="10500" width="1.5" style="35" customWidth="1"/>
    <col min="10501" max="10560" width="1.33203125" style="35" customWidth="1"/>
    <col min="10561" max="10752" width="8.08203125" style="35"/>
    <col min="10753" max="10753" width="1.33203125" style="35" customWidth="1"/>
    <col min="10754" max="10756" width="1.5" style="35" customWidth="1"/>
    <col min="10757" max="10816" width="1.33203125" style="35" customWidth="1"/>
    <col min="10817" max="11008" width="8.08203125" style="35"/>
    <col min="11009" max="11009" width="1.33203125" style="35" customWidth="1"/>
    <col min="11010" max="11012" width="1.5" style="35" customWidth="1"/>
    <col min="11013" max="11072" width="1.33203125" style="35" customWidth="1"/>
    <col min="11073" max="11264" width="8.08203125" style="35"/>
    <col min="11265" max="11265" width="1.33203125" style="35" customWidth="1"/>
    <col min="11266" max="11268" width="1.5" style="35" customWidth="1"/>
    <col min="11269" max="11328" width="1.33203125" style="35" customWidth="1"/>
    <col min="11329" max="11520" width="8.08203125" style="35"/>
    <col min="11521" max="11521" width="1.33203125" style="35" customWidth="1"/>
    <col min="11522" max="11524" width="1.5" style="35" customWidth="1"/>
    <col min="11525" max="11584" width="1.33203125" style="35" customWidth="1"/>
    <col min="11585" max="11776" width="8.08203125" style="35"/>
    <col min="11777" max="11777" width="1.33203125" style="35" customWidth="1"/>
    <col min="11778" max="11780" width="1.5" style="35" customWidth="1"/>
    <col min="11781" max="11840" width="1.33203125" style="35" customWidth="1"/>
    <col min="11841" max="12032" width="8.08203125" style="35"/>
    <col min="12033" max="12033" width="1.33203125" style="35" customWidth="1"/>
    <col min="12034" max="12036" width="1.5" style="35" customWidth="1"/>
    <col min="12037" max="12096" width="1.33203125" style="35" customWidth="1"/>
    <col min="12097" max="12288" width="8.08203125" style="35"/>
    <col min="12289" max="12289" width="1.33203125" style="35" customWidth="1"/>
    <col min="12290" max="12292" width="1.5" style="35" customWidth="1"/>
    <col min="12293" max="12352" width="1.33203125" style="35" customWidth="1"/>
    <col min="12353" max="12544" width="8.08203125" style="35"/>
    <col min="12545" max="12545" width="1.33203125" style="35" customWidth="1"/>
    <col min="12546" max="12548" width="1.5" style="35" customWidth="1"/>
    <col min="12549" max="12608" width="1.33203125" style="35" customWidth="1"/>
    <col min="12609" max="12800" width="8.08203125" style="35"/>
    <col min="12801" max="12801" width="1.33203125" style="35" customWidth="1"/>
    <col min="12802" max="12804" width="1.5" style="35" customWidth="1"/>
    <col min="12805" max="12864" width="1.33203125" style="35" customWidth="1"/>
    <col min="12865" max="13056" width="8.08203125" style="35"/>
    <col min="13057" max="13057" width="1.33203125" style="35" customWidth="1"/>
    <col min="13058" max="13060" width="1.5" style="35" customWidth="1"/>
    <col min="13061" max="13120" width="1.33203125" style="35" customWidth="1"/>
    <col min="13121" max="13312" width="8.08203125" style="35"/>
    <col min="13313" max="13313" width="1.33203125" style="35" customWidth="1"/>
    <col min="13314" max="13316" width="1.5" style="35" customWidth="1"/>
    <col min="13317" max="13376" width="1.33203125" style="35" customWidth="1"/>
    <col min="13377" max="13568" width="8.08203125" style="35"/>
    <col min="13569" max="13569" width="1.33203125" style="35" customWidth="1"/>
    <col min="13570" max="13572" width="1.5" style="35" customWidth="1"/>
    <col min="13573" max="13632" width="1.33203125" style="35" customWidth="1"/>
    <col min="13633" max="13824" width="8.08203125" style="35"/>
    <col min="13825" max="13825" width="1.33203125" style="35" customWidth="1"/>
    <col min="13826" max="13828" width="1.5" style="35" customWidth="1"/>
    <col min="13829" max="13888" width="1.33203125" style="35" customWidth="1"/>
    <col min="13889" max="14080" width="8.08203125" style="35"/>
    <col min="14081" max="14081" width="1.33203125" style="35" customWidth="1"/>
    <col min="14082" max="14084" width="1.5" style="35" customWidth="1"/>
    <col min="14085" max="14144" width="1.33203125" style="35" customWidth="1"/>
    <col min="14145" max="14336" width="8.08203125" style="35"/>
    <col min="14337" max="14337" width="1.33203125" style="35" customWidth="1"/>
    <col min="14338" max="14340" width="1.5" style="35" customWidth="1"/>
    <col min="14341" max="14400" width="1.33203125" style="35" customWidth="1"/>
    <col min="14401" max="14592" width="8.08203125" style="35"/>
    <col min="14593" max="14593" width="1.33203125" style="35" customWidth="1"/>
    <col min="14594" max="14596" width="1.5" style="35" customWidth="1"/>
    <col min="14597" max="14656" width="1.33203125" style="35" customWidth="1"/>
    <col min="14657" max="14848" width="8.08203125" style="35"/>
    <col min="14849" max="14849" width="1.33203125" style="35" customWidth="1"/>
    <col min="14850" max="14852" width="1.5" style="35" customWidth="1"/>
    <col min="14853" max="14912" width="1.33203125" style="35" customWidth="1"/>
    <col min="14913" max="15104" width="8.08203125" style="35"/>
    <col min="15105" max="15105" width="1.33203125" style="35" customWidth="1"/>
    <col min="15106" max="15108" width="1.5" style="35" customWidth="1"/>
    <col min="15109" max="15168" width="1.33203125" style="35" customWidth="1"/>
    <col min="15169" max="15360" width="8.08203125" style="35"/>
    <col min="15361" max="15361" width="1.33203125" style="35" customWidth="1"/>
    <col min="15362" max="15364" width="1.5" style="35" customWidth="1"/>
    <col min="15365" max="15424" width="1.33203125" style="35" customWidth="1"/>
    <col min="15425" max="15616" width="8.08203125" style="35"/>
    <col min="15617" max="15617" width="1.33203125" style="35" customWidth="1"/>
    <col min="15618" max="15620" width="1.5" style="35" customWidth="1"/>
    <col min="15621" max="15680" width="1.33203125" style="35" customWidth="1"/>
    <col min="15681" max="15872" width="8.08203125" style="35"/>
    <col min="15873" max="15873" width="1.33203125" style="35" customWidth="1"/>
    <col min="15874" max="15876" width="1.5" style="35" customWidth="1"/>
    <col min="15877" max="15936" width="1.33203125" style="35" customWidth="1"/>
    <col min="15937" max="16128" width="8.08203125" style="35"/>
    <col min="16129" max="16129" width="1.33203125" style="35" customWidth="1"/>
    <col min="16130" max="16132" width="1.5" style="35" customWidth="1"/>
    <col min="16133" max="16192" width="1.33203125" style="35" customWidth="1"/>
    <col min="16193" max="16384" width="8.08203125" style="35"/>
  </cols>
  <sheetData>
    <row r="1" spans="2:64" ht="20.149999999999999" customHeight="1">
      <c r="B1" s="66"/>
      <c r="C1" s="66"/>
      <c r="D1" s="61"/>
    </row>
    <row r="2" spans="2:64" ht="18.75" customHeight="1">
      <c r="B2" s="66"/>
      <c r="C2" s="66"/>
      <c r="D2" s="61"/>
    </row>
    <row r="3" spans="2:64" ht="33.75" customHeight="1">
      <c r="B3" s="66"/>
      <c r="C3" s="66"/>
      <c r="D3" s="61"/>
    </row>
    <row r="4" spans="2:64" ht="20.149999999999999" customHeight="1">
      <c r="B4" s="66"/>
      <c r="C4" s="66"/>
      <c r="D4" s="61"/>
      <c r="BC4" s="43"/>
      <c r="BD4" s="43"/>
      <c r="BE4" s="43"/>
      <c r="BF4" s="43"/>
      <c r="BG4" s="43"/>
      <c r="BH4" s="43"/>
      <c r="BI4" s="43"/>
      <c r="BJ4" s="43"/>
      <c r="BK4" s="43"/>
      <c r="BL4" s="43"/>
    </row>
    <row r="5" spans="2:64" ht="20.149999999999999" customHeight="1">
      <c r="B5" s="66"/>
      <c r="C5" s="66"/>
      <c r="D5" s="61"/>
      <c r="BC5" s="43"/>
    </row>
    <row r="6" spans="2:64" ht="21" customHeight="1">
      <c r="B6" s="66"/>
      <c r="C6" s="66"/>
      <c r="D6" s="61"/>
      <c r="BC6" s="43"/>
    </row>
    <row r="7" spans="2:64" ht="20.149999999999999" customHeight="1">
      <c r="B7" s="66"/>
      <c r="C7" s="66"/>
      <c r="D7" s="61"/>
      <c r="BC7" s="43"/>
    </row>
    <row r="8" spans="2:64" ht="20.149999999999999" customHeight="1">
      <c r="B8" s="66"/>
      <c r="C8" s="66"/>
      <c r="D8" s="61"/>
      <c r="BC8" s="43"/>
    </row>
    <row r="9" spans="2:64" ht="20.149999999999999" customHeight="1">
      <c r="B9" s="66"/>
      <c r="C9" s="66"/>
      <c r="D9" s="61"/>
      <c r="BC9" s="43"/>
    </row>
    <row r="10" spans="2:64" ht="20.149999999999999" customHeight="1">
      <c r="B10" s="66"/>
      <c r="C10" s="66"/>
      <c r="D10" s="61"/>
    </row>
    <row r="11" spans="2:64" ht="20.149999999999999" customHeight="1">
      <c r="B11" s="66"/>
      <c r="C11" s="66"/>
      <c r="D11" s="61"/>
    </row>
    <row r="12" spans="2:64" ht="20.149999999999999" customHeight="1">
      <c r="B12" s="66"/>
      <c r="C12" s="66"/>
      <c r="D12" s="61"/>
    </row>
    <row r="13" spans="2:64" ht="20.149999999999999" customHeight="1">
      <c r="B13" s="66"/>
      <c r="C13" s="66"/>
      <c r="D13" s="61"/>
    </row>
    <row r="14" spans="2:64" ht="20.149999999999999" customHeight="1">
      <c r="B14" s="66"/>
      <c r="C14" s="66"/>
      <c r="D14" s="61"/>
      <c r="BC14" s="43"/>
      <c r="BD14" s="43"/>
      <c r="BE14" s="43"/>
      <c r="BF14" s="43"/>
      <c r="BG14" s="43"/>
      <c r="BH14" s="43"/>
      <c r="BI14" s="43"/>
      <c r="BJ14" s="43"/>
      <c r="BK14" s="43"/>
      <c r="BL14" s="43"/>
    </row>
    <row r="15" spans="2:64" ht="20.149999999999999" customHeight="1">
      <c r="B15" s="66"/>
      <c r="C15" s="66"/>
      <c r="D15" s="61"/>
      <c r="BC15" s="43"/>
      <c r="BD15" s="43"/>
      <c r="BE15" s="43"/>
      <c r="BF15" s="43"/>
      <c r="BG15" s="43"/>
      <c r="BH15" s="43"/>
      <c r="BI15" s="43"/>
      <c r="BJ15" s="43"/>
      <c r="BK15" s="43"/>
      <c r="BL15" s="43"/>
    </row>
    <row r="16" spans="2:64" ht="20.149999999999999" customHeight="1">
      <c r="B16" s="61" t="s">
        <v>572</v>
      </c>
      <c r="C16" s="61"/>
      <c r="D16" s="61"/>
      <c r="BL16" s="56" t="s">
        <v>573</v>
      </c>
    </row>
    <row r="17" spans="1:64" ht="13.5">
      <c r="B17" s="456" t="s">
        <v>82</v>
      </c>
      <c r="C17" s="456"/>
      <c r="D17" s="456"/>
      <c r="E17" s="456"/>
      <c r="F17" s="456"/>
      <c r="G17" s="456"/>
      <c r="H17" s="456"/>
      <c r="I17" s="695" t="s">
        <v>574</v>
      </c>
      <c r="J17" s="456"/>
      <c r="K17" s="456"/>
      <c r="L17" s="456"/>
      <c r="M17" s="456"/>
      <c r="N17" s="456"/>
      <c r="O17" s="456"/>
      <c r="P17" s="563"/>
      <c r="Q17" s="695" t="s">
        <v>575</v>
      </c>
      <c r="R17" s="456"/>
      <c r="S17" s="456"/>
      <c r="T17" s="456"/>
      <c r="U17" s="456"/>
      <c r="V17" s="456"/>
      <c r="W17" s="456"/>
      <c r="X17" s="563"/>
      <c r="Y17" s="565" t="s">
        <v>576</v>
      </c>
      <c r="Z17" s="566"/>
      <c r="AA17" s="566"/>
      <c r="AB17" s="566"/>
      <c r="AC17" s="566"/>
      <c r="AD17" s="566"/>
      <c r="AE17" s="566"/>
      <c r="AF17" s="566"/>
      <c r="AG17" s="566"/>
      <c r="AH17" s="566"/>
      <c r="AI17" s="566"/>
      <c r="AJ17" s="566"/>
      <c r="AK17" s="566"/>
      <c r="AL17" s="566"/>
      <c r="AM17" s="566"/>
      <c r="AN17" s="566"/>
      <c r="AO17" s="566"/>
      <c r="AP17" s="566"/>
      <c r="AQ17" s="566"/>
      <c r="AR17" s="566"/>
      <c r="AS17" s="566"/>
      <c r="AT17" s="566"/>
      <c r="AU17" s="566"/>
      <c r="AV17" s="566"/>
      <c r="AW17" s="566"/>
      <c r="AX17" s="566"/>
      <c r="AY17" s="566"/>
      <c r="AZ17" s="566"/>
      <c r="BA17" s="566"/>
      <c r="BB17" s="566"/>
      <c r="BC17" s="566"/>
      <c r="BD17" s="566"/>
      <c r="BE17" s="566"/>
      <c r="BF17" s="566"/>
      <c r="BG17" s="566"/>
      <c r="BH17" s="566"/>
      <c r="BI17" s="566"/>
      <c r="BJ17" s="566"/>
      <c r="BK17" s="566"/>
      <c r="BL17" s="566"/>
    </row>
    <row r="18" spans="1:64" ht="27.65" customHeight="1">
      <c r="B18" s="457"/>
      <c r="C18" s="457"/>
      <c r="D18" s="457"/>
      <c r="E18" s="457"/>
      <c r="F18" s="457"/>
      <c r="G18" s="457"/>
      <c r="H18" s="457"/>
      <c r="I18" s="696"/>
      <c r="J18" s="457"/>
      <c r="K18" s="457"/>
      <c r="L18" s="457"/>
      <c r="M18" s="457"/>
      <c r="N18" s="457"/>
      <c r="O18" s="457"/>
      <c r="P18" s="564"/>
      <c r="Q18" s="696"/>
      <c r="R18" s="457"/>
      <c r="S18" s="457"/>
      <c r="T18" s="457"/>
      <c r="U18" s="457"/>
      <c r="V18" s="457"/>
      <c r="W18" s="457"/>
      <c r="X18" s="564"/>
      <c r="Y18" s="565" t="s">
        <v>577</v>
      </c>
      <c r="Z18" s="566"/>
      <c r="AA18" s="566"/>
      <c r="AB18" s="566"/>
      <c r="AC18" s="566"/>
      <c r="AD18" s="566"/>
      <c r="AE18" s="566"/>
      <c r="AF18" s="567"/>
      <c r="AG18" s="565" t="s">
        <v>578</v>
      </c>
      <c r="AH18" s="566"/>
      <c r="AI18" s="566"/>
      <c r="AJ18" s="566"/>
      <c r="AK18" s="566"/>
      <c r="AL18" s="566"/>
      <c r="AM18" s="566"/>
      <c r="AN18" s="567"/>
      <c r="AO18" s="565" t="s">
        <v>579</v>
      </c>
      <c r="AP18" s="566"/>
      <c r="AQ18" s="566"/>
      <c r="AR18" s="566"/>
      <c r="AS18" s="566"/>
      <c r="AT18" s="566"/>
      <c r="AU18" s="566"/>
      <c r="AV18" s="567"/>
      <c r="AW18" s="466" t="s">
        <v>552</v>
      </c>
      <c r="AX18" s="510"/>
      <c r="AY18" s="510"/>
      <c r="AZ18" s="510"/>
      <c r="BA18" s="510"/>
      <c r="BB18" s="510"/>
      <c r="BC18" s="510"/>
      <c r="BD18" s="511"/>
      <c r="BE18" s="759" t="s">
        <v>580</v>
      </c>
      <c r="BF18" s="510"/>
      <c r="BG18" s="510"/>
      <c r="BH18" s="510"/>
      <c r="BI18" s="510"/>
      <c r="BJ18" s="510"/>
      <c r="BK18" s="510"/>
      <c r="BL18" s="510"/>
    </row>
    <row r="19" spans="1:64" ht="15.65" customHeight="1">
      <c r="A19" s="43"/>
      <c r="B19" s="469" t="s">
        <v>40</v>
      </c>
      <c r="C19" s="469"/>
      <c r="D19" s="469"/>
      <c r="E19" s="668">
        <v>12</v>
      </c>
      <c r="F19" s="469"/>
      <c r="G19" s="469" t="s">
        <v>41</v>
      </c>
      <c r="H19" s="623"/>
      <c r="I19" s="676">
        <v>522150</v>
      </c>
      <c r="J19" s="640"/>
      <c r="K19" s="640"/>
      <c r="L19" s="640"/>
      <c r="M19" s="640"/>
      <c r="N19" s="640"/>
      <c r="O19" s="640"/>
      <c r="P19" s="640"/>
      <c r="Q19" s="640">
        <v>411210</v>
      </c>
      <c r="R19" s="640"/>
      <c r="S19" s="640"/>
      <c r="T19" s="640"/>
      <c r="U19" s="640"/>
      <c r="V19" s="640"/>
      <c r="W19" s="640"/>
      <c r="X19" s="640"/>
      <c r="Y19" s="640">
        <v>331178</v>
      </c>
      <c r="Z19" s="640"/>
      <c r="AA19" s="640"/>
      <c r="AB19" s="640"/>
      <c r="AC19" s="640"/>
      <c r="AD19" s="640"/>
      <c r="AE19" s="640"/>
      <c r="AF19" s="640"/>
      <c r="AG19" s="640">
        <v>67293</v>
      </c>
      <c r="AH19" s="640"/>
      <c r="AI19" s="640"/>
      <c r="AJ19" s="640"/>
      <c r="AK19" s="640"/>
      <c r="AL19" s="640"/>
      <c r="AM19" s="640"/>
      <c r="AN19" s="640"/>
      <c r="AO19" s="640">
        <v>26724</v>
      </c>
      <c r="AP19" s="640"/>
      <c r="AQ19" s="640"/>
      <c r="AR19" s="640"/>
      <c r="AS19" s="640"/>
      <c r="AT19" s="640"/>
      <c r="AU19" s="640"/>
      <c r="AV19" s="640"/>
      <c r="AW19" s="640">
        <v>20715</v>
      </c>
      <c r="AX19" s="640"/>
      <c r="AY19" s="640"/>
      <c r="AZ19" s="640"/>
      <c r="BA19" s="640"/>
      <c r="BB19" s="640"/>
      <c r="BC19" s="640"/>
      <c r="BD19" s="640"/>
      <c r="BE19" s="640">
        <v>10319</v>
      </c>
      <c r="BF19" s="640"/>
      <c r="BG19" s="640"/>
      <c r="BH19" s="640"/>
      <c r="BI19" s="640"/>
      <c r="BJ19" s="640"/>
      <c r="BK19" s="640"/>
      <c r="BL19" s="640"/>
    </row>
    <row r="20" spans="1:64" ht="15.65" customHeight="1">
      <c r="A20" s="43"/>
      <c r="B20" s="469"/>
      <c r="C20" s="469"/>
      <c r="D20" s="469"/>
      <c r="E20" s="668">
        <v>17</v>
      </c>
      <c r="F20" s="469"/>
      <c r="G20" s="469"/>
      <c r="H20" s="623"/>
      <c r="I20" s="676">
        <v>410516</v>
      </c>
      <c r="J20" s="640"/>
      <c r="K20" s="640"/>
      <c r="L20" s="640"/>
      <c r="M20" s="640"/>
      <c r="N20" s="640"/>
      <c r="O20" s="640"/>
      <c r="P20" s="640"/>
      <c r="Q20" s="640">
        <v>337592</v>
      </c>
      <c r="R20" s="640"/>
      <c r="S20" s="640"/>
      <c r="T20" s="640"/>
      <c r="U20" s="640"/>
      <c r="V20" s="640"/>
      <c r="W20" s="640"/>
      <c r="X20" s="640"/>
      <c r="Y20" s="640">
        <v>275882</v>
      </c>
      <c r="Z20" s="640"/>
      <c r="AA20" s="640"/>
      <c r="AB20" s="640"/>
      <c r="AC20" s="640"/>
      <c r="AD20" s="640"/>
      <c r="AE20" s="640"/>
      <c r="AF20" s="640"/>
      <c r="AG20" s="640">
        <v>58747</v>
      </c>
      <c r="AH20" s="640"/>
      <c r="AI20" s="640"/>
      <c r="AJ20" s="640"/>
      <c r="AK20" s="640"/>
      <c r="AL20" s="640"/>
      <c r="AM20" s="640"/>
      <c r="AN20" s="640"/>
      <c r="AO20" s="640">
        <v>29401</v>
      </c>
      <c r="AP20" s="640"/>
      <c r="AQ20" s="640"/>
      <c r="AR20" s="640"/>
      <c r="AS20" s="640"/>
      <c r="AT20" s="640"/>
      <c r="AU20" s="640"/>
      <c r="AV20" s="640"/>
      <c r="AW20" s="640">
        <v>17835</v>
      </c>
      <c r="AX20" s="640"/>
      <c r="AY20" s="640"/>
      <c r="AZ20" s="640"/>
      <c r="BA20" s="640"/>
      <c r="BB20" s="640"/>
      <c r="BC20" s="640"/>
      <c r="BD20" s="640"/>
      <c r="BE20" s="640">
        <v>7622</v>
      </c>
      <c r="BF20" s="640"/>
      <c r="BG20" s="640"/>
      <c r="BH20" s="640"/>
      <c r="BI20" s="640"/>
      <c r="BJ20" s="640"/>
      <c r="BK20" s="640"/>
      <c r="BL20" s="640"/>
    </row>
    <row r="21" spans="1:64" ht="15.65" customHeight="1">
      <c r="A21" s="43"/>
      <c r="B21" s="55"/>
      <c r="C21" s="53"/>
      <c r="D21" s="53"/>
      <c r="E21" s="668">
        <v>22</v>
      </c>
      <c r="F21" s="469"/>
      <c r="G21" s="53"/>
      <c r="H21" s="54"/>
      <c r="I21" s="676">
        <v>415329</v>
      </c>
      <c r="J21" s="640"/>
      <c r="K21" s="640"/>
      <c r="L21" s="640"/>
      <c r="M21" s="640"/>
      <c r="N21" s="640"/>
      <c r="O21" s="640"/>
      <c r="P21" s="640"/>
      <c r="Q21" s="640">
        <v>341067</v>
      </c>
      <c r="R21" s="640"/>
      <c r="S21" s="640"/>
      <c r="T21" s="640"/>
      <c r="U21" s="640"/>
      <c r="V21" s="640"/>
      <c r="W21" s="640"/>
      <c r="X21" s="640"/>
      <c r="Y21" s="640">
        <v>267225</v>
      </c>
      <c r="Z21" s="640"/>
      <c r="AA21" s="640"/>
      <c r="AB21" s="640"/>
      <c r="AC21" s="640"/>
      <c r="AD21" s="640"/>
      <c r="AE21" s="640"/>
      <c r="AF21" s="640"/>
      <c r="AG21" s="640">
        <v>53063</v>
      </c>
      <c r="AH21" s="640"/>
      <c r="AI21" s="640"/>
      <c r="AJ21" s="640"/>
      <c r="AK21" s="640"/>
      <c r="AL21" s="640"/>
      <c r="AM21" s="640"/>
      <c r="AN21" s="640"/>
      <c r="AO21" s="640">
        <v>24466</v>
      </c>
      <c r="AP21" s="640"/>
      <c r="AQ21" s="640"/>
      <c r="AR21" s="640"/>
      <c r="AS21" s="640"/>
      <c r="AT21" s="640"/>
      <c r="AU21" s="640"/>
      <c r="AV21" s="640"/>
      <c r="AW21" s="640">
        <v>13742</v>
      </c>
      <c r="AX21" s="640"/>
      <c r="AY21" s="640"/>
      <c r="AZ21" s="640"/>
      <c r="BA21" s="640"/>
      <c r="BB21" s="640"/>
      <c r="BC21" s="640"/>
      <c r="BD21" s="640"/>
      <c r="BE21" s="640">
        <v>6478</v>
      </c>
      <c r="BF21" s="640"/>
      <c r="BG21" s="640"/>
      <c r="BH21" s="640"/>
      <c r="BI21" s="640"/>
      <c r="BJ21" s="640"/>
      <c r="BK21" s="640"/>
      <c r="BL21" s="640"/>
    </row>
    <row r="22" spans="1:64" s="43" customFormat="1" ht="15.65" customHeight="1">
      <c r="B22" s="55"/>
      <c r="C22" s="55"/>
      <c r="D22" s="55"/>
      <c r="E22" s="668">
        <v>27</v>
      </c>
      <c r="F22" s="469"/>
      <c r="G22" s="55"/>
      <c r="H22" s="210"/>
      <c r="I22" s="676">
        <v>427536</v>
      </c>
      <c r="J22" s="640"/>
      <c r="K22" s="640"/>
      <c r="L22" s="640"/>
      <c r="M22" s="640"/>
      <c r="N22" s="640"/>
      <c r="O22" s="640"/>
      <c r="P22" s="640"/>
      <c r="Q22" s="640">
        <v>330349</v>
      </c>
      <c r="R22" s="640"/>
      <c r="S22" s="640"/>
      <c r="T22" s="640"/>
      <c r="U22" s="640"/>
      <c r="V22" s="640"/>
      <c r="W22" s="640"/>
      <c r="X22" s="640"/>
      <c r="Y22" s="640">
        <v>256180</v>
      </c>
      <c r="Z22" s="640"/>
      <c r="AA22" s="640"/>
      <c r="AB22" s="640"/>
      <c r="AC22" s="640"/>
      <c r="AD22" s="640"/>
      <c r="AE22" s="640"/>
      <c r="AF22" s="640"/>
      <c r="AG22" s="640">
        <v>64546</v>
      </c>
      <c r="AH22" s="640"/>
      <c r="AI22" s="640"/>
      <c r="AJ22" s="640"/>
      <c r="AK22" s="640"/>
      <c r="AL22" s="640"/>
      <c r="AM22" s="640"/>
      <c r="AN22" s="640"/>
      <c r="AO22" s="640">
        <v>18883</v>
      </c>
      <c r="AP22" s="640"/>
      <c r="AQ22" s="640"/>
      <c r="AR22" s="640"/>
      <c r="AS22" s="640"/>
      <c r="AT22" s="640"/>
      <c r="AU22" s="640"/>
      <c r="AV22" s="640"/>
      <c r="AW22" s="640">
        <v>14809</v>
      </c>
      <c r="AX22" s="640"/>
      <c r="AY22" s="640"/>
      <c r="AZ22" s="640"/>
      <c r="BA22" s="640"/>
      <c r="BB22" s="640"/>
      <c r="BC22" s="640"/>
      <c r="BD22" s="640"/>
      <c r="BE22" s="640">
        <v>7790</v>
      </c>
      <c r="BF22" s="640"/>
      <c r="BG22" s="640"/>
      <c r="BH22" s="640"/>
      <c r="BI22" s="640"/>
      <c r="BJ22" s="640"/>
      <c r="BK22" s="640"/>
      <c r="BL22" s="640"/>
    </row>
    <row r="23" spans="1:64" s="43" customFormat="1" ht="15.65" customHeight="1">
      <c r="B23" s="668" t="s">
        <v>42</v>
      </c>
      <c r="C23" s="668"/>
      <c r="D23" s="668"/>
      <c r="E23" s="668">
        <v>2</v>
      </c>
      <c r="F23" s="668"/>
      <c r="G23" s="668" t="s">
        <v>41</v>
      </c>
      <c r="H23" s="799"/>
      <c r="I23" s="676">
        <v>482680</v>
      </c>
      <c r="J23" s="640"/>
      <c r="K23" s="640"/>
      <c r="L23" s="640"/>
      <c r="M23" s="640"/>
      <c r="N23" s="640"/>
      <c r="O23" s="640"/>
      <c r="P23" s="640"/>
      <c r="Q23" s="640">
        <v>336360</v>
      </c>
      <c r="R23" s="640"/>
      <c r="S23" s="640"/>
      <c r="T23" s="640"/>
      <c r="U23" s="640"/>
      <c r="V23" s="640"/>
      <c r="W23" s="640"/>
      <c r="X23" s="640"/>
      <c r="Y23" s="640">
        <v>251736</v>
      </c>
      <c r="Z23" s="640"/>
      <c r="AA23" s="640"/>
      <c r="AB23" s="640"/>
      <c r="AC23" s="640"/>
      <c r="AD23" s="640"/>
      <c r="AE23" s="640"/>
      <c r="AF23" s="640"/>
      <c r="AG23" s="640">
        <v>59477</v>
      </c>
      <c r="AH23" s="640"/>
      <c r="AI23" s="640"/>
      <c r="AJ23" s="640"/>
      <c r="AK23" s="640"/>
      <c r="AL23" s="640"/>
      <c r="AM23" s="640"/>
      <c r="AN23" s="640"/>
      <c r="AO23" s="640">
        <v>31294</v>
      </c>
      <c r="AP23" s="640"/>
      <c r="AQ23" s="640"/>
      <c r="AR23" s="640"/>
      <c r="AS23" s="640"/>
      <c r="AT23" s="640"/>
      <c r="AU23" s="640"/>
      <c r="AV23" s="640"/>
      <c r="AW23" s="640">
        <v>15579</v>
      </c>
      <c r="AX23" s="640"/>
      <c r="AY23" s="640"/>
      <c r="AZ23" s="640"/>
      <c r="BA23" s="640"/>
      <c r="BB23" s="640"/>
      <c r="BC23" s="640"/>
      <c r="BD23" s="640"/>
      <c r="BE23" s="640">
        <v>10656</v>
      </c>
      <c r="BF23" s="640"/>
      <c r="BG23" s="640"/>
      <c r="BH23" s="640"/>
      <c r="BI23" s="640"/>
      <c r="BJ23" s="640"/>
      <c r="BK23" s="640"/>
      <c r="BL23" s="640"/>
    </row>
    <row r="24" spans="1:64" s="43" customFormat="1" ht="15.65" customHeight="1">
      <c r="B24" s="668"/>
      <c r="C24" s="668"/>
      <c r="D24" s="668"/>
      <c r="E24" s="668">
        <v>3</v>
      </c>
      <c r="F24" s="469"/>
      <c r="G24" s="668"/>
      <c r="H24" s="799"/>
      <c r="I24" s="676">
        <v>491129</v>
      </c>
      <c r="J24" s="640"/>
      <c r="K24" s="640"/>
      <c r="L24" s="640"/>
      <c r="M24" s="640"/>
      <c r="N24" s="640"/>
      <c r="O24" s="640"/>
      <c r="P24" s="640"/>
      <c r="Q24" s="640">
        <v>332438</v>
      </c>
      <c r="R24" s="640"/>
      <c r="S24" s="640"/>
      <c r="T24" s="640"/>
      <c r="U24" s="640"/>
      <c r="V24" s="640"/>
      <c r="W24" s="640"/>
      <c r="X24" s="640"/>
      <c r="Y24" s="640">
        <v>250823</v>
      </c>
      <c r="Z24" s="640"/>
      <c r="AA24" s="640"/>
      <c r="AB24" s="640"/>
      <c r="AC24" s="640"/>
      <c r="AD24" s="640"/>
      <c r="AE24" s="640"/>
      <c r="AF24" s="640"/>
      <c r="AG24" s="640">
        <v>64319</v>
      </c>
      <c r="AH24" s="640"/>
      <c r="AI24" s="640"/>
      <c r="AJ24" s="640"/>
      <c r="AK24" s="640"/>
      <c r="AL24" s="640"/>
      <c r="AM24" s="640"/>
      <c r="AN24" s="640"/>
      <c r="AO24" s="640">
        <v>19818</v>
      </c>
      <c r="AP24" s="640"/>
      <c r="AQ24" s="640"/>
      <c r="AR24" s="640"/>
      <c r="AS24" s="640"/>
      <c r="AT24" s="640"/>
      <c r="AU24" s="640"/>
      <c r="AV24" s="640"/>
      <c r="AW24" s="640">
        <v>14491</v>
      </c>
      <c r="AX24" s="640"/>
      <c r="AY24" s="640"/>
      <c r="AZ24" s="640"/>
      <c r="BA24" s="640"/>
      <c r="BB24" s="640"/>
      <c r="BC24" s="640"/>
      <c r="BD24" s="640"/>
      <c r="BE24" s="640">
        <v>10927</v>
      </c>
      <c r="BF24" s="640"/>
      <c r="BG24" s="640"/>
      <c r="BH24" s="640"/>
      <c r="BI24" s="640"/>
      <c r="BJ24" s="640"/>
      <c r="BK24" s="640"/>
      <c r="BL24" s="640"/>
    </row>
    <row r="25" spans="1:64" s="43" customFormat="1" ht="15.65" customHeight="1">
      <c r="B25" s="55"/>
      <c r="C25" s="55"/>
      <c r="D25" s="55"/>
      <c r="E25" s="668">
        <v>4</v>
      </c>
      <c r="F25" s="469"/>
      <c r="G25" s="55"/>
      <c r="H25" s="210"/>
      <c r="I25" s="676">
        <v>496353</v>
      </c>
      <c r="J25" s="640"/>
      <c r="K25" s="640"/>
      <c r="L25" s="640"/>
      <c r="M25" s="640"/>
      <c r="N25" s="640"/>
      <c r="O25" s="640"/>
      <c r="P25" s="640"/>
      <c r="Q25" s="640">
        <v>326698</v>
      </c>
      <c r="R25" s="640"/>
      <c r="S25" s="640"/>
      <c r="T25" s="640"/>
      <c r="U25" s="640"/>
      <c r="V25" s="640"/>
      <c r="W25" s="640"/>
      <c r="X25" s="640"/>
      <c r="Y25" s="640">
        <v>243864</v>
      </c>
      <c r="Z25" s="640"/>
      <c r="AA25" s="640"/>
      <c r="AB25" s="640"/>
      <c r="AC25" s="640"/>
      <c r="AD25" s="640"/>
      <c r="AE25" s="640"/>
      <c r="AF25" s="640"/>
      <c r="AG25" s="640">
        <v>60074</v>
      </c>
      <c r="AH25" s="640"/>
      <c r="AI25" s="640"/>
      <c r="AJ25" s="640"/>
      <c r="AK25" s="640"/>
      <c r="AL25" s="640"/>
      <c r="AM25" s="640"/>
      <c r="AN25" s="640"/>
      <c r="AO25" s="640">
        <v>25549</v>
      </c>
      <c r="AP25" s="640"/>
      <c r="AQ25" s="640"/>
      <c r="AR25" s="640"/>
      <c r="AS25" s="640"/>
      <c r="AT25" s="640"/>
      <c r="AU25" s="640"/>
      <c r="AV25" s="640"/>
      <c r="AW25" s="640">
        <v>14535</v>
      </c>
      <c r="AX25" s="640"/>
      <c r="AY25" s="640"/>
      <c r="AZ25" s="640"/>
      <c r="BA25" s="640"/>
      <c r="BB25" s="640"/>
      <c r="BC25" s="640"/>
      <c r="BD25" s="640"/>
      <c r="BE25" s="640">
        <v>9711</v>
      </c>
      <c r="BF25" s="640"/>
      <c r="BG25" s="640"/>
      <c r="BH25" s="640"/>
      <c r="BI25" s="640"/>
      <c r="BJ25" s="640"/>
      <c r="BK25" s="640"/>
      <c r="BL25" s="640"/>
    </row>
    <row r="26" spans="1:64" s="43" customFormat="1" ht="15.65" customHeight="1">
      <c r="B26" s="53"/>
      <c r="C26" s="55"/>
      <c r="D26" s="55"/>
      <c r="E26" s="668">
        <v>5</v>
      </c>
      <c r="F26" s="469"/>
      <c r="G26" s="53"/>
      <c r="H26" s="210"/>
      <c r="I26" s="676">
        <v>531904</v>
      </c>
      <c r="J26" s="640"/>
      <c r="K26" s="640"/>
      <c r="L26" s="640"/>
      <c r="M26" s="640"/>
      <c r="N26" s="640"/>
      <c r="O26" s="640"/>
      <c r="P26" s="640"/>
      <c r="Q26" s="640">
        <v>348177</v>
      </c>
      <c r="R26" s="640"/>
      <c r="S26" s="640"/>
      <c r="T26" s="640"/>
      <c r="U26" s="640"/>
      <c r="V26" s="640"/>
      <c r="W26" s="640"/>
      <c r="X26" s="640"/>
      <c r="Y26" s="640">
        <v>261880</v>
      </c>
      <c r="Z26" s="640"/>
      <c r="AA26" s="640"/>
      <c r="AB26" s="640"/>
      <c r="AC26" s="640"/>
      <c r="AD26" s="640"/>
      <c r="AE26" s="640"/>
      <c r="AF26" s="640"/>
      <c r="AG26" s="640">
        <v>64268</v>
      </c>
      <c r="AH26" s="640"/>
      <c r="AI26" s="640"/>
      <c r="AJ26" s="640"/>
      <c r="AK26" s="640"/>
      <c r="AL26" s="640"/>
      <c r="AM26" s="640"/>
      <c r="AN26" s="640"/>
      <c r="AO26" s="640">
        <v>27579</v>
      </c>
      <c r="AP26" s="640"/>
      <c r="AQ26" s="640"/>
      <c r="AR26" s="640"/>
      <c r="AS26" s="640"/>
      <c r="AT26" s="640"/>
      <c r="AU26" s="640"/>
      <c r="AV26" s="640"/>
      <c r="AW26" s="640">
        <v>14401</v>
      </c>
      <c r="AX26" s="640"/>
      <c r="AY26" s="640"/>
      <c r="AZ26" s="640"/>
      <c r="BA26" s="640"/>
      <c r="BB26" s="640"/>
      <c r="BC26" s="640"/>
      <c r="BD26" s="640"/>
      <c r="BE26" s="640">
        <v>8826</v>
      </c>
      <c r="BF26" s="640"/>
      <c r="BG26" s="640"/>
      <c r="BH26" s="640"/>
      <c r="BI26" s="640"/>
      <c r="BJ26" s="640"/>
      <c r="BK26" s="640"/>
      <c r="BL26" s="640"/>
    </row>
    <row r="27" spans="1:64" s="43" customFormat="1" ht="15.65" customHeight="1">
      <c r="B27" s="469"/>
      <c r="C27" s="469"/>
      <c r="D27" s="469"/>
      <c r="E27" s="668">
        <v>6</v>
      </c>
      <c r="F27" s="469"/>
      <c r="G27" s="469"/>
      <c r="H27" s="623"/>
      <c r="I27" s="676">
        <v>479739</v>
      </c>
      <c r="J27" s="640"/>
      <c r="K27" s="640"/>
      <c r="L27" s="640"/>
      <c r="M27" s="640"/>
      <c r="N27" s="640"/>
      <c r="O27" s="640"/>
      <c r="P27" s="640"/>
      <c r="Q27" s="640">
        <v>317754</v>
      </c>
      <c r="R27" s="640"/>
      <c r="S27" s="640"/>
      <c r="T27" s="640"/>
      <c r="U27" s="640"/>
      <c r="V27" s="640"/>
      <c r="W27" s="640"/>
      <c r="X27" s="640"/>
      <c r="Y27" s="640">
        <v>242776</v>
      </c>
      <c r="Z27" s="640"/>
      <c r="AA27" s="640"/>
      <c r="AB27" s="640"/>
      <c r="AC27" s="640"/>
      <c r="AD27" s="640"/>
      <c r="AE27" s="640"/>
      <c r="AF27" s="640"/>
      <c r="AG27" s="640">
        <v>67585</v>
      </c>
      <c r="AH27" s="640"/>
      <c r="AI27" s="640"/>
      <c r="AJ27" s="640"/>
      <c r="AK27" s="640"/>
      <c r="AL27" s="640"/>
      <c r="AM27" s="640"/>
      <c r="AN27" s="640"/>
      <c r="AO27" s="640">
        <v>17647</v>
      </c>
      <c r="AP27" s="640"/>
      <c r="AQ27" s="640"/>
      <c r="AR27" s="640"/>
      <c r="AS27" s="640"/>
      <c r="AT27" s="640"/>
      <c r="AU27" s="640"/>
      <c r="AV27" s="640"/>
      <c r="AW27" s="640">
        <v>13659</v>
      </c>
      <c r="AX27" s="640"/>
      <c r="AY27" s="640"/>
      <c r="AZ27" s="640"/>
      <c r="BA27" s="640"/>
      <c r="BB27" s="640"/>
      <c r="BC27" s="640"/>
      <c r="BD27" s="640"/>
      <c r="BE27" s="640">
        <v>9619</v>
      </c>
      <c r="BF27" s="640"/>
      <c r="BG27" s="640"/>
      <c r="BH27" s="640"/>
      <c r="BI27" s="640"/>
      <c r="BJ27" s="640"/>
      <c r="BK27" s="640"/>
      <c r="BL27" s="640"/>
    </row>
    <row r="28" spans="1:64" s="43" customFormat="1" ht="15.65" customHeight="1">
      <c r="B28" s="59"/>
      <c r="C28" s="59"/>
      <c r="D28" s="59"/>
      <c r="E28" s="672">
        <v>7</v>
      </c>
      <c r="F28" s="468"/>
      <c r="G28" s="59"/>
      <c r="H28" s="371"/>
      <c r="I28" s="678">
        <v>463577</v>
      </c>
      <c r="J28" s="643"/>
      <c r="K28" s="643"/>
      <c r="L28" s="643"/>
      <c r="M28" s="643"/>
      <c r="N28" s="643"/>
      <c r="O28" s="643"/>
      <c r="P28" s="643"/>
      <c r="Q28" s="643">
        <v>333648</v>
      </c>
      <c r="R28" s="643"/>
      <c r="S28" s="643"/>
      <c r="T28" s="643"/>
      <c r="U28" s="643"/>
      <c r="V28" s="643"/>
      <c r="W28" s="643"/>
      <c r="X28" s="643"/>
      <c r="Y28" s="643">
        <v>252881</v>
      </c>
      <c r="Z28" s="643"/>
      <c r="AA28" s="643"/>
      <c r="AB28" s="643"/>
      <c r="AC28" s="643"/>
      <c r="AD28" s="643"/>
      <c r="AE28" s="643"/>
      <c r="AF28" s="643"/>
      <c r="AG28" s="643">
        <v>64067</v>
      </c>
      <c r="AH28" s="643"/>
      <c r="AI28" s="643"/>
      <c r="AJ28" s="643"/>
      <c r="AK28" s="643"/>
      <c r="AL28" s="643"/>
      <c r="AM28" s="643"/>
      <c r="AN28" s="643"/>
      <c r="AO28" s="643">
        <v>28970</v>
      </c>
      <c r="AP28" s="643"/>
      <c r="AQ28" s="643"/>
      <c r="AR28" s="643"/>
      <c r="AS28" s="643"/>
      <c r="AT28" s="643"/>
      <c r="AU28" s="643"/>
      <c r="AV28" s="643"/>
      <c r="AW28" s="643">
        <v>14267</v>
      </c>
      <c r="AX28" s="643"/>
      <c r="AY28" s="643"/>
      <c r="AZ28" s="643"/>
      <c r="BA28" s="643"/>
      <c r="BB28" s="643"/>
      <c r="BC28" s="643"/>
      <c r="BD28" s="643"/>
      <c r="BE28" s="643">
        <v>10043</v>
      </c>
      <c r="BF28" s="643"/>
      <c r="BG28" s="643"/>
      <c r="BH28" s="643"/>
      <c r="BI28" s="643"/>
      <c r="BJ28" s="643"/>
      <c r="BK28" s="643"/>
      <c r="BL28" s="643"/>
    </row>
    <row r="29" spans="1:64" ht="6" customHeight="1">
      <c r="BC29" s="56"/>
      <c r="BD29" s="56"/>
      <c r="BE29" s="56"/>
      <c r="BF29" s="56"/>
      <c r="BG29" s="56"/>
      <c r="BH29" s="56"/>
      <c r="BI29" s="56"/>
      <c r="BJ29" s="56"/>
      <c r="BK29" s="56"/>
      <c r="BL29" s="56"/>
    </row>
    <row r="30" spans="1:64" ht="13.5">
      <c r="B30" s="456" t="s">
        <v>82</v>
      </c>
      <c r="C30" s="456"/>
      <c r="D30" s="456"/>
      <c r="E30" s="456"/>
      <c r="F30" s="456"/>
      <c r="G30" s="456"/>
      <c r="H30" s="456"/>
      <c r="I30" s="565" t="s">
        <v>581</v>
      </c>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566"/>
      <c r="AO30" s="566"/>
      <c r="AP30" s="566"/>
      <c r="AQ30" s="566"/>
      <c r="AR30" s="566"/>
      <c r="AS30" s="566"/>
      <c r="AT30" s="566"/>
      <c r="AU30" s="566"/>
      <c r="AV30" s="566"/>
      <c r="AW30" s="566"/>
      <c r="AX30" s="567"/>
      <c r="AY30" s="800" t="s">
        <v>582</v>
      </c>
      <c r="AZ30" s="801"/>
      <c r="BA30" s="801"/>
      <c r="BB30" s="801"/>
      <c r="BC30" s="801"/>
      <c r="BD30" s="801"/>
      <c r="BE30" s="802"/>
      <c r="BF30" s="800" t="s">
        <v>583</v>
      </c>
      <c r="BG30" s="801"/>
      <c r="BH30" s="801"/>
      <c r="BI30" s="801"/>
      <c r="BJ30" s="801"/>
      <c r="BK30" s="801"/>
      <c r="BL30" s="801"/>
    </row>
    <row r="31" spans="1:64" ht="27.65" customHeight="1">
      <c r="B31" s="457"/>
      <c r="C31" s="457"/>
      <c r="D31" s="457"/>
      <c r="E31" s="457"/>
      <c r="F31" s="457"/>
      <c r="G31" s="457"/>
      <c r="H31" s="457"/>
      <c r="I31" s="759" t="s">
        <v>584</v>
      </c>
      <c r="J31" s="760"/>
      <c r="K31" s="760"/>
      <c r="L31" s="760"/>
      <c r="M31" s="760"/>
      <c r="N31" s="760"/>
      <c r="O31" s="761"/>
      <c r="P31" s="759" t="s">
        <v>585</v>
      </c>
      <c r="Q31" s="760"/>
      <c r="R31" s="760"/>
      <c r="S31" s="760"/>
      <c r="T31" s="760"/>
      <c r="U31" s="760"/>
      <c r="V31" s="761"/>
      <c r="W31" s="806" t="s">
        <v>555</v>
      </c>
      <c r="X31" s="807"/>
      <c r="Y31" s="807"/>
      <c r="Z31" s="807"/>
      <c r="AA31" s="807"/>
      <c r="AB31" s="807"/>
      <c r="AC31" s="808"/>
      <c r="AD31" s="809" t="s">
        <v>15</v>
      </c>
      <c r="AE31" s="810"/>
      <c r="AF31" s="810"/>
      <c r="AG31" s="810"/>
      <c r="AH31" s="810"/>
      <c r="AI31" s="810"/>
      <c r="AJ31" s="811"/>
      <c r="AK31" s="759" t="s">
        <v>586</v>
      </c>
      <c r="AL31" s="760"/>
      <c r="AM31" s="760"/>
      <c r="AN31" s="760"/>
      <c r="AO31" s="760"/>
      <c r="AP31" s="760"/>
      <c r="AQ31" s="761"/>
      <c r="AR31" s="759" t="s">
        <v>587</v>
      </c>
      <c r="AS31" s="760"/>
      <c r="AT31" s="760"/>
      <c r="AU31" s="760"/>
      <c r="AV31" s="760"/>
      <c r="AW31" s="760"/>
      <c r="AX31" s="761"/>
      <c r="AY31" s="803"/>
      <c r="AZ31" s="804"/>
      <c r="BA31" s="804"/>
      <c r="BB31" s="804"/>
      <c r="BC31" s="804"/>
      <c r="BD31" s="804"/>
      <c r="BE31" s="805"/>
      <c r="BF31" s="803"/>
      <c r="BG31" s="804"/>
      <c r="BH31" s="804"/>
      <c r="BI31" s="804"/>
      <c r="BJ31" s="804"/>
      <c r="BK31" s="804"/>
      <c r="BL31" s="804"/>
    </row>
    <row r="32" spans="1:64" ht="15.65" customHeight="1">
      <c r="A32" s="43"/>
      <c r="B32" s="469" t="s">
        <v>40</v>
      </c>
      <c r="C32" s="469"/>
      <c r="D32" s="469"/>
      <c r="E32" s="668">
        <v>12</v>
      </c>
      <c r="F32" s="469"/>
      <c r="G32" s="469" t="s">
        <v>41</v>
      </c>
      <c r="H32" s="623"/>
      <c r="I32" s="676">
        <v>15983</v>
      </c>
      <c r="J32" s="640"/>
      <c r="K32" s="640"/>
      <c r="L32" s="640"/>
      <c r="M32" s="640"/>
      <c r="N32" s="640"/>
      <c r="O32" s="640"/>
      <c r="P32" s="640">
        <v>9006</v>
      </c>
      <c r="Q32" s="640"/>
      <c r="R32" s="640"/>
      <c r="S32" s="640"/>
      <c r="T32" s="640"/>
      <c r="U32" s="640"/>
      <c r="V32" s="640"/>
      <c r="W32" s="640">
        <v>43789</v>
      </c>
      <c r="X32" s="640"/>
      <c r="Y32" s="640"/>
      <c r="Z32" s="640"/>
      <c r="AA32" s="640"/>
      <c r="AB32" s="640"/>
      <c r="AC32" s="640"/>
      <c r="AD32" s="640">
        <v>20683</v>
      </c>
      <c r="AE32" s="640"/>
      <c r="AF32" s="640"/>
      <c r="AG32" s="640"/>
      <c r="AH32" s="640"/>
      <c r="AI32" s="640"/>
      <c r="AJ32" s="640"/>
      <c r="AK32" s="640">
        <v>35322</v>
      </c>
      <c r="AL32" s="640"/>
      <c r="AM32" s="640"/>
      <c r="AN32" s="640"/>
      <c r="AO32" s="640"/>
      <c r="AP32" s="640"/>
      <c r="AQ32" s="640"/>
      <c r="AR32" s="640">
        <v>81344</v>
      </c>
      <c r="AS32" s="640"/>
      <c r="AT32" s="640"/>
      <c r="AU32" s="640"/>
      <c r="AV32" s="640"/>
      <c r="AW32" s="640"/>
      <c r="AX32" s="640"/>
      <c r="AY32" s="640">
        <v>80031</v>
      </c>
      <c r="AZ32" s="640"/>
      <c r="BA32" s="640"/>
      <c r="BB32" s="640"/>
      <c r="BC32" s="640"/>
      <c r="BD32" s="640"/>
      <c r="BE32" s="640"/>
      <c r="BF32" s="640">
        <v>442119</v>
      </c>
      <c r="BG32" s="640"/>
      <c r="BH32" s="640"/>
      <c r="BI32" s="640"/>
      <c r="BJ32" s="640"/>
      <c r="BK32" s="640"/>
      <c r="BL32" s="640"/>
    </row>
    <row r="33" spans="1:69" ht="15.65" customHeight="1">
      <c r="A33" s="43"/>
      <c r="B33" s="469"/>
      <c r="C33" s="469"/>
      <c r="D33" s="469"/>
      <c r="E33" s="668">
        <v>17</v>
      </c>
      <c r="F33" s="469"/>
      <c r="G33" s="469"/>
      <c r="H33" s="623"/>
      <c r="I33" s="676">
        <v>12537</v>
      </c>
      <c r="J33" s="640"/>
      <c r="K33" s="640"/>
      <c r="L33" s="640"/>
      <c r="M33" s="640"/>
      <c r="N33" s="640"/>
      <c r="O33" s="640"/>
      <c r="P33" s="640">
        <v>7155</v>
      </c>
      <c r="Q33" s="640"/>
      <c r="R33" s="640"/>
      <c r="S33" s="640"/>
      <c r="T33" s="640"/>
      <c r="U33" s="640"/>
      <c r="V33" s="640"/>
      <c r="W33" s="640">
        <v>38421</v>
      </c>
      <c r="X33" s="640"/>
      <c r="Y33" s="640"/>
      <c r="Z33" s="640"/>
      <c r="AA33" s="640"/>
      <c r="AB33" s="640"/>
      <c r="AC33" s="640"/>
      <c r="AD33" s="640">
        <v>13552</v>
      </c>
      <c r="AE33" s="640"/>
      <c r="AF33" s="640"/>
      <c r="AG33" s="640"/>
      <c r="AH33" s="640"/>
      <c r="AI33" s="640"/>
      <c r="AJ33" s="640"/>
      <c r="AK33" s="640">
        <v>27901</v>
      </c>
      <c r="AL33" s="640"/>
      <c r="AM33" s="640"/>
      <c r="AN33" s="640"/>
      <c r="AO33" s="640"/>
      <c r="AP33" s="640"/>
      <c r="AQ33" s="640"/>
      <c r="AR33" s="640">
        <v>62711</v>
      </c>
      <c r="AS33" s="640"/>
      <c r="AT33" s="640"/>
      <c r="AU33" s="640"/>
      <c r="AV33" s="640"/>
      <c r="AW33" s="640"/>
      <c r="AX33" s="640"/>
      <c r="AY33" s="640">
        <v>61711</v>
      </c>
      <c r="AZ33" s="640"/>
      <c r="BA33" s="640"/>
      <c r="BB33" s="640"/>
      <c r="BC33" s="640"/>
      <c r="BD33" s="640"/>
      <c r="BE33" s="640"/>
      <c r="BF33" s="640">
        <v>348805</v>
      </c>
      <c r="BG33" s="640"/>
      <c r="BH33" s="640"/>
      <c r="BI33" s="640"/>
      <c r="BJ33" s="640"/>
      <c r="BK33" s="640"/>
      <c r="BL33" s="640"/>
    </row>
    <row r="34" spans="1:69" ht="15.65" customHeight="1">
      <c r="A34" s="43"/>
      <c r="B34" s="55"/>
      <c r="C34" s="53"/>
      <c r="D34" s="53"/>
      <c r="E34" s="668">
        <v>22</v>
      </c>
      <c r="F34" s="469"/>
      <c r="G34" s="53"/>
      <c r="H34" s="54"/>
      <c r="I34" s="676">
        <v>13221</v>
      </c>
      <c r="J34" s="640"/>
      <c r="K34" s="640"/>
      <c r="L34" s="640"/>
      <c r="M34" s="640"/>
      <c r="N34" s="640"/>
      <c r="O34" s="640"/>
      <c r="P34" s="640">
        <v>8530</v>
      </c>
      <c r="Q34" s="640"/>
      <c r="R34" s="640"/>
      <c r="S34" s="640"/>
      <c r="T34" s="640"/>
      <c r="U34" s="640"/>
      <c r="V34" s="640"/>
      <c r="W34" s="640">
        <v>52240</v>
      </c>
      <c r="X34" s="640"/>
      <c r="Y34" s="640"/>
      <c r="Z34" s="640"/>
      <c r="AA34" s="640"/>
      <c r="AB34" s="640"/>
      <c r="AC34" s="640"/>
      <c r="AD34" s="640">
        <v>10208</v>
      </c>
      <c r="AE34" s="640"/>
      <c r="AF34" s="640"/>
      <c r="AG34" s="640"/>
      <c r="AH34" s="640"/>
      <c r="AI34" s="640"/>
      <c r="AJ34" s="640"/>
      <c r="AK34" s="640">
        <v>26776</v>
      </c>
      <c r="AL34" s="640"/>
      <c r="AM34" s="640"/>
      <c r="AN34" s="640"/>
      <c r="AO34" s="640"/>
      <c r="AP34" s="640"/>
      <c r="AQ34" s="640"/>
      <c r="AR34" s="640">
        <v>58502</v>
      </c>
      <c r="AS34" s="640"/>
      <c r="AT34" s="640"/>
      <c r="AU34" s="640"/>
      <c r="AV34" s="640"/>
      <c r="AW34" s="640"/>
      <c r="AX34" s="640"/>
      <c r="AY34" s="640">
        <v>73842</v>
      </c>
      <c r="AZ34" s="640"/>
      <c r="BA34" s="640"/>
      <c r="BB34" s="640"/>
      <c r="BC34" s="640"/>
      <c r="BD34" s="640"/>
      <c r="BE34" s="640"/>
      <c r="BF34" s="640">
        <v>341487</v>
      </c>
      <c r="BG34" s="640"/>
      <c r="BH34" s="640"/>
      <c r="BI34" s="640"/>
      <c r="BJ34" s="640"/>
      <c r="BK34" s="640"/>
      <c r="BL34" s="640"/>
      <c r="BM34" s="43"/>
      <c r="BN34" s="43"/>
      <c r="BO34" s="43"/>
      <c r="BP34" s="43"/>
      <c r="BQ34" s="43"/>
    </row>
    <row r="35" spans="1:69" s="71" customFormat="1" ht="15.65" customHeight="1">
      <c r="A35" s="43"/>
      <c r="B35" s="55"/>
      <c r="C35" s="55"/>
      <c r="D35" s="55"/>
      <c r="E35" s="668">
        <v>27</v>
      </c>
      <c r="F35" s="469"/>
      <c r="G35" s="55"/>
      <c r="H35" s="210"/>
      <c r="I35" s="676">
        <v>11803</v>
      </c>
      <c r="J35" s="640"/>
      <c r="K35" s="640"/>
      <c r="L35" s="640"/>
      <c r="M35" s="640"/>
      <c r="N35" s="640"/>
      <c r="O35" s="640"/>
      <c r="P35" s="640">
        <v>7205</v>
      </c>
      <c r="Q35" s="640"/>
      <c r="R35" s="640"/>
      <c r="S35" s="640"/>
      <c r="T35" s="640"/>
      <c r="U35" s="640"/>
      <c r="V35" s="640"/>
      <c r="W35" s="640">
        <v>42091</v>
      </c>
      <c r="X35" s="640"/>
      <c r="Y35" s="640"/>
      <c r="Z35" s="640"/>
      <c r="AA35" s="640"/>
      <c r="AB35" s="640"/>
      <c r="AC35" s="640"/>
      <c r="AD35" s="640">
        <v>15070</v>
      </c>
      <c r="AE35" s="640"/>
      <c r="AF35" s="640"/>
      <c r="AG35" s="640"/>
      <c r="AH35" s="640"/>
      <c r="AI35" s="640"/>
      <c r="AJ35" s="640"/>
      <c r="AK35" s="640">
        <v>25381</v>
      </c>
      <c r="AL35" s="640"/>
      <c r="AM35" s="640"/>
      <c r="AN35" s="640"/>
      <c r="AO35" s="640"/>
      <c r="AP35" s="640"/>
      <c r="AQ35" s="640"/>
      <c r="AR35" s="640">
        <v>48602</v>
      </c>
      <c r="AS35" s="640"/>
      <c r="AT35" s="640"/>
      <c r="AU35" s="640"/>
      <c r="AV35" s="640"/>
      <c r="AW35" s="640"/>
      <c r="AX35" s="640"/>
      <c r="AY35" s="640">
        <v>74170</v>
      </c>
      <c r="AZ35" s="640"/>
      <c r="BA35" s="640"/>
      <c r="BB35" s="640"/>
      <c r="BC35" s="640"/>
      <c r="BD35" s="640"/>
      <c r="BE35" s="640"/>
      <c r="BF35" s="640">
        <v>353366</v>
      </c>
      <c r="BG35" s="640"/>
      <c r="BH35" s="640"/>
      <c r="BI35" s="640"/>
      <c r="BJ35" s="640"/>
      <c r="BK35" s="640"/>
      <c r="BL35" s="640"/>
    </row>
    <row r="36" spans="1:69" s="71" customFormat="1" ht="15.65" customHeight="1">
      <c r="A36" s="43"/>
      <c r="B36" s="668" t="s">
        <v>42</v>
      </c>
      <c r="C36" s="668"/>
      <c r="D36" s="668"/>
      <c r="E36" s="668">
        <v>2</v>
      </c>
      <c r="F36" s="668"/>
      <c r="G36" s="668" t="s">
        <v>41</v>
      </c>
      <c r="H36" s="799"/>
      <c r="I36" s="676">
        <v>9154</v>
      </c>
      <c r="J36" s="640"/>
      <c r="K36" s="640"/>
      <c r="L36" s="640"/>
      <c r="M36" s="640"/>
      <c r="N36" s="640"/>
      <c r="O36" s="640"/>
      <c r="P36" s="640">
        <v>8624</v>
      </c>
      <c r="Q36" s="640"/>
      <c r="R36" s="640"/>
      <c r="S36" s="640"/>
      <c r="T36" s="640"/>
      <c r="U36" s="640"/>
      <c r="V36" s="640"/>
      <c r="W36" s="640">
        <v>39512</v>
      </c>
      <c r="X36" s="640"/>
      <c r="Y36" s="640"/>
      <c r="Z36" s="640"/>
      <c r="AA36" s="640"/>
      <c r="AB36" s="640"/>
      <c r="AC36" s="640"/>
      <c r="AD36" s="640">
        <v>10873</v>
      </c>
      <c r="AE36" s="640"/>
      <c r="AF36" s="640"/>
      <c r="AG36" s="640"/>
      <c r="AH36" s="640"/>
      <c r="AI36" s="640"/>
      <c r="AJ36" s="640"/>
      <c r="AK36" s="640">
        <v>21472</v>
      </c>
      <c r="AL36" s="640"/>
      <c r="AM36" s="640"/>
      <c r="AN36" s="640"/>
      <c r="AO36" s="640"/>
      <c r="AP36" s="640"/>
      <c r="AQ36" s="640"/>
      <c r="AR36" s="640">
        <v>45095</v>
      </c>
      <c r="AS36" s="640"/>
      <c r="AT36" s="640"/>
      <c r="AU36" s="640"/>
      <c r="AV36" s="640"/>
      <c r="AW36" s="640"/>
      <c r="AX36" s="640"/>
      <c r="AY36" s="640">
        <v>84624</v>
      </c>
      <c r="AZ36" s="640"/>
      <c r="BA36" s="640"/>
      <c r="BB36" s="640"/>
      <c r="BC36" s="640"/>
      <c r="BD36" s="640"/>
      <c r="BE36" s="640"/>
      <c r="BF36" s="640">
        <v>398056</v>
      </c>
      <c r="BG36" s="640"/>
      <c r="BH36" s="640"/>
      <c r="BI36" s="640"/>
      <c r="BJ36" s="640"/>
      <c r="BK36" s="640"/>
      <c r="BL36" s="640"/>
    </row>
    <row r="37" spans="1:69" s="71" customFormat="1" ht="15.65" customHeight="1">
      <c r="A37" s="43"/>
      <c r="B37" s="668"/>
      <c r="C37" s="668"/>
      <c r="D37" s="668"/>
      <c r="E37" s="668">
        <v>3</v>
      </c>
      <c r="F37" s="469"/>
      <c r="G37" s="668"/>
      <c r="H37" s="799"/>
      <c r="I37" s="676">
        <v>10893</v>
      </c>
      <c r="J37" s="640"/>
      <c r="K37" s="640"/>
      <c r="L37" s="640"/>
      <c r="M37" s="640"/>
      <c r="N37" s="640"/>
      <c r="O37" s="640"/>
      <c r="P37" s="640">
        <v>11712</v>
      </c>
      <c r="Q37" s="640"/>
      <c r="R37" s="640"/>
      <c r="S37" s="640"/>
      <c r="T37" s="640"/>
      <c r="U37" s="640"/>
      <c r="V37" s="640"/>
      <c r="W37" s="640">
        <v>35338</v>
      </c>
      <c r="X37" s="640"/>
      <c r="Y37" s="640"/>
      <c r="Z37" s="640"/>
      <c r="AA37" s="640"/>
      <c r="AB37" s="640"/>
      <c r="AC37" s="640"/>
      <c r="AD37" s="640">
        <v>16274</v>
      </c>
      <c r="AE37" s="640"/>
      <c r="AF37" s="640"/>
      <c r="AG37" s="640"/>
      <c r="AH37" s="640"/>
      <c r="AI37" s="640"/>
      <c r="AJ37" s="640"/>
      <c r="AK37" s="640">
        <v>20240</v>
      </c>
      <c r="AL37" s="640"/>
      <c r="AM37" s="640"/>
      <c r="AN37" s="640"/>
      <c r="AO37" s="640"/>
      <c r="AP37" s="640"/>
      <c r="AQ37" s="640"/>
      <c r="AR37" s="640">
        <v>46810</v>
      </c>
      <c r="AS37" s="640"/>
      <c r="AT37" s="640"/>
      <c r="AU37" s="640"/>
      <c r="AV37" s="640"/>
      <c r="AW37" s="640"/>
      <c r="AX37" s="640"/>
      <c r="AY37" s="640">
        <v>81615</v>
      </c>
      <c r="AZ37" s="640"/>
      <c r="BA37" s="640"/>
      <c r="BB37" s="640"/>
      <c r="BC37" s="640"/>
      <c r="BD37" s="640"/>
      <c r="BE37" s="640"/>
      <c r="BF37" s="640">
        <v>409515</v>
      </c>
      <c r="BG37" s="640"/>
      <c r="BH37" s="640"/>
      <c r="BI37" s="640"/>
      <c r="BJ37" s="640"/>
      <c r="BK37" s="640"/>
      <c r="BL37" s="640"/>
    </row>
    <row r="38" spans="1:69" s="71" customFormat="1" ht="15.65" customHeight="1">
      <c r="A38" s="43"/>
      <c r="B38" s="55"/>
      <c r="C38" s="55"/>
      <c r="D38" s="55"/>
      <c r="E38" s="668">
        <v>4</v>
      </c>
      <c r="F38" s="469"/>
      <c r="G38" s="55"/>
      <c r="H38" s="210"/>
      <c r="I38" s="676">
        <v>9386</v>
      </c>
      <c r="J38" s="640"/>
      <c r="K38" s="640"/>
      <c r="L38" s="640"/>
      <c r="M38" s="640"/>
      <c r="N38" s="640"/>
      <c r="O38" s="640"/>
      <c r="P38" s="640">
        <v>11824</v>
      </c>
      <c r="Q38" s="640"/>
      <c r="R38" s="640"/>
      <c r="S38" s="640"/>
      <c r="T38" s="640"/>
      <c r="U38" s="640"/>
      <c r="V38" s="640"/>
      <c r="W38" s="640">
        <v>33238</v>
      </c>
      <c r="X38" s="640"/>
      <c r="Y38" s="640"/>
      <c r="Z38" s="640"/>
      <c r="AA38" s="640"/>
      <c r="AB38" s="640"/>
      <c r="AC38" s="640"/>
      <c r="AD38" s="640">
        <v>10613</v>
      </c>
      <c r="AE38" s="640"/>
      <c r="AF38" s="640"/>
      <c r="AG38" s="640"/>
      <c r="AH38" s="640"/>
      <c r="AI38" s="640"/>
      <c r="AJ38" s="640"/>
      <c r="AK38" s="640">
        <v>23313</v>
      </c>
      <c r="AL38" s="640"/>
      <c r="AM38" s="640"/>
      <c r="AN38" s="640"/>
      <c r="AO38" s="640"/>
      <c r="AP38" s="640"/>
      <c r="AQ38" s="640"/>
      <c r="AR38" s="640">
        <v>45621</v>
      </c>
      <c r="AS38" s="640"/>
      <c r="AT38" s="640"/>
      <c r="AU38" s="640"/>
      <c r="AV38" s="640"/>
      <c r="AW38" s="640"/>
      <c r="AX38" s="640"/>
      <c r="AY38" s="640">
        <v>82834</v>
      </c>
      <c r="AZ38" s="640"/>
      <c r="BA38" s="640"/>
      <c r="BB38" s="640"/>
      <c r="BC38" s="640"/>
      <c r="BD38" s="640"/>
      <c r="BE38" s="640"/>
      <c r="BF38" s="640">
        <v>413519</v>
      </c>
      <c r="BG38" s="640"/>
      <c r="BH38" s="640"/>
      <c r="BI38" s="640"/>
      <c r="BJ38" s="640"/>
      <c r="BK38" s="640"/>
      <c r="BL38" s="640"/>
    </row>
    <row r="39" spans="1:69" s="71" customFormat="1" ht="15.65" customHeight="1">
      <c r="A39" s="43"/>
      <c r="B39" s="53"/>
      <c r="C39" s="55"/>
      <c r="D39" s="55"/>
      <c r="E39" s="668">
        <v>5</v>
      </c>
      <c r="F39" s="469"/>
      <c r="G39" s="53"/>
      <c r="H39" s="210"/>
      <c r="I39" s="676">
        <v>11572</v>
      </c>
      <c r="J39" s="640"/>
      <c r="K39" s="640"/>
      <c r="L39" s="640"/>
      <c r="M39" s="640"/>
      <c r="N39" s="640"/>
      <c r="O39" s="640"/>
      <c r="P39" s="640">
        <v>10712</v>
      </c>
      <c r="Q39" s="640"/>
      <c r="R39" s="640"/>
      <c r="S39" s="640"/>
      <c r="T39" s="640"/>
      <c r="U39" s="640"/>
      <c r="V39" s="640"/>
      <c r="W39" s="640">
        <v>33124</v>
      </c>
      <c r="X39" s="640"/>
      <c r="Y39" s="640"/>
      <c r="Z39" s="640"/>
      <c r="AA39" s="640"/>
      <c r="AB39" s="640"/>
      <c r="AC39" s="640"/>
      <c r="AD39" s="640">
        <v>10958</v>
      </c>
      <c r="AE39" s="640"/>
      <c r="AF39" s="640"/>
      <c r="AG39" s="640"/>
      <c r="AH39" s="640"/>
      <c r="AI39" s="640"/>
      <c r="AJ39" s="640"/>
      <c r="AK39" s="640">
        <v>25606</v>
      </c>
      <c r="AL39" s="640"/>
      <c r="AM39" s="640"/>
      <c r="AN39" s="640"/>
      <c r="AO39" s="640"/>
      <c r="AP39" s="640"/>
      <c r="AQ39" s="640"/>
      <c r="AR39" s="640">
        <v>54834</v>
      </c>
      <c r="AS39" s="640"/>
      <c r="AT39" s="640"/>
      <c r="AU39" s="640"/>
      <c r="AV39" s="640"/>
      <c r="AW39" s="640"/>
      <c r="AX39" s="640"/>
      <c r="AY39" s="640">
        <v>86298</v>
      </c>
      <c r="AZ39" s="640"/>
      <c r="BA39" s="640"/>
      <c r="BB39" s="640"/>
      <c r="BC39" s="640"/>
      <c r="BD39" s="640"/>
      <c r="BE39" s="640"/>
      <c r="BF39" s="640">
        <v>445606</v>
      </c>
      <c r="BG39" s="640"/>
      <c r="BH39" s="640"/>
      <c r="BI39" s="640"/>
      <c r="BJ39" s="640"/>
      <c r="BK39" s="640"/>
      <c r="BL39" s="640"/>
    </row>
    <row r="40" spans="1:69" s="71" customFormat="1" ht="15.65" customHeight="1">
      <c r="A40" s="43"/>
      <c r="B40" s="469"/>
      <c r="C40" s="469"/>
      <c r="D40" s="469"/>
      <c r="E40" s="668">
        <v>6</v>
      </c>
      <c r="F40" s="469"/>
      <c r="G40" s="469"/>
      <c r="H40" s="623"/>
      <c r="I40" s="676">
        <v>11041</v>
      </c>
      <c r="J40" s="640"/>
      <c r="K40" s="640"/>
      <c r="L40" s="640"/>
      <c r="M40" s="640"/>
      <c r="N40" s="640"/>
      <c r="O40" s="640"/>
      <c r="P40" s="640">
        <v>9134</v>
      </c>
      <c r="Q40" s="640"/>
      <c r="R40" s="640"/>
      <c r="S40" s="640"/>
      <c r="T40" s="640"/>
      <c r="U40" s="640"/>
      <c r="V40" s="640"/>
      <c r="W40" s="640">
        <v>30814</v>
      </c>
      <c r="X40" s="640"/>
      <c r="Y40" s="640"/>
      <c r="Z40" s="640"/>
      <c r="AA40" s="640"/>
      <c r="AB40" s="640"/>
      <c r="AC40" s="640"/>
      <c r="AD40" s="640">
        <v>10071</v>
      </c>
      <c r="AE40" s="640"/>
      <c r="AF40" s="640"/>
      <c r="AG40" s="640"/>
      <c r="AH40" s="640"/>
      <c r="AI40" s="640"/>
      <c r="AJ40" s="640"/>
      <c r="AK40" s="640">
        <v>28735</v>
      </c>
      <c r="AL40" s="640"/>
      <c r="AM40" s="640"/>
      <c r="AN40" s="640"/>
      <c r="AO40" s="640"/>
      <c r="AP40" s="640"/>
      <c r="AQ40" s="640"/>
      <c r="AR40" s="640">
        <v>44471</v>
      </c>
      <c r="AS40" s="640"/>
      <c r="AT40" s="640"/>
      <c r="AU40" s="640"/>
      <c r="AV40" s="640"/>
      <c r="AW40" s="640"/>
      <c r="AX40" s="640"/>
      <c r="AY40" s="640">
        <v>74979</v>
      </c>
      <c r="AZ40" s="640"/>
      <c r="BA40" s="640"/>
      <c r="BB40" s="640"/>
      <c r="BC40" s="640"/>
      <c r="BD40" s="640"/>
      <c r="BE40" s="640"/>
      <c r="BF40" s="640">
        <v>404761</v>
      </c>
      <c r="BG40" s="640"/>
      <c r="BH40" s="640"/>
      <c r="BI40" s="640"/>
      <c r="BJ40" s="640"/>
      <c r="BK40" s="640"/>
      <c r="BL40" s="640"/>
    </row>
    <row r="41" spans="1:69" s="71" customFormat="1" ht="15.65" customHeight="1">
      <c r="A41" s="43"/>
      <c r="B41" s="59"/>
      <c r="C41" s="59"/>
      <c r="D41" s="59"/>
      <c r="E41" s="672">
        <v>7</v>
      </c>
      <c r="F41" s="468"/>
      <c r="G41" s="59"/>
      <c r="H41" s="371"/>
      <c r="I41" s="678">
        <v>10680</v>
      </c>
      <c r="J41" s="643"/>
      <c r="K41" s="643"/>
      <c r="L41" s="643"/>
      <c r="M41" s="643"/>
      <c r="N41" s="643"/>
      <c r="O41" s="643"/>
      <c r="P41" s="643">
        <v>9012</v>
      </c>
      <c r="Q41" s="643"/>
      <c r="R41" s="643"/>
      <c r="S41" s="643"/>
      <c r="T41" s="643"/>
      <c r="U41" s="643"/>
      <c r="V41" s="643"/>
      <c r="W41" s="643">
        <v>36730</v>
      </c>
      <c r="X41" s="643"/>
      <c r="Y41" s="643"/>
      <c r="Z41" s="643"/>
      <c r="AA41" s="643"/>
      <c r="AB41" s="643"/>
      <c r="AC41" s="643"/>
      <c r="AD41" s="643">
        <v>12135</v>
      </c>
      <c r="AE41" s="643"/>
      <c r="AF41" s="643"/>
      <c r="AG41" s="643"/>
      <c r="AH41" s="643"/>
      <c r="AI41" s="643"/>
      <c r="AJ41" s="643"/>
      <c r="AK41" s="643">
        <v>24722</v>
      </c>
      <c r="AL41" s="643"/>
      <c r="AM41" s="643"/>
      <c r="AN41" s="643"/>
      <c r="AO41" s="643"/>
      <c r="AP41" s="643"/>
      <c r="AQ41" s="643"/>
      <c r="AR41" s="643">
        <v>42614</v>
      </c>
      <c r="AS41" s="643"/>
      <c r="AT41" s="643"/>
      <c r="AU41" s="643"/>
      <c r="AV41" s="643"/>
      <c r="AW41" s="643"/>
      <c r="AX41" s="643"/>
      <c r="AY41" s="643">
        <v>80767</v>
      </c>
      <c r="AZ41" s="643"/>
      <c r="BA41" s="643"/>
      <c r="BB41" s="643"/>
      <c r="BC41" s="643"/>
      <c r="BD41" s="643"/>
      <c r="BE41" s="643"/>
      <c r="BF41" s="643">
        <v>382810</v>
      </c>
      <c r="BG41" s="643"/>
      <c r="BH41" s="643"/>
      <c r="BI41" s="643"/>
      <c r="BJ41" s="643"/>
      <c r="BK41" s="643"/>
      <c r="BL41" s="643"/>
    </row>
    <row r="42" spans="1:69" ht="12.9" customHeight="1">
      <c r="B42" s="812" t="s">
        <v>588</v>
      </c>
      <c r="C42" s="812"/>
      <c r="D42" s="812"/>
      <c r="E42" s="812"/>
      <c r="F42" s="812"/>
      <c r="G42" s="812"/>
      <c r="H42" s="812"/>
      <c r="I42" s="812"/>
      <c r="J42" s="812"/>
      <c r="K42" s="812"/>
      <c r="L42" s="812"/>
      <c r="M42" s="812"/>
      <c r="N42" s="812"/>
      <c r="O42" s="812"/>
      <c r="P42" s="812"/>
      <c r="Q42" s="812"/>
      <c r="R42" s="812"/>
      <c r="S42" s="812"/>
      <c r="T42" s="812"/>
      <c r="U42" s="812"/>
      <c r="V42" s="812"/>
      <c r="W42" s="812"/>
      <c r="X42" s="812"/>
      <c r="Y42" s="812"/>
      <c r="Z42" s="812"/>
      <c r="AA42" s="812"/>
      <c r="AB42" s="812"/>
      <c r="AC42" s="812"/>
      <c r="AD42" s="812"/>
      <c r="AE42" s="812"/>
      <c r="AF42" s="812"/>
      <c r="AG42" s="812"/>
      <c r="AH42" s="812"/>
      <c r="AI42" s="812"/>
      <c r="AJ42" s="812"/>
      <c r="AK42" s="812"/>
      <c r="AL42" s="812"/>
      <c r="AM42" s="812"/>
      <c r="AN42" s="812"/>
      <c r="AO42" s="812"/>
      <c r="AP42" s="812"/>
      <c r="AQ42" s="812"/>
      <c r="AR42" s="812"/>
      <c r="AS42" s="812"/>
      <c r="AT42" s="812"/>
      <c r="AU42" s="812"/>
      <c r="AV42" s="812"/>
      <c r="AW42" s="812"/>
      <c r="AX42" s="812"/>
      <c r="AY42" s="812"/>
      <c r="AZ42" s="812"/>
      <c r="BA42" s="812"/>
      <c r="BB42" s="812"/>
      <c r="BC42" s="812"/>
      <c r="BD42" s="812"/>
      <c r="BE42" s="812"/>
      <c r="BF42" s="812"/>
      <c r="BG42" s="812"/>
      <c r="BH42" s="812"/>
      <c r="BI42" s="812"/>
      <c r="BJ42" s="812"/>
      <c r="BK42" s="812"/>
      <c r="BL42" s="812"/>
    </row>
    <row r="43" spans="1:69" ht="12.9" customHeight="1">
      <c r="B43" s="813"/>
      <c r="C43" s="813"/>
      <c r="D43" s="813"/>
      <c r="E43" s="813"/>
      <c r="F43" s="813"/>
      <c r="G43" s="813"/>
      <c r="H43" s="813"/>
      <c r="I43" s="813"/>
      <c r="J43" s="813"/>
      <c r="K43" s="813"/>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813"/>
      <c r="AS43" s="813"/>
      <c r="AT43" s="813"/>
      <c r="AU43" s="813"/>
      <c r="AV43" s="813"/>
      <c r="AW43" s="813"/>
      <c r="AX43" s="813"/>
      <c r="AY43" s="813"/>
      <c r="AZ43" s="813"/>
      <c r="BA43" s="813"/>
      <c r="BB43" s="813"/>
      <c r="BC43" s="813"/>
      <c r="BD43" s="813"/>
      <c r="BE43" s="813"/>
      <c r="BF43" s="813"/>
      <c r="BG43" s="813"/>
      <c r="BH43" s="813"/>
      <c r="BI43" s="813"/>
      <c r="BJ43" s="813"/>
      <c r="BK43" s="813"/>
      <c r="BL43" s="813"/>
    </row>
    <row r="44" spans="1:69" ht="12.9" customHeight="1">
      <c r="B44" s="39" t="s">
        <v>589</v>
      </c>
      <c r="BB44" s="35"/>
    </row>
    <row r="45" spans="1:69" s="71" customFormat="1" ht="12.9" customHeight="1">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107"/>
      <c r="BC45" s="43"/>
      <c r="BD45" s="43"/>
      <c r="BE45" s="43"/>
      <c r="BF45" s="43"/>
      <c r="BG45" s="43"/>
      <c r="BH45" s="43"/>
      <c r="BI45" s="43"/>
      <c r="BJ45" s="43"/>
      <c r="BK45" s="43"/>
      <c r="BL45" s="43"/>
    </row>
    <row r="46" spans="1:69" s="71" customFormat="1" ht="12.9" customHeight="1">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107"/>
      <c r="BC46" s="43"/>
      <c r="BD46" s="43"/>
      <c r="BE46" s="43"/>
      <c r="BF46" s="43"/>
      <c r="BG46" s="43"/>
      <c r="BH46" s="43"/>
      <c r="BI46" s="43"/>
      <c r="BJ46" s="43"/>
      <c r="BK46" s="43"/>
      <c r="BL46" s="43"/>
    </row>
    <row r="47" spans="1:69" ht="12.9" customHeight="1"/>
    <row r="48" spans="1:69" ht="12.9" customHeight="1"/>
    <row r="49" ht="12.9" customHeight="1"/>
    <row r="50" ht="12.9" customHeight="1"/>
    <row r="51" ht="12.9" customHeight="1"/>
    <row r="52" ht="12.9" customHeight="1"/>
  </sheetData>
  <mergeCells count="210">
    <mergeCell ref="BF41:BL41"/>
    <mergeCell ref="B42:BL43"/>
    <mergeCell ref="AR40:AX40"/>
    <mergeCell ref="AY40:BE40"/>
    <mergeCell ref="BF40:BL40"/>
    <mergeCell ref="E41:F41"/>
    <mergeCell ref="I41:O41"/>
    <mergeCell ref="P41:V41"/>
    <mergeCell ref="W41:AC41"/>
    <mergeCell ref="AD41:AJ41"/>
    <mergeCell ref="AK41:AQ41"/>
    <mergeCell ref="AR41:AX41"/>
    <mergeCell ref="B40:D40"/>
    <mergeCell ref="E40:F40"/>
    <mergeCell ref="G40:H40"/>
    <mergeCell ref="I40:O40"/>
    <mergeCell ref="P40:V40"/>
    <mergeCell ref="W40:AC40"/>
    <mergeCell ref="AD40:AJ40"/>
    <mergeCell ref="AK40:AQ40"/>
    <mergeCell ref="AY41:BE41"/>
    <mergeCell ref="E39:F39"/>
    <mergeCell ref="I39:O39"/>
    <mergeCell ref="P39:V39"/>
    <mergeCell ref="W39:AC39"/>
    <mergeCell ref="AD39:AJ39"/>
    <mergeCell ref="AK39:AQ39"/>
    <mergeCell ref="AR39:AX39"/>
    <mergeCell ref="AY39:BE39"/>
    <mergeCell ref="BF39:BL39"/>
    <mergeCell ref="E38:F38"/>
    <mergeCell ref="I38:O38"/>
    <mergeCell ref="P38:V38"/>
    <mergeCell ref="W38:AC38"/>
    <mergeCell ref="AD38:AJ38"/>
    <mergeCell ref="AK38:AQ38"/>
    <mergeCell ref="AR38:AX38"/>
    <mergeCell ref="AY38:BE38"/>
    <mergeCell ref="BF38:BL38"/>
    <mergeCell ref="AY36:BE36"/>
    <mergeCell ref="BF36:BL36"/>
    <mergeCell ref="B37:D37"/>
    <mergeCell ref="E37:F37"/>
    <mergeCell ref="G37:H37"/>
    <mergeCell ref="I37:O37"/>
    <mergeCell ref="P37:V37"/>
    <mergeCell ref="W37:AC37"/>
    <mergeCell ref="AD37:AJ37"/>
    <mergeCell ref="AK37:AQ37"/>
    <mergeCell ref="AR37:AX37"/>
    <mergeCell ref="AY37:BE37"/>
    <mergeCell ref="BF37:BL37"/>
    <mergeCell ref="B36:D36"/>
    <mergeCell ref="E36:F36"/>
    <mergeCell ref="G36:H36"/>
    <mergeCell ref="I36:O36"/>
    <mergeCell ref="P36:V36"/>
    <mergeCell ref="W36:AC36"/>
    <mergeCell ref="AD36:AJ36"/>
    <mergeCell ref="AK36:AQ36"/>
    <mergeCell ref="AR36:AX36"/>
    <mergeCell ref="E35:F35"/>
    <mergeCell ref="I35:O35"/>
    <mergeCell ref="P35:V35"/>
    <mergeCell ref="W35:AC35"/>
    <mergeCell ref="AD35:AJ35"/>
    <mergeCell ref="AK35:AQ35"/>
    <mergeCell ref="AR35:AX35"/>
    <mergeCell ref="AY35:BE35"/>
    <mergeCell ref="BF35:BL35"/>
    <mergeCell ref="E34:F34"/>
    <mergeCell ref="I34:O34"/>
    <mergeCell ref="P34:V34"/>
    <mergeCell ref="W34:AC34"/>
    <mergeCell ref="AD34:AJ34"/>
    <mergeCell ref="AK34:AQ34"/>
    <mergeCell ref="AR34:AX34"/>
    <mergeCell ref="AY34:BE34"/>
    <mergeCell ref="BF34:BL34"/>
    <mergeCell ref="AY32:BE32"/>
    <mergeCell ref="BF32:BL32"/>
    <mergeCell ref="B33:D33"/>
    <mergeCell ref="E33:F33"/>
    <mergeCell ref="G33:H33"/>
    <mergeCell ref="I33:O33"/>
    <mergeCell ref="P33:V33"/>
    <mergeCell ref="W33:AC33"/>
    <mergeCell ref="AD33:AJ33"/>
    <mergeCell ref="AK33:AQ33"/>
    <mergeCell ref="AR33:AX33"/>
    <mergeCell ref="AY33:BE33"/>
    <mergeCell ref="BF33:BL33"/>
    <mergeCell ref="B32:D32"/>
    <mergeCell ref="E32:F32"/>
    <mergeCell ref="G32:H32"/>
    <mergeCell ref="I32:O32"/>
    <mergeCell ref="P32:V32"/>
    <mergeCell ref="W32:AC32"/>
    <mergeCell ref="AD32:AJ32"/>
    <mergeCell ref="AK32:AQ32"/>
    <mergeCell ref="AR32:AX32"/>
    <mergeCell ref="B30:H31"/>
    <mergeCell ref="I30:AX30"/>
    <mergeCell ref="AY30:BE31"/>
    <mergeCell ref="BF30:BL31"/>
    <mergeCell ref="I31:O31"/>
    <mergeCell ref="P31:V31"/>
    <mergeCell ref="W31:AC31"/>
    <mergeCell ref="AD31:AJ31"/>
    <mergeCell ref="AK31:AQ31"/>
    <mergeCell ref="AR31:AX31"/>
    <mergeCell ref="AW27:BD27"/>
    <mergeCell ref="BE27:BL27"/>
    <mergeCell ref="E28:F28"/>
    <mergeCell ref="I28:P28"/>
    <mergeCell ref="Q28:X28"/>
    <mergeCell ref="Y28:AF28"/>
    <mergeCell ref="AG28:AN28"/>
    <mergeCell ref="AO28:AV28"/>
    <mergeCell ref="AW28:BD28"/>
    <mergeCell ref="BE28:BL28"/>
    <mergeCell ref="AW25:BD25"/>
    <mergeCell ref="BE25:BL25"/>
    <mergeCell ref="E26:F26"/>
    <mergeCell ref="I26:P26"/>
    <mergeCell ref="Q26:X26"/>
    <mergeCell ref="Y26:AF26"/>
    <mergeCell ref="AG26:AN26"/>
    <mergeCell ref="AO26:AV26"/>
    <mergeCell ref="AW26:BD26"/>
    <mergeCell ref="BE26:BL26"/>
    <mergeCell ref="E25:F25"/>
    <mergeCell ref="I25:P25"/>
    <mergeCell ref="Q25:X25"/>
    <mergeCell ref="Y25:AF25"/>
    <mergeCell ref="AG25:AN25"/>
    <mergeCell ref="AO25:AV25"/>
    <mergeCell ref="B27:D27"/>
    <mergeCell ref="E27:F27"/>
    <mergeCell ref="G27:H27"/>
    <mergeCell ref="I27:P27"/>
    <mergeCell ref="Q27:X27"/>
    <mergeCell ref="Y27:AF27"/>
    <mergeCell ref="AG27:AN27"/>
    <mergeCell ref="AO27:AV27"/>
    <mergeCell ref="AG23:AN23"/>
    <mergeCell ref="AO23:AV23"/>
    <mergeCell ref="AW23:BD23"/>
    <mergeCell ref="BE23:BL23"/>
    <mergeCell ref="B24:D24"/>
    <mergeCell ref="E24:F24"/>
    <mergeCell ref="G24:H24"/>
    <mergeCell ref="I24:P24"/>
    <mergeCell ref="Q24:X24"/>
    <mergeCell ref="Y24:AF24"/>
    <mergeCell ref="B23:D23"/>
    <mergeCell ref="E23:F23"/>
    <mergeCell ref="G23:H23"/>
    <mergeCell ref="I23:P23"/>
    <mergeCell ref="Q23:X23"/>
    <mergeCell ref="Y23:AF23"/>
    <mergeCell ref="AG24:AN24"/>
    <mergeCell ref="AO24:AV24"/>
    <mergeCell ref="AW24:BD24"/>
    <mergeCell ref="BE24:BL24"/>
    <mergeCell ref="E21:F21"/>
    <mergeCell ref="I21:P21"/>
    <mergeCell ref="Q21:X21"/>
    <mergeCell ref="Y21:AF21"/>
    <mergeCell ref="AG21:AN21"/>
    <mergeCell ref="AO21:AV21"/>
    <mergeCell ref="AW21:BD21"/>
    <mergeCell ref="BE21:BL21"/>
    <mergeCell ref="E22:F22"/>
    <mergeCell ref="I22:P22"/>
    <mergeCell ref="Q22:X22"/>
    <mergeCell ref="Y22:AF22"/>
    <mergeCell ref="AG22:AN22"/>
    <mergeCell ref="AO22:AV22"/>
    <mergeCell ref="AW22:BD22"/>
    <mergeCell ref="BE22:BL22"/>
    <mergeCell ref="AG19:AN19"/>
    <mergeCell ref="AO19:AV19"/>
    <mergeCell ref="AW19:BD19"/>
    <mergeCell ref="BE19:BL19"/>
    <mergeCell ref="B20:D20"/>
    <mergeCell ref="E20:F20"/>
    <mergeCell ref="G20:H20"/>
    <mergeCell ref="I20:P20"/>
    <mergeCell ref="Q20:X20"/>
    <mergeCell ref="Y20:AF20"/>
    <mergeCell ref="B19:D19"/>
    <mergeCell ref="E19:F19"/>
    <mergeCell ref="G19:H19"/>
    <mergeCell ref="I19:P19"/>
    <mergeCell ref="Q19:X19"/>
    <mergeCell ref="Y19:AF19"/>
    <mergeCell ref="AG20:AN20"/>
    <mergeCell ref="AO20:AV20"/>
    <mergeCell ref="AW20:BD20"/>
    <mergeCell ref="BE20:BL20"/>
    <mergeCell ref="B17:H18"/>
    <mergeCell ref="I17:P18"/>
    <mergeCell ref="Q17:X18"/>
    <mergeCell ref="Y17:BL17"/>
    <mergeCell ref="Y18:AF18"/>
    <mergeCell ref="AG18:AN18"/>
    <mergeCell ref="AO18:AV18"/>
    <mergeCell ref="AW18:BD18"/>
    <mergeCell ref="BE18:BL18"/>
  </mergeCells>
  <phoneticPr fontId="3"/>
  <printOptions horizontalCentered="1" verticalCentered="1"/>
  <pageMargins left="0" right="0" top="0" bottom="0" header="0.31496062992125984" footer="0"/>
  <pageSetup paperSize="9" firstPageNumber="5" orientation="portrait" useFirstPageNumber="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3FEB9-3F90-4D70-8764-325DB01482F6}">
  <sheetPr>
    <pageSetUpPr fitToPage="1"/>
  </sheetPr>
  <dimension ref="A1:BC52"/>
  <sheetViews>
    <sheetView showGridLines="0" view="pageBreakPreview" topLeftCell="A25" zoomScale="54" zoomScaleNormal="100" zoomScaleSheetLayoutView="54" workbookViewId="0">
      <selection activeCell="AO38" sqref="AO38:AU38"/>
    </sheetView>
  </sheetViews>
  <sheetFormatPr defaultColWidth="8.08203125" defaultRowHeight="20.149999999999999" customHeight="1"/>
  <cols>
    <col min="1" max="10" width="1.5" style="8" customWidth="1"/>
    <col min="11" max="11" width="1.6640625" style="8" customWidth="1"/>
    <col min="12" max="15" width="1.5" style="8" customWidth="1"/>
    <col min="16" max="16" width="1.58203125" style="8" customWidth="1"/>
    <col min="17" max="18" width="1.5" style="8" customWidth="1"/>
    <col min="19" max="19" width="1.6640625" style="8" customWidth="1"/>
    <col min="20" max="20" width="1.33203125" style="8" customWidth="1"/>
    <col min="21" max="21" width="1.5" style="8" customWidth="1"/>
    <col min="22" max="22" width="2.08203125" style="8" customWidth="1"/>
    <col min="23" max="26" width="1.5" style="8" customWidth="1"/>
    <col min="27" max="27" width="1.6640625" style="8" customWidth="1"/>
    <col min="28" max="31" width="1.5" style="8" customWidth="1"/>
    <col min="32" max="32" width="2.83203125" style="8" customWidth="1"/>
    <col min="33" max="33" width="1.58203125" style="8" customWidth="1"/>
    <col min="34" max="34" width="1.6640625" style="8" customWidth="1"/>
    <col min="35" max="36" width="1.5" style="8" customWidth="1"/>
    <col min="37" max="37" width="1.58203125" style="8" customWidth="1"/>
    <col min="38" max="40" width="1.5" style="8" customWidth="1"/>
    <col min="41" max="41" width="1.58203125" style="8" customWidth="1"/>
    <col min="42" max="44" width="1.5" style="8" customWidth="1"/>
    <col min="45" max="45" width="1.6640625" style="8" customWidth="1"/>
    <col min="46" max="46" width="2.08203125" style="8" customWidth="1"/>
    <col min="47" max="49" width="1.5" style="8" customWidth="1"/>
    <col min="50" max="50" width="2.6640625" style="8" customWidth="1"/>
    <col min="51" max="52" width="1.5" style="8" customWidth="1"/>
    <col min="53" max="53" width="1.83203125" style="8" customWidth="1"/>
    <col min="54" max="54" width="3.9140625" style="9" customWidth="1"/>
    <col min="55" max="55" width="10" style="8" customWidth="1"/>
    <col min="56" max="56" width="7.9140625" style="8" customWidth="1"/>
    <col min="57" max="57" width="8.5" style="8" customWidth="1"/>
    <col min="58" max="59" width="1.5" style="8" customWidth="1"/>
    <col min="60" max="60" width="7.9140625" style="8" customWidth="1"/>
    <col min="61" max="61" width="8.5" style="8" customWidth="1"/>
    <col min="62" max="63" width="1.5" style="8" customWidth="1"/>
    <col min="64" max="64" width="7.9140625" style="8" customWidth="1"/>
    <col min="65" max="65" width="8.5" style="8" customWidth="1"/>
    <col min="66" max="66" width="1.33203125" style="8" customWidth="1"/>
    <col min="67" max="67" width="1.5" style="8" customWidth="1"/>
    <col min="68" max="68" width="7.9140625" style="8" customWidth="1"/>
    <col min="69" max="69" width="8.5" style="8" customWidth="1"/>
    <col min="70" max="71" width="1.5" style="8" customWidth="1"/>
    <col min="72" max="72" width="7.9140625" style="8" customWidth="1"/>
    <col min="73" max="73" width="8.5" style="8" customWidth="1"/>
    <col min="74" max="74" width="1.5" style="8" customWidth="1"/>
    <col min="75" max="256" width="8.08203125" style="8"/>
    <col min="257" max="266" width="1.5" style="8" customWidth="1"/>
    <col min="267" max="267" width="1.6640625" style="8" customWidth="1"/>
    <col min="268" max="271" width="1.5" style="8" customWidth="1"/>
    <col min="272" max="272" width="1.58203125" style="8" customWidth="1"/>
    <col min="273" max="274" width="1.5" style="8" customWidth="1"/>
    <col min="275" max="275" width="1.6640625" style="8" customWidth="1"/>
    <col min="276" max="276" width="1.33203125" style="8" customWidth="1"/>
    <col min="277" max="277" width="1.5" style="8" customWidth="1"/>
    <col min="278" max="278" width="2.08203125" style="8" customWidth="1"/>
    <col min="279" max="282" width="1.5" style="8" customWidth="1"/>
    <col min="283" max="283" width="1.6640625" style="8" customWidth="1"/>
    <col min="284" max="287" width="1.5" style="8" customWidth="1"/>
    <col min="288" max="288" width="2.83203125" style="8" customWidth="1"/>
    <col min="289" max="289" width="1.58203125" style="8" customWidth="1"/>
    <col min="290" max="290" width="1.6640625" style="8" customWidth="1"/>
    <col min="291" max="292" width="1.5" style="8" customWidth="1"/>
    <col min="293" max="293" width="1.58203125" style="8" customWidth="1"/>
    <col min="294" max="296" width="1.5" style="8" customWidth="1"/>
    <col min="297" max="297" width="1.58203125" style="8" customWidth="1"/>
    <col min="298" max="300" width="1.5" style="8" customWidth="1"/>
    <col min="301" max="301" width="1.6640625" style="8" customWidth="1"/>
    <col min="302" max="302" width="2.08203125" style="8" customWidth="1"/>
    <col min="303" max="305" width="1.5" style="8" customWidth="1"/>
    <col min="306" max="306" width="2.6640625" style="8" customWidth="1"/>
    <col min="307" max="308" width="1.5" style="8" customWidth="1"/>
    <col min="309" max="309" width="1.83203125" style="8" customWidth="1"/>
    <col min="310" max="310" width="3.9140625" style="8" customWidth="1"/>
    <col min="311" max="311" width="10" style="8" customWidth="1"/>
    <col min="312" max="312" width="7.9140625" style="8" customWidth="1"/>
    <col min="313" max="313" width="8.5" style="8" customWidth="1"/>
    <col min="314" max="315" width="1.5" style="8" customWidth="1"/>
    <col min="316" max="316" width="7.9140625" style="8" customWidth="1"/>
    <col min="317" max="317" width="8.5" style="8" customWidth="1"/>
    <col min="318" max="319" width="1.5" style="8" customWidth="1"/>
    <col min="320" max="320" width="7.9140625" style="8" customWidth="1"/>
    <col min="321" max="321" width="8.5" style="8" customWidth="1"/>
    <col min="322" max="322" width="1.33203125" style="8" customWidth="1"/>
    <col min="323" max="323" width="1.5" style="8" customWidth="1"/>
    <col min="324" max="324" width="7.9140625" style="8" customWidth="1"/>
    <col min="325" max="325" width="8.5" style="8" customWidth="1"/>
    <col min="326" max="327" width="1.5" style="8" customWidth="1"/>
    <col min="328" max="328" width="7.9140625" style="8" customWidth="1"/>
    <col min="329" max="329" width="8.5" style="8" customWidth="1"/>
    <col min="330" max="330" width="1.5" style="8" customWidth="1"/>
    <col min="331" max="512" width="8.08203125" style="8"/>
    <col min="513" max="522" width="1.5" style="8" customWidth="1"/>
    <col min="523" max="523" width="1.6640625" style="8" customWidth="1"/>
    <col min="524" max="527" width="1.5" style="8" customWidth="1"/>
    <col min="528" max="528" width="1.58203125" style="8" customWidth="1"/>
    <col min="529" max="530" width="1.5" style="8" customWidth="1"/>
    <col min="531" max="531" width="1.6640625" style="8" customWidth="1"/>
    <col min="532" max="532" width="1.33203125" style="8" customWidth="1"/>
    <col min="533" max="533" width="1.5" style="8" customWidth="1"/>
    <col min="534" max="534" width="2.08203125" style="8" customWidth="1"/>
    <col min="535" max="538" width="1.5" style="8" customWidth="1"/>
    <col min="539" max="539" width="1.6640625" style="8" customWidth="1"/>
    <col min="540" max="543" width="1.5" style="8" customWidth="1"/>
    <col min="544" max="544" width="2.83203125" style="8" customWidth="1"/>
    <col min="545" max="545" width="1.58203125" style="8" customWidth="1"/>
    <col min="546" max="546" width="1.6640625" style="8" customWidth="1"/>
    <col min="547" max="548" width="1.5" style="8" customWidth="1"/>
    <col min="549" max="549" width="1.58203125" style="8" customWidth="1"/>
    <col min="550" max="552" width="1.5" style="8" customWidth="1"/>
    <col min="553" max="553" width="1.58203125" style="8" customWidth="1"/>
    <col min="554" max="556" width="1.5" style="8" customWidth="1"/>
    <col min="557" max="557" width="1.6640625" style="8" customWidth="1"/>
    <col min="558" max="558" width="2.08203125" style="8" customWidth="1"/>
    <col min="559" max="561" width="1.5" style="8" customWidth="1"/>
    <col min="562" max="562" width="2.6640625" style="8" customWidth="1"/>
    <col min="563" max="564" width="1.5" style="8" customWidth="1"/>
    <col min="565" max="565" width="1.83203125" style="8" customWidth="1"/>
    <col min="566" max="566" width="3.9140625" style="8" customWidth="1"/>
    <col min="567" max="567" width="10" style="8" customWidth="1"/>
    <col min="568" max="568" width="7.9140625" style="8" customWidth="1"/>
    <col min="569" max="569" width="8.5" style="8" customWidth="1"/>
    <col min="570" max="571" width="1.5" style="8" customWidth="1"/>
    <col min="572" max="572" width="7.9140625" style="8" customWidth="1"/>
    <col min="573" max="573" width="8.5" style="8" customWidth="1"/>
    <col min="574" max="575" width="1.5" style="8" customWidth="1"/>
    <col min="576" max="576" width="7.9140625" style="8" customWidth="1"/>
    <col min="577" max="577" width="8.5" style="8" customWidth="1"/>
    <col min="578" max="578" width="1.33203125" style="8" customWidth="1"/>
    <col min="579" max="579" width="1.5" style="8" customWidth="1"/>
    <col min="580" max="580" width="7.9140625" style="8" customWidth="1"/>
    <col min="581" max="581" width="8.5" style="8" customWidth="1"/>
    <col min="582" max="583" width="1.5" style="8" customWidth="1"/>
    <col min="584" max="584" width="7.9140625" style="8" customWidth="1"/>
    <col min="585" max="585" width="8.5" style="8" customWidth="1"/>
    <col min="586" max="586" width="1.5" style="8" customWidth="1"/>
    <col min="587" max="768" width="8.08203125" style="8"/>
    <col min="769" max="778" width="1.5" style="8" customWidth="1"/>
    <col min="779" max="779" width="1.6640625" style="8" customWidth="1"/>
    <col min="780" max="783" width="1.5" style="8" customWidth="1"/>
    <col min="784" max="784" width="1.58203125" style="8" customWidth="1"/>
    <col min="785" max="786" width="1.5" style="8" customWidth="1"/>
    <col min="787" max="787" width="1.6640625" style="8" customWidth="1"/>
    <col min="788" max="788" width="1.33203125" style="8" customWidth="1"/>
    <col min="789" max="789" width="1.5" style="8" customWidth="1"/>
    <col min="790" max="790" width="2.08203125" style="8" customWidth="1"/>
    <col min="791" max="794" width="1.5" style="8" customWidth="1"/>
    <col min="795" max="795" width="1.6640625" style="8" customWidth="1"/>
    <col min="796" max="799" width="1.5" style="8" customWidth="1"/>
    <col min="800" max="800" width="2.83203125" style="8" customWidth="1"/>
    <col min="801" max="801" width="1.58203125" style="8" customWidth="1"/>
    <col min="802" max="802" width="1.6640625" style="8" customWidth="1"/>
    <col min="803" max="804" width="1.5" style="8" customWidth="1"/>
    <col min="805" max="805" width="1.58203125" style="8" customWidth="1"/>
    <col min="806" max="808" width="1.5" style="8" customWidth="1"/>
    <col min="809" max="809" width="1.58203125" style="8" customWidth="1"/>
    <col min="810" max="812" width="1.5" style="8" customWidth="1"/>
    <col min="813" max="813" width="1.6640625" style="8" customWidth="1"/>
    <col min="814" max="814" width="2.08203125" style="8" customWidth="1"/>
    <col min="815" max="817" width="1.5" style="8" customWidth="1"/>
    <col min="818" max="818" width="2.6640625" style="8" customWidth="1"/>
    <col min="819" max="820" width="1.5" style="8" customWidth="1"/>
    <col min="821" max="821" width="1.83203125" style="8" customWidth="1"/>
    <col min="822" max="822" width="3.9140625" style="8" customWidth="1"/>
    <col min="823" max="823" width="10" style="8" customWidth="1"/>
    <col min="824" max="824" width="7.9140625" style="8" customWidth="1"/>
    <col min="825" max="825" width="8.5" style="8" customWidth="1"/>
    <col min="826" max="827" width="1.5" style="8" customWidth="1"/>
    <col min="828" max="828" width="7.9140625" style="8" customWidth="1"/>
    <col min="829" max="829" width="8.5" style="8" customWidth="1"/>
    <col min="830" max="831" width="1.5" style="8" customWidth="1"/>
    <col min="832" max="832" width="7.9140625" style="8" customWidth="1"/>
    <col min="833" max="833" width="8.5" style="8" customWidth="1"/>
    <col min="834" max="834" width="1.33203125" style="8" customWidth="1"/>
    <col min="835" max="835" width="1.5" style="8" customWidth="1"/>
    <col min="836" max="836" width="7.9140625" style="8" customWidth="1"/>
    <col min="837" max="837" width="8.5" style="8" customWidth="1"/>
    <col min="838" max="839" width="1.5" style="8" customWidth="1"/>
    <col min="840" max="840" width="7.9140625" style="8" customWidth="1"/>
    <col min="841" max="841" width="8.5" style="8" customWidth="1"/>
    <col min="842" max="842" width="1.5" style="8" customWidth="1"/>
    <col min="843" max="1024" width="8.08203125" style="8"/>
    <col min="1025" max="1034" width="1.5" style="8" customWidth="1"/>
    <col min="1035" max="1035" width="1.6640625" style="8" customWidth="1"/>
    <col min="1036" max="1039" width="1.5" style="8" customWidth="1"/>
    <col min="1040" max="1040" width="1.58203125" style="8" customWidth="1"/>
    <col min="1041" max="1042" width="1.5" style="8" customWidth="1"/>
    <col min="1043" max="1043" width="1.6640625" style="8" customWidth="1"/>
    <col min="1044" max="1044" width="1.33203125" style="8" customWidth="1"/>
    <col min="1045" max="1045" width="1.5" style="8" customWidth="1"/>
    <col min="1046" max="1046" width="2.08203125" style="8" customWidth="1"/>
    <col min="1047" max="1050" width="1.5" style="8" customWidth="1"/>
    <col min="1051" max="1051" width="1.6640625" style="8" customWidth="1"/>
    <col min="1052" max="1055" width="1.5" style="8" customWidth="1"/>
    <col min="1056" max="1056" width="2.83203125" style="8" customWidth="1"/>
    <col min="1057" max="1057" width="1.58203125" style="8" customWidth="1"/>
    <col min="1058" max="1058" width="1.6640625" style="8" customWidth="1"/>
    <col min="1059" max="1060" width="1.5" style="8" customWidth="1"/>
    <col min="1061" max="1061" width="1.58203125" style="8" customWidth="1"/>
    <col min="1062" max="1064" width="1.5" style="8" customWidth="1"/>
    <col min="1065" max="1065" width="1.58203125" style="8" customWidth="1"/>
    <col min="1066" max="1068" width="1.5" style="8" customWidth="1"/>
    <col min="1069" max="1069" width="1.6640625" style="8" customWidth="1"/>
    <col min="1070" max="1070" width="2.08203125" style="8" customWidth="1"/>
    <col min="1071" max="1073" width="1.5" style="8" customWidth="1"/>
    <col min="1074" max="1074" width="2.6640625" style="8" customWidth="1"/>
    <col min="1075" max="1076" width="1.5" style="8" customWidth="1"/>
    <col min="1077" max="1077" width="1.83203125" style="8" customWidth="1"/>
    <col min="1078" max="1078" width="3.9140625" style="8" customWidth="1"/>
    <col min="1079" max="1079" width="10" style="8" customWidth="1"/>
    <col min="1080" max="1080" width="7.9140625" style="8" customWidth="1"/>
    <col min="1081" max="1081" width="8.5" style="8" customWidth="1"/>
    <col min="1082" max="1083" width="1.5" style="8" customWidth="1"/>
    <col min="1084" max="1084" width="7.9140625" style="8" customWidth="1"/>
    <col min="1085" max="1085" width="8.5" style="8" customWidth="1"/>
    <col min="1086" max="1087" width="1.5" style="8" customWidth="1"/>
    <col min="1088" max="1088" width="7.9140625" style="8" customWidth="1"/>
    <col min="1089" max="1089" width="8.5" style="8" customWidth="1"/>
    <col min="1090" max="1090" width="1.33203125" style="8" customWidth="1"/>
    <col min="1091" max="1091" width="1.5" style="8" customWidth="1"/>
    <col min="1092" max="1092" width="7.9140625" style="8" customWidth="1"/>
    <col min="1093" max="1093" width="8.5" style="8" customWidth="1"/>
    <col min="1094" max="1095" width="1.5" style="8" customWidth="1"/>
    <col min="1096" max="1096" width="7.9140625" style="8" customWidth="1"/>
    <col min="1097" max="1097" width="8.5" style="8" customWidth="1"/>
    <col min="1098" max="1098" width="1.5" style="8" customWidth="1"/>
    <col min="1099" max="1280" width="8.08203125" style="8"/>
    <col min="1281" max="1290" width="1.5" style="8" customWidth="1"/>
    <col min="1291" max="1291" width="1.6640625" style="8" customWidth="1"/>
    <col min="1292" max="1295" width="1.5" style="8" customWidth="1"/>
    <col min="1296" max="1296" width="1.58203125" style="8" customWidth="1"/>
    <col min="1297" max="1298" width="1.5" style="8" customWidth="1"/>
    <col min="1299" max="1299" width="1.6640625" style="8" customWidth="1"/>
    <col min="1300" max="1300" width="1.33203125" style="8" customWidth="1"/>
    <col min="1301" max="1301" width="1.5" style="8" customWidth="1"/>
    <col min="1302" max="1302" width="2.08203125" style="8" customWidth="1"/>
    <col min="1303" max="1306" width="1.5" style="8" customWidth="1"/>
    <col min="1307" max="1307" width="1.6640625" style="8" customWidth="1"/>
    <col min="1308" max="1311" width="1.5" style="8" customWidth="1"/>
    <col min="1312" max="1312" width="2.83203125" style="8" customWidth="1"/>
    <col min="1313" max="1313" width="1.58203125" style="8" customWidth="1"/>
    <col min="1314" max="1314" width="1.6640625" style="8" customWidth="1"/>
    <col min="1315" max="1316" width="1.5" style="8" customWidth="1"/>
    <col min="1317" max="1317" width="1.58203125" style="8" customWidth="1"/>
    <col min="1318" max="1320" width="1.5" style="8" customWidth="1"/>
    <col min="1321" max="1321" width="1.58203125" style="8" customWidth="1"/>
    <col min="1322" max="1324" width="1.5" style="8" customWidth="1"/>
    <col min="1325" max="1325" width="1.6640625" style="8" customWidth="1"/>
    <col min="1326" max="1326" width="2.08203125" style="8" customWidth="1"/>
    <col min="1327" max="1329" width="1.5" style="8" customWidth="1"/>
    <col min="1330" max="1330" width="2.6640625" style="8" customWidth="1"/>
    <col min="1331" max="1332" width="1.5" style="8" customWidth="1"/>
    <col min="1333" max="1333" width="1.83203125" style="8" customWidth="1"/>
    <col min="1334" max="1334" width="3.9140625" style="8" customWidth="1"/>
    <col min="1335" max="1335" width="10" style="8" customWidth="1"/>
    <col min="1336" max="1336" width="7.9140625" style="8" customWidth="1"/>
    <col min="1337" max="1337" width="8.5" style="8" customWidth="1"/>
    <col min="1338" max="1339" width="1.5" style="8" customWidth="1"/>
    <col min="1340" max="1340" width="7.9140625" style="8" customWidth="1"/>
    <col min="1341" max="1341" width="8.5" style="8" customWidth="1"/>
    <col min="1342" max="1343" width="1.5" style="8" customWidth="1"/>
    <col min="1344" max="1344" width="7.9140625" style="8" customWidth="1"/>
    <col min="1345" max="1345" width="8.5" style="8" customWidth="1"/>
    <col min="1346" max="1346" width="1.33203125" style="8" customWidth="1"/>
    <col min="1347" max="1347" width="1.5" style="8" customWidth="1"/>
    <col min="1348" max="1348" width="7.9140625" style="8" customWidth="1"/>
    <col min="1349" max="1349" width="8.5" style="8" customWidth="1"/>
    <col min="1350" max="1351" width="1.5" style="8" customWidth="1"/>
    <col min="1352" max="1352" width="7.9140625" style="8" customWidth="1"/>
    <col min="1353" max="1353" width="8.5" style="8" customWidth="1"/>
    <col min="1354" max="1354" width="1.5" style="8" customWidth="1"/>
    <col min="1355" max="1536" width="8.08203125" style="8"/>
    <col min="1537" max="1546" width="1.5" style="8" customWidth="1"/>
    <col min="1547" max="1547" width="1.6640625" style="8" customWidth="1"/>
    <col min="1548" max="1551" width="1.5" style="8" customWidth="1"/>
    <col min="1552" max="1552" width="1.58203125" style="8" customWidth="1"/>
    <col min="1553" max="1554" width="1.5" style="8" customWidth="1"/>
    <col min="1555" max="1555" width="1.6640625" style="8" customWidth="1"/>
    <col min="1556" max="1556" width="1.33203125" style="8" customWidth="1"/>
    <col min="1557" max="1557" width="1.5" style="8" customWidth="1"/>
    <col min="1558" max="1558" width="2.08203125" style="8" customWidth="1"/>
    <col min="1559" max="1562" width="1.5" style="8" customWidth="1"/>
    <col min="1563" max="1563" width="1.6640625" style="8" customWidth="1"/>
    <col min="1564" max="1567" width="1.5" style="8" customWidth="1"/>
    <col min="1568" max="1568" width="2.83203125" style="8" customWidth="1"/>
    <col min="1569" max="1569" width="1.58203125" style="8" customWidth="1"/>
    <col min="1570" max="1570" width="1.6640625" style="8" customWidth="1"/>
    <col min="1571" max="1572" width="1.5" style="8" customWidth="1"/>
    <col min="1573" max="1573" width="1.58203125" style="8" customWidth="1"/>
    <col min="1574" max="1576" width="1.5" style="8" customWidth="1"/>
    <col min="1577" max="1577" width="1.58203125" style="8" customWidth="1"/>
    <col min="1578" max="1580" width="1.5" style="8" customWidth="1"/>
    <col min="1581" max="1581" width="1.6640625" style="8" customWidth="1"/>
    <col min="1582" max="1582" width="2.08203125" style="8" customWidth="1"/>
    <col min="1583" max="1585" width="1.5" style="8" customWidth="1"/>
    <col min="1586" max="1586" width="2.6640625" style="8" customWidth="1"/>
    <col min="1587" max="1588" width="1.5" style="8" customWidth="1"/>
    <col min="1589" max="1589" width="1.83203125" style="8" customWidth="1"/>
    <col min="1590" max="1590" width="3.9140625" style="8" customWidth="1"/>
    <col min="1591" max="1591" width="10" style="8" customWidth="1"/>
    <col min="1592" max="1592" width="7.9140625" style="8" customWidth="1"/>
    <col min="1593" max="1593" width="8.5" style="8" customWidth="1"/>
    <col min="1594" max="1595" width="1.5" style="8" customWidth="1"/>
    <col min="1596" max="1596" width="7.9140625" style="8" customWidth="1"/>
    <col min="1597" max="1597" width="8.5" style="8" customWidth="1"/>
    <col min="1598" max="1599" width="1.5" style="8" customWidth="1"/>
    <col min="1600" max="1600" width="7.9140625" style="8" customWidth="1"/>
    <col min="1601" max="1601" width="8.5" style="8" customWidth="1"/>
    <col min="1602" max="1602" width="1.33203125" style="8" customWidth="1"/>
    <col min="1603" max="1603" width="1.5" style="8" customWidth="1"/>
    <col min="1604" max="1604" width="7.9140625" style="8" customWidth="1"/>
    <col min="1605" max="1605" width="8.5" style="8" customWidth="1"/>
    <col min="1606" max="1607" width="1.5" style="8" customWidth="1"/>
    <col min="1608" max="1608" width="7.9140625" style="8" customWidth="1"/>
    <col min="1609" max="1609" width="8.5" style="8" customWidth="1"/>
    <col min="1610" max="1610" width="1.5" style="8" customWidth="1"/>
    <col min="1611" max="1792" width="8.08203125" style="8"/>
    <col min="1793" max="1802" width="1.5" style="8" customWidth="1"/>
    <col min="1803" max="1803" width="1.6640625" style="8" customWidth="1"/>
    <col min="1804" max="1807" width="1.5" style="8" customWidth="1"/>
    <col min="1808" max="1808" width="1.58203125" style="8" customWidth="1"/>
    <col min="1809" max="1810" width="1.5" style="8" customWidth="1"/>
    <col min="1811" max="1811" width="1.6640625" style="8" customWidth="1"/>
    <col min="1812" max="1812" width="1.33203125" style="8" customWidth="1"/>
    <col min="1813" max="1813" width="1.5" style="8" customWidth="1"/>
    <col min="1814" max="1814" width="2.08203125" style="8" customWidth="1"/>
    <col min="1815" max="1818" width="1.5" style="8" customWidth="1"/>
    <col min="1819" max="1819" width="1.6640625" style="8" customWidth="1"/>
    <col min="1820" max="1823" width="1.5" style="8" customWidth="1"/>
    <col min="1824" max="1824" width="2.83203125" style="8" customWidth="1"/>
    <col min="1825" max="1825" width="1.58203125" style="8" customWidth="1"/>
    <col min="1826" max="1826" width="1.6640625" style="8" customWidth="1"/>
    <col min="1827" max="1828" width="1.5" style="8" customWidth="1"/>
    <col min="1829" max="1829" width="1.58203125" style="8" customWidth="1"/>
    <col min="1830" max="1832" width="1.5" style="8" customWidth="1"/>
    <col min="1833" max="1833" width="1.58203125" style="8" customWidth="1"/>
    <col min="1834" max="1836" width="1.5" style="8" customWidth="1"/>
    <col min="1837" max="1837" width="1.6640625" style="8" customWidth="1"/>
    <col min="1838" max="1838" width="2.08203125" style="8" customWidth="1"/>
    <col min="1839" max="1841" width="1.5" style="8" customWidth="1"/>
    <col min="1842" max="1842" width="2.6640625" style="8" customWidth="1"/>
    <col min="1843" max="1844" width="1.5" style="8" customWidth="1"/>
    <col min="1845" max="1845" width="1.83203125" style="8" customWidth="1"/>
    <col min="1846" max="1846" width="3.9140625" style="8" customWidth="1"/>
    <col min="1847" max="1847" width="10" style="8" customWidth="1"/>
    <col min="1848" max="1848" width="7.9140625" style="8" customWidth="1"/>
    <col min="1849" max="1849" width="8.5" style="8" customWidth="1"/>
    <col min="1850" max="1851" width="1.5" style="8" customWidth="1"/>
    <col min="1852" max="1852" width="7.9140625" style="8" customWidth="1"/>
    <col min="1853" max="1853" width="8.5" style="8" customWidth="1"/>
    <col min="1854" max="1855" width="1.5" style="8" customWidth="1"/>
    <col min="1856" max="1856" width="7.9140625" style="8" customWidth="1"/>
    <col min="1857" max="1857" width="8.5" style="8" customWidth="1"/>
    <col min="1858" max="1858" width="1.33203125" style="8" customWidth="1"/>
    <col min="1859" max="1859" width="1.5" style="8" customWidth="1"/>
    <col min="1860" max="1860" width="7.9140625" style="8" customWidth="1"/>
    <col min="1861" max="1861" width="8.5" style="8" customWidth="1"/>
    <col min="1862" max="1863" width="1.5" style="8" customWidth="1"/>
    <col min="1864" max="1864" width="7.9140625" style="8" customWidth="1"/>
    <col min="1865" max="1865" width="8.5" style="8" customWidth="1"/>
    <col min="1866" max="1866" width="1.5" style="8" customWidth="1"/>
    <col min="1867" max="2048" width="8.08203125" style="8"/>
    <col min="2049" max="2058" width="1.5" style="8" customWidth="1"/>
    <col min="2059" max="2059" width="1.6640625" style="8" customWidth="1"/>
    <col min="2060" max="2063" width="1.5" style="8" customWidth="1"/>
    <col min="2064" max="2064" width="1.58203125" style="8" customWidth="1"/>
    <col min="2065" max="2066" width="1.5" style="8" customWidth="1"/>
    <col min="2067" max="2067" width="1.6640625" style="8" customWidth="1"/>
    <col min="2068" max="2068" width="1.33203125" style="8" customWidth="1"/>
    <col min="2069" max="2069" width="1.5" style="8" customWidth="1"/>
    <col min="2070" max="2070" width="2.08203125" style="8" customWidth="1"/>
    <col min="2071" max="2074" width="1.5" style="8" customWidth="1"/>
    <col min="2075" max="2075" width="1.6640625" style="8" customWidth="1"/>
    <col min="2076" max="2079" width="1.5" style="8" customWidth="1"/>
    <col min="2080" max="2080" width="2.83203125" style="8" customWidth="1"/>
    <col min="2081" max="2081" width="1.58203125" style="8" customWidth="1"/>
    <col min="2082" max="2082" width="1.6640625" style="8" customWidth="1"/>
    <col min="2083" max="2084" width="1.5" style="8" customWidth="1"/>
    <col min="2085" max="2085" width="1.58203125" style="8" customWidth="1"/>
    <col min="2086" max="2088" width="1.5" style="8" customWidth="1"/>
    <col min="2089" max="2089" width="1.58203125" style="8" customWidth="1"/>
    <col min="2090" max="2092" width="1.5" style="8" customWidth="1"/>
    <col min="2093" max="2093" width="1.6640625" style="8" customWidth="1"/>
    <col min="2094" max="2094" width="2.08203125" style="8" customWidth="1"/>
    <col min="2095" max="2097" width="1.5" style="8" customWidth="1"/>
    <col min="2098" max="2098" width="2.6640625" style="8" customWidth="1"/>
    <col min="2099" max="2100" width="1.5" style="8" customWidth="1"/>
    <col min="2101" max="2101" width="1.83203125" style="8" customWidth="1"/>
    <col min="2102" max="2102" width="3.9140625" style="8" customWidth="1"/>
    <col min="2103" max="2103" width="10" style="8" customWidth="1"/>
    <col min="2104" max="2104" width="7.9140625" style="8" customWidth="1"/>
    <col min="2105" max="2105" width="8.5" style="8" customWidth="1"/>
    <col min="2106" max="2107" width="1.5" style="8" customWidth="1"/>
    <col min="2108" max="2108" width="7.9140625" style="8" customWidth="1"/>
    <col min="2109" max="2109" width="8.5" style="8" customWidth="1"/>
    <col min="2110" max="2111" width="1.5" style="8" customWidth="1"/>
    <col min="2112" max="2112" width="7.9140625" style="8" customWidth="1"/>
    <col min="2113" max="2113" width="8.5" style="8" customWidth="1"/>
    <col min="2114" max="2114" width="1.33203125" style="8" customWidth="1"/>
    <col min="2115" max="2115" width="1.5" style="8" customWidth="1"/>
    <col min="2116" max="2116" width="7.9140625" style="8" customWidth="1"/>
    <col min="2117" max="2117" width="8.5" style="8" customWidth="1"/>
    <col min="2118" max="2119" width="1.5" style="8" customWidth="1"/>
    <col min="2120" max="2120" width="7.9140625" style="8" customWidth="1"/>
    <col min="2121" max="2121" width="8.5" style="8" customWidth="1"/>
    <col min="2122" max="2122" width="1.5" style="8" customWidth="1"/>
    <col min="2123" max="2304" width="8.08203125" style="8"/>
    <col min="2305" max="2314" width="1.5" style="8" customWidth="1"/>
    <col min="2315" max="2315" width="1.6640625" style="8" customWidth="1"/>
    <col min="2316" max="2319" width="1.5" style="8" customWidth="1"/>
    <col min="2320" max="2320" width="1.58203125" style="8" customWidth="1"/>
    <col min="2321" max="2322" width="1.5" style="8" customWidth="1"/>
    <col min="2323" max="2323" width="1.6640625" style="8" customWidth="1"/>
    <col min="2324" max="2324" width="1.33203125" style="8" customWidth="1"/>
    <col min="2325" max="2325" width="1.5" style="8" customWidth="1"/>
    <col min="2326" max="2326" width="2.08203125" style="8" customWidth="1"/>
    <col min="2327" max="2330" width="1.5" style="8" customWidth="1"/>
    <col min="2331" max="2331" width="1.6640625" style="8" customWidth="1"/>
    <col min="2332" max="2335" width="1.5" style="8" customWidth="1"/>
    <col min="2336" max="2336" width="2.83203125" style="8" customWidth="1"/>
    <col min="2337" max="2337" width="1.58203125" style="8" customWidth="1"/>
    <col min="2338" max="2338" width="1.6640625" style="8" customWidth="1"/>
    <col min="2339" max="2340" width="1.5" style="8" customWidth="1"/>
    <col min="2341" max="2341" width="1.58203125" style="8" customWidth="1"/>
    <col min="2342" max="2344" width="1.5" style="8" customWidth="1"/>
    <col min="2345" max="2345" width="1.58203125" style="8" customWidth="1"/>
    <col min="2346" max="2348" width="1.5" style="8" customWidth="1"/>
    <col min="2349" max="2349" width="1.6640625" style="8" customWidth="1"/>
    <col min="2350" max="2350" width="2.08203125" style="8" customWidth="1"/>
    <col min="2351" max="2353" width="1.5" style="8" customWidth="1"/>
    <col min="2354" max="2354" width="2.6640625" style="8" customWidth="1"/>
    <col min="2355" max="2356" width="1.5" style="8" customWidth="1"/>
    <col min="2357" max="2357" width="1.83203125" style="8" customWidth="1"/>
    <col min="2358" max="2358" width="3.9140625" style="8" customWidth="1"/>
    <col min="2359" max="2359" width="10" style="8" customWidth="1"/>
    <col min="2360" max="2360" width="7.9140625" style="8" customWidth="1"/>
    <col min="2361" max="2361" width="8.5" style="8" customWidth="1"/>
    <col min="2362" max="2363" width="1.5" style="8" customWidth="1"/>
    <col min="2364" max="2364" width="7.9140625" style="8" customWidth="1"/>
    <col min="2365" max="2365" width="8.5" style="8" customWidth="1"/>
    <col min="2366" max="2367" width="1.5" style="8" customWidth="1"/>
    <col min="2368" max="2368" width="7.9140625" style="8" customWidth="1"/>
    <col min="2369" max="2369" width="8.5" style="8" customWidth="1"/>
    <col min="2370" max="2370" width="1.33203125" style="8" customWidth="1"/>
    <col min="2371" max="2371" width="1.5" style="8" customWidth="1"/>
    <col min="2372" max="2372" width="7.9140625" style="8" customWidth="1"/>
    <col min="2373" max="2373" width="8.5" style="8" customWidth="1"/>
    <col min="2374" max="2375" width="1.5" style="8" customWidth="1"/>
    <col min="2376" max="2376" width="7.9140625" style="8" customWidth="1"/>
    <col min="2377" max="2377" width="8.5" style="8" customWidth="1"/>
    <col min="2378" max="2378" width="1.5" style="8" customWidth="1"/>
    <col min="2379" max="2560" width="8.08203125" style="8"/>
    <col min="2561" max="2570" width="1.5" style="8" customWidth="1"/>
    <col min="2571" max="2571" width="1.6640625" style="8" customWidth="1"/>
    <col min="2572" max="2575" width="1.5" style="8" customWidth="1"/>
    <col min="2576" max="2576" width="1.58203125" style="8" customWidth="1"/>
    <col min="2577" max="2578" width="1.5" style="8" customWidth="1"/>
    <col min="2579" max="2579" width="1.6640625" style="8" customWidth="1"/>
    <col min="2580" max="2580" width="1.33203125" style="8" customWidth="1"/>
    <col min="2581" max="2581" width="1.5" style="8" customWidth="1"/>
    <col min="2582" max="2582" width="2.08203125" style="8" customWidth="1"/>
    <col min="2583" max="2586" width="1.5" style="8" customWidth="1"/>
    <col min="2587" max="2587" width="1.6640625" style="8" customWidth="1"/>
    <col min="2588" max="2591" width="1.5" style="8" customWidth="1"/>
    <col min="2592" max="2592" width="2.83203125" style="8" customWidth="1"/>
    <col min="2593" max="2593" width="1.58203125" style="8" customWidth="1"/>
    <col min="2594" max="2594" width="1.6640625" style="8" customWidth="1"/>
    <col min="2595" max="2596" width="1.5" style="8" customWidth="1"/>
    <col min="2597" max="2597" width="1.58203125" style="8" customWidth="1"/>
    <col min="2598" max="2600" width="1.5" style="8" customWidth="1"/>
    <col min="2601" max="2601" width="1.58203125" style="8" customWidth="1"/>
    <col min="2602" max="2604" width="1.5" style="8" customWidth="1"/>
    <col min="2605" max="2605" width="1.6640625" style="8" customWidth="1"/>
    <col min="2606" max="2606" width="2.08203125" style="8" customWidth="1"/>
    <col min="2607" max="2609" width="1.5" style="8" customWidth="1"/>
    <col min="2610" max="2610" width="2.6640625" style="8" customWidth="1"/>
    <col min="2611" max="2612" width="1.5" style="8" customWidth="1"/>
    <col min="2613" max="2613" width="1.83203125" style="8" customWidth="1"/>
    <col min="2614" max="2614" width="3.9140625" style="8" customWidth="1"/>
    <col min="2615" max="2615" width="10" style="8" customWidth="1"/>
    <col min="2616" max="2616" width="7.9140625" style="8" customWidth="1"/>
    <col min="2617" max="2617" width="8.5" style="8" customWidth="1"/>
    <col min="2618" max="2619" width="1.5" style="8" customWidth="1"/>
    <col min="2620" max="2620" width="7.9140625" style="8" customWidth="1"/>
    <col min="2621" max="2621" width="8.5" style="8" customWidth="1"/>
    <col min="2622" max="2623" width="1.5" style="8" customWidth="1"/>
    <col min="2624" max="2624" width="7.9140625" style="8" customWidth="1"/>
    <col min="2625" max="2625" width="8.5" style="8" customWidth="1"/>
    <col min="2626" max="2626" width="1.33203125" style="8" customWidth="1"/>
    <col min="2627" max="2627" width="1.5" style="8" customWidth="1"/>
    <col min="2628" max="2628" width="7.9140625" style="8" customWidth="1"/>
    <col min="2629" max="2629" width="8.5" style="8" customWidth="1"/>
    <col min="2630" max="2631" width="1.5" style="8" customWidth="1"/>
    <col min="2632" max="2632" width="7.9140625" style="8" customWidth="1"/>
    <col min="2633" max="2633" width="8.5" style="8" customWidth="1"/>
    <col min="2634" max="2634" width="1.5" style="8" customWidth="1"/>
    <col min="2635" max="2816" width="8.08203125" style="8"/>
    <col min="2817" max="2826" width="1.5" style="8" customWidth="1"/>
    <col min="2827" max="2827" width="1.6640625" style="8" customWidth="1"/>
    <col min="2828" max="2831" width="1.5" style="8" customWidth="1"/>
    <col min="2832" max="2832" width="1.58203125" style="8" customWidth="1"/>
    <col min="2833" max="2834" width="1.5" style="8" customWidth="1"/>
    <col min="2835" max="2835" width="1.6640625" style="8" customWidth="1"/>
    <col min="2836" max="2836" width="1.33203125" style="8" customWidth="1"/>
    <col min="2837" max="2837" width="1.5" style="8" customWidth="1"/>
    <col min="2838" max="2838" width="2.08203125" style="8" customWidth="1"/>
    <col min="2839" max="2842" width="1.5" style="8" customWidth="1"/>
    <col min="2843" max="2843" width="1.6640625" style="8" customWidth="1"/>
    <col min="2844" max="2847" width="1.5" style="8" customWidth="1"/>
    <col min="2848" max="2848" width="2.83203125" style="8" customWidth="1"/>
    <col min="2849" max="2849" width="1.58203125" style="8" customWidth="1"/>
    <col min="2850" max="2850" width="1.6640625" style="8" customWidth="1"/>
    <col min="2851" max="2852" width="1.5" style="8" customWidth="1"/>
    <col min="2853" max="2853" width="1.58203125" style="8" customWidth="1"/>
    <col min="2854" max="2856" width="1.5" style="8" customWidth="1"/>
    <col min="2857" max="2857" width="1.58203125" style="8" customWidth="1"/>
    <col min="2858" max="2860" width="1.5" style="8" customWidth="1"/>
    <col min="2861" max="2861" width="1.6640625" style="8" customWidth="1"/>
    <col min="2862" max="2862" width="2.08203125" style="8" customWidth="1"/>
    <col min="2863" max="2865" width="1.5" style="8" customWidth="1"/>
    <col min="2866" max="2866" width="2.6640625" style="8" customWidth="1"/>
    <col min="2867" max="2868" width="1.5" style="8" customWidth="1"/>
    <col min="2869" max="2869" width="1.83203125" style="8" customWidth="1"/>
    <col min="2870" max="2870" width="3.9140625" style="8" customWidth="1"/>
    <col min="2871" max="2871" width="10" style="8" customWidth="1"/>
    <col min="2872" max="2872" width="7.9140625" style="8" customWidth="1"/>
    <col min="2873" max="2873" width="8.5" style="8" customWidth="1"/>
    <col min="2874" max="2875" width="1.5" style="8" customWidth="1"/>
    <col min="2876" max="2876" width="7.9140625" style="8" customWidth="1"/>
    <col min="2877" max="2877" width="8.5" style="8" customWidth="1"/>
    <col min="2878" max="2879" width="1.5" style="8" customWidth="1"/>
    <col min="2880" max="2880" width="7.9140625" style="8" customWidth="1"/>
    <col min="2881" max="2881" width="8.5" style="8" customWidth="1"/>
    <col min="2882" max="2882" width="1.33203125" style="8" customWidth="1"/>
    <col min="2883" max="2883" width="1.5" style="8" customWidth="1"/>
    <col min="2884" max="2884" width="7.9140625" style="8" customWidth="1"/>
    <col min="2885" max="2885" width="8.5" style="8" customWidth="1"/>
    <col min="2886" max="2887" width="1.5" style="8" customWidth="1"/>
    <col min="2888" max="2888" width="7.9140625" style="8" customWidth="1"/>
    <col min="2889" max="2889" width="8.5" style="8" customWidth="1"/>
    <col min="2890" max="2890" width="1.5" style="8" customWidth="1"/>
    <col min="2891" max="3072" width="8.08203125" style="8"/>
    <col min="3073" max="3082" width="1.5" style="8" customWidth="1"/>
    <col min="3083" max="3083" width="1.6640625" style="8" customWidth="1"/>
    <col min="3084" max="3087" width="1.5" style="8" customWidth="1"/>
    <col min="3088" max="3088" width="1.58203125" style="8" customWidth="1"/>
    <col min="3089" max="3090" width="1.5" style="8" customWidth="1"/>
    <col min="3091" max="3091" width="1.6640625" style="8" customWidth="1"/>
    <col min="3092" max="3092" width="1.33203125" style="8" customWidth="1"/>
    <col min="3093" max="3093" width="1.5" style="8" customWidth="1"/>
    <col min="3094" max="3094" width="2.08203125" style="8" customWidth="1"/>
    <col min="3095" max="3098" width="1.5" style="8" customWidth="1"/>
    <col min="3099" max="3099" width="1.6640625" style="8" customWidth="1"/>
    <col min="3100" max="3103" width="1.5" style="8" customWidth="1"/>
    <col min="3104" max="3104" width="2.83203125" style="8" customWidth="1"/>
    <col min="3105" max="3105" width="1.58203125" style="8" customWidth="1"/>
    <col min="3106" max="3106" width="1.6640625" style="8" customWidth="1"/>
    <col min="3107" max="3108" width="1.5" style="8" customWidth="1"/>
    <col min="3109" max="3109" width="1.58203125" style="8" customWidth="1"/>
    <col min="3110" max="3112" width="1.5" style="8" customWidth="1"/>
    <col min="3113" max="3113" width="1.58203125" style="8" customWidth="1"/>
    <col min="3114" max="3116" width="1.5" style="8" customWidth="1"/>
    <col min="3117" max="3117" width="1.6640625" style="8" customWidth="1"/>
    <col min="3118" max="3118" width="2.08203125" style="8" customWidth="1"/>
    <col min="3119" max="3121" width="1.5" style="8" customWidth="1"/>
    <col min="3122" max="3122" width="2.6640625" style="8" customWidth="1"/>
    <col min="3123" max="3124" width="1.5" style="8" customWidth="1"/>
    <col min="3125" max="3125" width="1.83203125" style="8" customWidth="1"/>
    <col min="3126" max="3126" width="3.9140625" style="8" customWidth="1"/>
    <col min="3127" max="3127" width="10" style="8" customWidth="1"/>
    <col min="3128" max="3128" width="7.9140625" style="8" customWidth="1"/>
    <col min="3129" max="3129" width="8.5" style="8" customWidth="1"/>
    <col min="3130" max="3131" width="1.5" style="8" customWidth="1"/>
    <col min="3132" max="3132" width="7.9140625" style="8" customWidth="1"/>
    <col min="3133" max="3133" width="8.5" style="8" customWidth="1"/>
    <col min="3134" max="3135" width="1.5" style="8" customWidth="1"/>
    <col min="3136" max="3136" width="7.9140625" style="8" customWidth="1"/>
    <col min="3137" max="3137" width="8.5" style="8" customWidth="1"/>
    <col min="3138" max="3138" width="1.33203125" style="8" customWidth="1"/>
    <col min="3139" max="3139" width="1.5" style="8" customWidth="1"/>
    <col min="3140" max="3140" width="7.9140625" style="8" customWidth="1"/>
    <col min="3141" max="3141" width="8.5" style="8" customWidth="1"/>
    <col min="3142" max="3143" width="1.5" style="8" customWidth="1"/>
    <col min="3144" max="3144" width="7.9140625" style="8" customWidth="1"/>
    <col min="3145" max="3145" width="8.5" style="8" customWidth="1"/>
    <col min="3146" max="3146" width="1.5" style="8" customWidth="1"/>
    <col min="3147" max="3328" width="8.08203125" style="8"/>
    <col min="3329" max="3338" width="1.5" style="8" customWidth="1"/>
    <col min="3339" max="3339" width="1.6640625" style="8" customWidth="1"/>
    <col min="3340" max="3343" width="1.5" style="8" customWidth="1"/>
    <col min="3344" max="3344" width="1.58203125" style="8" customWidth="1"/>
    <col min="3345" max="3346" width="1.5" style="8" customWidth="1"/>
    <col min="3347" max="3347" width="1.6640625" style="8" customWidth="1"/>
    <col min="3348" max="3348" width="1.33203125" style="8" customWidth="1"/>
    <col min="3349" max="3349" width="1.5" style="8" customWidth="1"/>
    <col min="3350" max="3350" width="2.08203125" style="8" customWidth="1"/>
    <col min="3351" max="3354" width="1.5" style="8" customWidth="1"/>
    <col min="3355" max="3355" width="1.6640625" style="8" customWidth="1"/>
    <col min="3356" max="3359" width="1.5" style="8" customWidth="1"/>
    <col min="3360" max="3360" width="2.83203125" style="8" customWidth="1"/>
    <col min="3361" max="3361" width="1.58203125" style="8" customWidth="1"/>
    <col min="3362" max="3362" width="1.6640625" style="8" customWidth="1"/>
    <col min="3363" max="3364" width="1.5" style="8" customWidth="1"/>
    <col min="3365" max="3365" width="1.58203125" style="8" customWidth="1"/>
    <col min="3366" max="3368" width="1.5" style="8" customWidth="1"/>
    <col min="3369" max="3369" width="1.58203125" style="8" customWidth="1"/>
    <col min="3370" max="3372" width="1.5" style="8" customWidth="1"/>
    <col min="3373" max="3373" width="1.6640625" style="8" customWidth="1"/>
    <col min="3374" max="3374" width="2.08203125" style="8" customWidth="1"/>
    <col min="3375" max="3377" width="1.5" style="8" customWidth="1"/>
    <col min="3378" max="3378" width="2.6640625" style="8" customWidth="1"/>
    <col min="3379" max="3380" width="1.5" style="8" customWidth="1"/>
    <col min="3381" max="3381" width="1.83203125" style="8" customWidth="1"/>
    <col min="3382" max="3382" width="3.9140625" style="8" customWidth="1"/>
    <col min="3383" max="3383" width="10" style="8" customWidth="1"/>
    <col min="3384" max="3384" width="7.9140625" style="8" customWidth="1"/>
    <col min="3385" max="3385" width="8.5" style="8" customWidth="1"/>
    <col min="3386" max="3387" width="1.5" style="8" customWidth="1"/>
    <col min="3388" max="3388" width="7.9140625" style="8" customWidth="1"/>
    <col min="3389" max="3389" width="8.5" style="8" customWidth="1"/>
    <col min="3390" max="3391" width="1.5" style="8" customWidth="1"/>
    <col min="3392" max="3392" width="7.9140625" style="8" customWidth="1"/>
    <col min="3393" max="3393" width="8.5" style="8" customWidth="1"/>
    <col min="3394" max="3394" width="1.33203125" style="8" customWidth="1"/>
    <col min="3395" max="3395" width="1.5" style="8" customWidth="1"/>
    <col min="3396" max="3396" width="7.9140625" style="8" customWidth="1"/>
    <col min="3397" max="3397" width="8.5" style="8" customWidth="1"/>
    <col min="3398" max="3399" width="1.5" style="8" customWidth="1"/>
    <col min="3400" max="3400" width="7.9140625" style="8" customWidth="1"/>
    <col min="3401" max="3401" width="8.5" style="8" customWidth="1"/>
    <col min="3402" max="3402" width="1.5" style="8" customWidth="1"/>
    <col min="3403" max="3584" width="8.08203125" style="8"/>
    <col min="3585" max="3594" width="1.5" style="8" customWidth="1"/>
    <col min="3595" max="3595" width="1.6640625" style="8" customWidth="1"/>
    <col min="3596" max="3599" width="1.5" style="8" customWidth="1"/>
    <col min="3600" max="3600" width="1.58203125" style="8" customWidth="1"/>
    <col min="3601" max="3602" width="1.5" style="8" customWidth="1"/>
    <col min="3603" max="3603" width="1.6640625" style="8" customWidth="1"/>
    <col min="3604" max="3604" width="1.33203125" style="8" customWidth="1"/>
    <col min="3605" max="3605" width="1.5" style="8" customWidth="1"/>
    <col min="3606" max="3606" width="2.08203125" style="8" customWidth="1"/>
    <col min="3607" max="3610" width="1.5" style="8" customWidth="1"/>
    <col min="3611" max="3611" width="1.6640625" style="8" customWidth="1"/>
    <col min="3612" max="3615" width="1.5" style="8" customWidth="1"/>
    <col min="3616" max="3616" width="2.83203125" style="8" customWidth="1"/>
    <col min="3617" max="3617" width="1.58203125" style="8" customWidth="1"/>
    <col min="3618" max="3618" width="1.6640625" style="8" customWidth="1"/>
    <col min="3619" max="3620" width="1.5" style="8" customWidth="1"/>
    <col min="3621" max="3621" width="1.58203125" style="8" customWidth="1"/>
    <col min="3622" max="3624" width="1.5" style="8" customWidth="1"/>
    <col min="3625" max="3625" width="1.58203125" style="8" customWidth="1"/>
    <col min="3626" max="3628" width="1.5" style="8" customWidth="1"/>
    <col min="3629" max="3629" width="1.6640625" style="8" customWidth="1"/>
    <col min="3630" max="3630" width="2.08203125" style="8" customWidth="1"/>
    <col min="3631" max="3633" width="1.5" style="8" customWidth="1"/>
    <col min="3634" max="3634" width="2.6640625" style="8" customWidth="1"/>
    <col min="3635" max="3636" width="1.5" style="8" customWidth="1"/>
    <col min="3637" max="3637" width="1.83203125" style="8" customWidth="1"/>
    <col min="3638" max="3638" width="3.9140625" style="8" customWidth="1"/>
    <col min="3639" max="3639" width="10" style="8" customWidth="1"/>
    <col min="3640" max="3640" width="7.9140625" style="8" customWidth="1"/>
    <col min="3641" max="3641" width="8.5" style="8" customWidth="1"/>
    <col min="3642" max="3643" width="1.5" style="8" customWidth="1"/>
    <col min="3644" max="3644" width="7.9140625" style="8" customWidth="1"/>
    <col min="3645" max="3645" width="8.5" style="8" customWidth="1"/>
    <col min="3646" max="3647" width="1.5" style="8" customWidth="1"/>
    <col min="3648" max="3648" width="7.9140625" style="8" customWidth="1"/>
    <col min="3649" max="3649" width="8.5" style="8" customWidth="1"/>
    <col min="3650" max="3650" width="1.33203125" style="8" customWidth="1"/>
    <col min="3651" max="3651" width="1.5" style="8" customWidth="1"/>
    <col min="3652" max="3652" width="7.9140625" style="8" customWidth="1"/>
    <col min="3653" max="3653" width="8.5" style="8" customWidth="1"/>
    <col min="3654" max="3655" width="1.5" style="8" customWidth="1"/>
    <col min="3656" max="3656" width="7.9140625" style="8" customWidth="1"/>
    <col min="3657" max="3657" width="8.5" style="8" customWidth="1"/>
    <col min="3658" max="3658" width="1.5" style="8" customWidth="1"/>
    <col min="3659" max="3840" width="8.08203125" style="8"/>
    <col min="3841" max="3850" width="1.5" style="8" customWidth="1"/>
    <col min="3851" max="3851" width="1.6640625" style="8" customWidth="1"/>
    <col min="3852" max="3855" width="1.5" style="8" customWidth="1"/>
    <col min="3856" max="3856" width="1.58203125" style="8" customWidth="1"/>
    <col min="3857" max="3858" width="1.5" style="8" customWidth="1"/>
    <col min="3859" max="3859" width="1.6640625" style="8" customWidth="1"/>
    <col min="3860" max="3860" width="1.33203125" style="8" customWidth="1"/>
    <col min="3861" max="3861" width="1.5" style="8" customWidth="1"/>
    <col min="3862" max="3862" width="2.08203125" style="8" customWidth="1"/>
    <col min="3863" max="3866" width="1.5" style="8" customWidth="1"/>
    <col min="3867" max="3867" width="1.6640625" style="8" customWidth="1"/>
    <col min="3868" max="3871" width="1.5" style="8" customWidth="1"/>
    <col min="3872" max="3872" width="2.83203125" style="8" customWidth="1"/>
    <col min="3873" max="3873" width="1.58203125" style="8" customWidth="1"/>
    <col min="3874" max="3874" width="1.6640625" style="8" customWidth="1"/>
    <col min="3875" max="3876" width="1.5" style="8" customWidth="1"/>
    <col min="3877" max="3877" width="1.58203125" style="8" customWidth="1"/>
    <col min="3878" max="3880" width="1.5" style="8" customWidth="1"/>
    <col min="3881" max="3881" width="1.58203125" style="8" customWidth="1"/>
    <col min="3882" max="3884" width="1.5" style="8" customWidth="1"/>
    <col min="3885" max="3885" width="1.6640625" style="8" customWidth="1"/>
    <col min="3886" max="3886" width="2.08203125" style="8" customWidth="1"/>
    <col min="3887" max="3889" width="1.5" style="8" customWidth="1"/>
    <col min="3890" max="3890" width="2.6640625" style="8" customWidth="1"/>
    <col min="3891" max="3892" width="1.5" style="8" customWidth="1"/>
    <col min="3893" max="3893" width="1.83203125" style="8" customWidth="1"/>
    <col min="3894" max="3894" width="3.9140625" style="8" customWidth="1"/>
    <col min="3895" max="3895" width="10" style="8" customWidth="1"/>
    <col min="3896" max="3896" width="7.9140625" style="8" customWidth="1"/>
    <col min="3897" max="3897" width="8.5" style="8" customWidth="1"/>
    <col min="3898" max="3899" width="1.5" style="8" customWidth="1"/>
    <col min="3900" max="3900" width="7.9140625" style="8" customWidth="1"/>
    <col min="3901" max="3901" width="8.5" style="8" customWidth="1"/>
    <col min="3902" max="3903" width="1.5" style="8" customWidth="1"/>
    <col min="3904" max="3904" width="7.9140625" style="8" customWidth="1"/>
    <col min="3905" max="3905" width="8.5" style="8" customWidth="1"/>
    <col min="3906" max="3906" width="1.33203125" style="8" customWidth="1"/>
    <col min="3907" max="3907" width="1.5" style="8" customWidth="1"/>
    <col min="3908" max="3908" width="7.9140625" style="8" customWidth="1"/>
    <col min="3909" max="3909" width="8.5" style="8" customWidth="1"/>
    <col min="3910" max="3911" width="1.5" style="8" customWidth="1"/>
    <col min="3912" max="3912" width="7.9140625" style="8" customWidth="1"/>
    <col min="3913" max="3913" width="8.5" style="8" customWidth="1"/>
    <col min="3914" max="3914" width="1.5" style="8" customWidth="1"/>
    <col min="3915" max="4096" width="8.08203125" style="8"/>
    <col min="4097" max="4106" width="1.5" style="8" customWidth="1"/>
    <col min="4107" max="4107" width="1.6640625" style="8" customWidth="1"/>
    <col min="4108" max="4111" width="1.5" style="8" customWidth="1"/>
    <col min="4112" max="4112" width="1.58203125" style="8" customWidth="1"/>
    <col min="4113" max="4114" width="1.5" style="8" customWidth="1"/>
    <col min="4115" max="4115" width="1.6640625" style="8" customWidth="1"/>
    <col min="4116" max="4116" width="1.33203125" style="8" customWidth="1"/>
    <col min="4117" max="4117" width="1.5" style="8" customWidth="1"/>
    <col min="4118" max="4118" width="2.08203125" style="8" customWidth="1"/>
    <col min="4119" max="4122" width="1.5" style="8" customWidth="1"/>
    <col min="4123" max="4123" width="1.6640625" style="8" customWidth="1"/>
    <col min="4124" max="4127" width="1.5" style="8" customWidth="1"/>
    <col min="4128" max="4128" width="2.83203125" style="8" customWidth="1"/>
    <col min="4129" max="4129" width="1.58203125" style="8" customWidth="1"/>
    <col min="4130" max="4130" width="1.6640625" style="8" customWidth="1"/>
    <col min="4131" max="4132" width="1.5" style="8" customWidth="1"/>
    <col min="4133" max="4133" width="1.58203125" style="8" customWidth="1"/>
    <col min="4134" max="4136" width="1.5" style="8" customWidth="1"/>
    <col min="4137" max="4137" width="1.58203125" style="8" customWidth="1"/>
    <col min="4138" max="4140" width="1.5" style="8" customWidth="1"/>
    <col min="4141" max="4141" width="1.6640625" style="8" customWidth="1"/>
    <col min="4142" max="4142" width="2.08203125" style="8" customWidth="1"/>
    <col min="4143" max="4145" width="1.5" style="8" customWidth="1"/>
    <col min="4146" max="4146" width="2.6640625" style="8" customWidth="1"/>
    <col min="4147" max="4148" width="1.5" style="8" customWidth="1"/>
    <col min="4149" max="4149" width="1.83203125" style="8" customWidth="1"/>
    <col min="4150" max="4150" width="3.9140625" style="8" customWidth="1"/>
    <col min="4151" max="4151" width="10" style="8" customWidth="1"/>
    <col min="4152" max="4152" width="7.9140625" style="8" customWidth="1"/>
    <col min="4153" max="4153" width="8.5" style="8" customWidth="1"/>
    <col min="4154" max="4155" width="1.5" style="8" customWidth="1"/>
    <col min="4156" max="4156" width="7.9140625" style="8" customWidth="1"/>
    <col min="4157" max="4157" width="8.5" style="8" customWidth="1"/>
    <col min="4158" max="4159" width="1.5" style="8" customWidth="1"/>
    <col min="4160" max="4160" width="7.9140625" style="8" customWidth="1"/>
    <col min="4161" max="4161" width="8.5" style="8" customWidth="1"/>
    <col min="4162" max="4162" width="1.33203125" style="8" customWidth="1"/>
    <col min="4163" max="4163" width="1.5" style="8" customWidth="1"/>
    <col min="4164" max="4164" width="7.9140625" style="8" customWidth="1"/>
    <col min="4165" max="4165" width="8.5" style="8" customWidth="1"/>
    <col min="4166" max="4167" width="1.5" style="8" customWidth="1"/>
    <col min="4168" max="4168" width="7.9140625" style="8" customWidth="1"/>
    <col min="4169" max="4169" width="8.5" style="8" customWidth="1"/>
    <col min="4170" max="4170" width="1.5" style="8" customWidth="1"/>
    <col min="4171" max="4352" width="8.08203125" style="8"/>
    <col min="4353" max="4362" width="1.5" style="8" customWidth="1"/>
    <col min="4363" max="4363" width="1.6640625" style="8" customWidth="1"/>
    <col min="4364" max="4367" width="1.5" style="8" customWidth="1"/>
    <col min="4368" max="4368" width="1.58203125" style="8" customWidth="1"/>
    <col min="4369" max="4370" width="1.5" style="8" customWidth="1"/>
    <col min="4371" max="4371" width="1.6640625" style="8" customWidth="1"/>
    <col min="4372" max="4372" width="1.33203125" style="8" customWidth="1"/>
    <col min="4373" max="4373" width="1.5" style="8" customWidth="1"/>
    <col min="4374" max="4374" width="2.08203125" style="8" customWidth="1"/>
    <col min="4375" max="4378" width="1.5" style="8" customWidth="1"/>
    <col min="4379" max="4379" width="1.6640625" style="8" customWidth="1"/>
    <col min="4380" max="4383" width="1.5" style="8" customWidth="1"/>
    <col min="4384" max="4384" width="2.83203125" style="8" customWidth="1"/>
    <col min="4385" max="4385" width="1.58203125" style="8" customWidth="1"/>
    <col min="4386" max="4386" width="1.6640625" style="8" customWidth="1"/>
    <col min="4387" max="4388" width="1.5" style="8" customWidth="1"/>
    <col min="4389" max="4389" width="1.58203125" style="8" customWidth="1"/>
    <col min="4390" max="4392" width="1.5" style="8" customWidth="1"/>
    <col min="4393" max="4393" width="1.58203125" style="8" customWidth="1"/>
    <col min="4394" max="4396" width="1.5" style="8" customWidth="1"/>
    <col min="4397" max="4397" width="1.6640625" style="8" customWidth="1"/>
    <col min="4398" max="4398" width="2.08203125" style="8" customWidth="1"/>
    <col min="4399" max="4401" width="1.5" style="8" customWidth="1"/>
    <col min="4402" max="4402" width="2.6640625" style="8" customWidth="1"/>
    <col min="4403" max="4404" width="1.5" style="8" customWidth="1"/>
    <col min="4405" max="4405" width="1.83203125" style="8" customWidth="1"/>
    <col min="4406" max="4406" width="3.9140625" style="8" customWidth="1"/>
    <col min="4407" max="4407" width="10" style="8" customWidth="1"/>
    <col min="4408" max="4408" width="7.9140625" style="8" customWidth="1"/>
    <col min="4409" max="4409" width="8.5" style="8" customWidth="1"/>
    <col min="4410" max="4411" width="1.5" style="8" customWidth="1"/>
    <col min="4412" max="4412" width="7.9140625" style="8" customWidth="1"/>
    <col min="4413" max="4413" width="8.5" style="8" customWidth="1"/>
    <col min="4414" max="4415" width="1.5" style="8" customWidth="1"/>
    <col min="4416" max="4416" width="7.9140625" style="8" customWidth="1"/>
    <col min="4417" max="4417" width="8.5" style="8" customWidth="1"/>
    <col min="4418" max="4418" width="1.33203125" style="8" customWidth="1"/>
    <col min="4419" max="4419" width="1.5" style="8" customWidth="1"/>
    <col min="4420" max="4420" width="7.9140625" style="8" customWidth="1"/>
    <col min="4421" max="4421" width="8.5" style="8" customWidth="1"/>
    <col min="4422" max="4423" width="1.5" style="8" customWidth="1"/>
    <col min="4424" max="4424" width="7.9140625" style="8" customWidth="1"/>
    <col min="4425" max="4425" width="8.5" style="8" customWidth="1"/>
    <col min="4426" max="4426" width="1.5" style="8" customWidth="1"/>
    <col min="4427" max="4608" width="8.08203125" style="8"/>
    <col min="4609" max="4618" width="1.5" style="8" customWidth="1"/>
    <col min="4619" max="4619" width="1.6640625" style="8" customWidth="1"/>
    <col min="4620" max="4623" width="1.5" style="8" customWidth="1"/>
    <col min="4624" max="4624" width="1.58203125" style="8" customWidth="1"/>
    <col min="4625" max="4626" width="1.5" style="8" customWidth="1"/>
    <col min="4627" max="4627" width="1.6640625" style="8" customWidth="1"/>
    <col min="4628" max="4628" width="1.33203125" style="8" customWidth="1"/>
    <col min="4629" max="4629" width="1.5" style="8" customWidth="1"/>
    <col min="4630" max="4630" width="2.08203125" style="8" customWidth="1"/>
    <col min="4631" max="4634" width="1.5" style="8" customWidth="1"/>
    <col min="4635" max="4635" width="1.6640625" style="8" customWidth="1"/>
    <col min="4636" max="4639" width="1.5" style="8" customWidth="1"/>
    <col min="4640" max="4640" width="2.83203125" style="8" customWidth="1"/>
    <col min="4641" max="4641" width="1.58203125" style="8" customWidth="1"/>
    <col min="4642" max="4642" width="1.6640625" style="8" customWidth="1"/>
    <col min="4643" max="4644" width="1.5" style="8" customWidth="1"/>
    <col min="4645" max="4645" width="1.58203125" style="8" customWidth="1"/>
    <col min="4646" max="4648" width="1.5" style="8" customWidth="1"/>
    <col min="4649" max="4649" width="1.58203125" style="8" customWidth="1"/>
    <col min="4650" max="4652" width="1.5" style="8" customWidth="1"/>
    <col min="4653" max="4653" width="1.6640625" style="8" customWidth="1"/>
    <col min="4654" max="4654" width="2.08203125" style="8" customWidth="1"/>
    <col min="4655" max="4657" width="1.5" style="8" customWidth="1"/>
    <col min="4658" max="4658" width="2.6640625" style="8" customWidth="1"/>
    <col min="4659" max="4660" width="1.5" style="8" customWidth="1"/>
    <col min="4661" max="4661" width="1.83203125" style="8" customWidth="1"/>
    <col min="4662" max="4662" width="3.9140625" style="8" customWidth="1"/>
    <col min="4663" max="4663" width="10" style="8" customWidth="1"/>
    <col min="4664" max="4664" width="7.9140625" style="8" customWidth="1"/>
    <col min="4665" max="4665" width="8.5" style="8" customWidth="1"/>
    <col min="4666" max="4667" width="1.5" style="8" customWidth="1"/>
    <col min="4668" max="4668" width="7.9140625" style="8" customWidth="1"/>
    <col min="4669" max="4669" width="8.5" style="8" customWidth="1"/>
    <col min="4670" max="4671" width="1.5" style="8" customWidth="1"/>
    <col min="4672" max="4672" width="7.9140625" style="8" customWidth="1"/>
    <col min="4673" max="4673" width="8.5" style="8" customWidth="1"/>
    <col min="4674" max="4674" width="1.33203125" style="8" customWidth="1"/>
    <col min="4675" max="4675" width="1.5" style="8" customWidth="1"/>
    <col min="4676" max="4676" width="7.9140625" style="8" customWidth="1"/>
    <col min="4677" max="4677" width="8.5" style="8" customWidth="1"/>
    <col min="4678" max="4679" width="1.5" style="8" customWidth="1"/>
    <col min="4680" max="4680" width="7.9140625" style="8" customWidth="1"/>
    <col min="4681" max="4681" width="8.5" style="8" customWidth="1"/>
    <col min="4682" max="4682" width="1.5" style="8" customWidth="1"/>
    <col min="4683" max="4864" width="8.08203125" style="8"/>
    <col min="4865" max="4874" width="1.5" style="8" customWidth="1"/>
    <col min="4875" max="4875" width="1.6640625" style="8" customWidth="1"/>
    <col min="4876" max="4879" width="1.5" style="8" customWidth="1"/>
    <col min="4880" max="4880" width="1.58203125" style="8" customWidth="1"/>
    <col min="4881" max="4882" width="1.5" style="8" customWidth="1"/>
    <col min="4883" max="4883" width="1.6640625" style="8" customWidth="1"/>
    <col min="4884" max="4884" width="1.33203125" style="8" customWidth="1"/>
    <col min="4885" max="4885" width="1.5" style="8" customWidth="1"/>
    <col min="4886" max="4886" width="2.08203125" style="8" customWidth="1"/>
    <col min="4887" max="4890" width="1.5" style="8" customWidth="1"/>
    <col min="4891" max="4891" width="1.6640625" style="8" customWidth="1"/>
    <col min="4892" max="4895" width="1.5" style="8" customWidth="1"/>
    <col min="4896" max="4896" width="2.83203125" style="8" customWidth="1"/>
    <col min="4897" max="4897" width="1.58203125" style="8" customWidth="1"/>
    <col min="4898" max="4898" width="1.6640625" style="8" customWidth="1"/>
    <col min="4899" max="4900" width="1.5" style="8" customWidth="1"/>
    <col min="4901" max="4901" width="1.58203125" style="8" customWidth="1"/>
    <col min="4902" max="4904" width="1.5" style="8" customWidth="1"/>
    <col min="4905" max="4905" width="1.58203125" style="8" customWidth="1"/>
    <col min="4906" max="4908" width="1.5" style="8" customWidth="1"/>
    <col min="4909" max="4909" width="1.6640625" style="8" customWidth="1"/>
    <col min="4910" max="4910" width="2.08203125" style="8" customWidth="1"/>
    <col min="4911" max="4913" width="1.5" style="8" customWidth="1"/>
    <col min="4914" max="4914" width="2.6640625" style="8" customWidth="1"/>
    <col min="4915" max="4916" width="1.5" style="8" customWidth="1"/>
    <col min="4917" max="4917" width="1.83203125" style="8" customWidth="1"/>
    <col min="4918" max="4918" width="3.9140625" style="8" customWidth="1"/>
    <col min="4919" max="4919" width="10" style="8" customWidth="1"/>
    <col min="4920" max="4920" width="7.9140625" style="8" customWidth="1"/>
    <col min="4921" max="4921" width="8.5" style="8" customWidth="1"/>
    <col min="4922" max="4923" width="1.5" style="8" customWidth="1"/>
    <col min="4924" max="4924" width="7.9140625" style="8" customWidth="1"/>
    <col min="4925" max="4925" width="8.5" style="8" customWidth="1"/>
    <col min="4926" max="4927" width="1.5" style="8" customWidth="1"/>
    <col min="4928" max="4928" width="7.9140625" style="8" customWidth="1"/>
    <col min="4929" max="4929" width="8.5" style="8" customWidth="1"/>
    <col min="4930" max="4930" width="1.33203125" style="8" customWidth="1"/>
    <col min="4931" max="4931" width="1.5" style="8" customWidth="1"/>
    <col min="4932" max="4932" width="7.9140625" style="8" customWidth="1"/>
    <col min="4933" max="4933" width="8.5" style="8" customWidth="1"/>
    <col min="4934" max="4935" width="1.5" style="8" customWidth="1"/>
    <col min="4936" max="4936" width="7.9140625" style="8" customWidth="1"/>
    <col min="4937" max="4937" width="8.5" style="8" customWidth="1"/>
    <col min="4938" max="4938" width="1.5" style="8" customWidth="1"/>
    <col min="4939" max="5120" width="8.08203125" style="8"/>
    <col min="5121" max="5130" width="1.5" style="8" customWidth="1"/>
    <col min="5131" max="5131" width="1.6640625" style="8" customWidth="1"/>
    <col min="5132" max="5135" width="1.5" style="8" customWidth="1"/>
    <col min="5136" max="5136" width="1.58203125" style="8" customWidth="1"/>
    <col min="5137" max="5138" width="1.5" style="8" customWidth="1"/>
    <col min="5139" max="5139" width="1.6640625" style="8" customWidth="1"/>
    <col min="5140" max="5140" width="1.33203125" style="8" customWidth="1"/>
    <col min="5141" max="5141" width="1.5" style="8" customWidth="1"/>
    <col min="5142" max="5142" width="2.08203125" style="8" customWidth="1"/>
    <col min="5143" max="5146" width="1.5" style="8" customWidth="1"/>
    <col min="5147" max="5147" width="1.6640625" style="8" customWidth="1"/>
    <col min="5148" max="5151" width="1.5" style="8" customWidth="1"/>
    <col min="5152" max="5152" width="2.83203125" style="8" customWidth="1"/>
    <col min="5153" max="5153" width="1.58203125" style="8" customWidth="1"/>
    <col min="5154" max="5154" width="1.6640625" style="8" customWidth="1"/>
    <col min="5155" max="5156" width="1.5" style="8" customWidth="1"/>
    <col min="5157" max="5157" width="1.58203125" style="8" customWidth="1"/>
    <col min="5158" max="5160" width="1.5" style="8" customWidth="1"/>
    <col min="5161" max="5161" width="1.58203125" style="8" customWidth="1"/>
    <col min="5162" max="5164" width="1.5" style="8" customWidth="1"/>
    <col min="5165" max="5165" width="1.6640625" style="8" customWidth="1"/>
    <col min="5166" max="5166" width="2.08203125" style="8" customWidth="1"/>
    <col min="5167" max="5169" width="1.5" style="8" customWidth="1"/>
    <col min="5170" max="5170" width="2.6640625" style="8" customWidth="1"/>
    <col min="5171" max="5172" width="1.5" style="8" customWidth="1"/>
    <col min="5173" max="5173" width="1.83203125" style="8" customWidth="1"/>
    <col min="5174" max="5174" width="3.9140625" style="8" customWidth="1"/>
    <col min="5175" max="5175" width="10" style="8" customWidth="1"/>
    <col min="5176" max="5176" width="7.9140625" style="8" customWidth="1"/>
    <col min="5177" max="5177" width="8.5" style="8" customWidth="1"/>
    <col min="5178" max="5179" width="1.5" style="8" customWidth="1"/>
    <col min="5180" max="5180" width="7.9140625" style="8" customWidth="1"/>
    <col min="5181" max="5181" width="8.5" style="8" customWidth="1"/>
    <col min="5182" max="5183" width="1.5" style="8" customWidth="1"/>
    <col min="5184" max="5184" width="7.9140625" style="8" customWidth="1"/>
    <col min="5185" max="5185" width="8.5" style="8" customWidth="1"/>
    <col min="5186" max="5186" width="1.33203125" style="8" customWidth="1"/>
    <col min="5187" max="5187" width="1.5" style="8" customWidth="1"/>
    <col min="5188" max="5188" width="7.9140625" style="8" customWidth="1"/>
    <col min="5189" max="5189" width="8.5" style="8" customWidth="1"/>
    <col min="5190" max="5191" width="1.5" style="8" customWidth="1"/>
    <col min="5192" max="5192" width="7.9140625" style="8" customWidth="1"/>
    <col min="5193" max="5193" width="8.5" style="8" customWidth="1"/>
    <col min="5194" max="5194" width="1.5" style="8" customWidth="1"/>
    <col min="5195" max="5376" width="8.08203125" style="8"/>
    <col min="5377" max="5386" width="1.5" style="8" customWidth="1"/>
    <col min="5387" max="5387" width="1.6640625" style="8" customWidth="1"/>
    <col min="5388" max="5391" width="1.5" style="8" customWidth="1"/>
    <col min="5392" max="5392" width="1.58203125" style="8" customWidth="1"/>
    <col min="5393" max="5394" width="1.5" style="8" customWidth="1"/>
    <col min="5395" max="5395" width="1.6640625" style="8" customWidth="1"/>
    <col min="5396" max="5396" width="1.33203125" style="8" customWidth="1"/>
    <col min="5397" max="5397" width="1.5" style="8" customWidth="1"/>
    <col min="5398" max="5398" width="2.08203125" style="8" customWidth="1"/>
    <col min="5399" max="5402" width="1.5" style="8" customWidth="1"/>
    <col min="5403" max="5403" width="1.6640625" style="8" customWidth="1"/>
    <col min="5404" max="5407" width="1.5" style="8" customWidth="1"/>
    <col min="5408" max="5408" width="2.83203125" style="8" customWidth="1"/>
    <col min="5409" max="5409" width="1.58203125" style="8" customWidth="1"/>
    <col min="5410" max="5410" width="1.6640625" style="8" customWidth="1"/>
    <col min="5411" max="5412" width="1.5" style="8" customWidth="1"/>
    <col min="5413" max="5413" width="1.58203125" style="8" customWidth="1"/>
    <col min="5414" max="5416" width="1.5" style="8" customWidth="1"/>
    <col min="5417" max="5417" width="1.58203125" style="8" customWidth="1"/>
    <col min="5418" max="5420" width="1.5" style="8" customWidth="1"/>
    <col min="5421" max="5421" width="1.6640625" style="8" customWidth="1"/>
    <col min="5422" max="5422" width="2.08203125" style="8" customWidth="1"/>
    <col min="5423" max="5425" width="1.5" style="8" customWidth="1"/>
    <col min="5426" max="5426" width="2.6640625" style="8" customWidth="1"/>
    <col min="5427" max="5428" width="1.5" style="8" customWidth="1"/>
    <col min="5429" max="5429" width="1.83203125" style="8" customWidth="1"/>
    <col min="5430" max="5430" width="3.9140625" style="8" customWidth="1"/>
    <col min="5431" max="5431" width="10" style="8" customWidth="1"/>
    <col min="5432" max="5432" width="7.9140625" style="8" customWidth="1"/>
    <col min="5433" max="5433" width="8.5" style="8" customWidth="1"/>
    <col min="5434" max="5435" width="1.5" style="8" customWidth="1"/>
    <col min="5436" max="5436" width="7.9140625" style="8" customWidth="1"/>
    <col min="5437" max="5437" width="8.5" style="8" customWidth="1"/>
    <col min="5438" max="5439" width="1.5" style="8" customWidth="1"/>
    <col min="5440" max="5440" width="7.9140625" style="8" customWidth="1"/>
    <col min="5441" max="5441" width="8.5" style="8" customWidth="1"/>
    <col min="5442" max="5442" width="1.33203125" style="8" customWidth="1"/>
    <col min="5443" max="5443" width="1.5" style="8" customWidth="1"/>
    <col min="5444" max="5444" width="7.9140625" style="8" customWidth="1"/>
    <col min="5445" max="5445" width="8.5" style="8" customWidth="1"/>
    <col min="5446" max="5447" width="1.5" style="8" customWidth="1"/>
    <col min="5448" max="5448" width="7.9140625" style="8" customWidth="1"/>
    <col min="5449" max="5449" width="8.5" style="8" customWidth="1"/>
    <col min="5450" max="5450" width="1.5" style="8" customWidth="1"/>
    <col min="5451" max="5632" width="8.08203125" style="8"/>
    <col min="5633" max="5642" width="1.5" style="8" customWidth="1"/>
    <col min="5643" max="5643" width="1.6640625" style="8" customWidth="1"/>
    <col min="5644" max="5647" width="1.5" style="8" customWidth="1"/>
    <col min="5648" max="5648" width="1.58203125" style="8" customWidth="1"/>
    <col min="5649" max="5650" width="1.5" style="8" customWidth="1"/>
    <col min="5651" max="5651" width="1.6640625" style="8" customWidth="1"/>
    <col min="5652" max="5652" width="1.33203125" style="8" customWidth="1"/>
    <col min="5653" max="5653" width="1.5" style="8" customWidth="1"/>
    <col min="5654" max="5654" width="2.08203125" style="8" customWidth="1"/>
    <col min="5655" max="5658" width="1.5" style="8" customWidth="1"/>
    <col min="5659" max="5659" width="1.6640625" style="8" customWidth="1"/>
    <col min="5660" max="5663" width="1.5" style="8" customWidth="1"/>
    <col min="5664" max="5664" width="2.83203125" style="8" customWidth="1"/>
    <col min="5665" max="5665" width="1.58203125" style="8" customWidth="1"/>
    <col min="5666" max="5666" width="1.6640625" style="8" customWidth="1"/>
    <col min="5667" max="5668" width="1.5" style="8" customWidth="1"/>
    <col min="5669" max="5669" width="1.58203125" style="8" customWidth="1"/>
    <col min="5670" max="5672" width="1.5" style="8" customWidth="1"/>
    <col min="5673" max="5673" width="1.58203125" style="8" customWidth="1"/>
    <col min="5674" max="5676" width="1.5" style="8" customWidth="1"/>
    <col min="5677" max="5677" width="1.6640625" style="8" customWidth="1"/>
    <col min="5678" max="5678" width="2.08203125" style="8" customWidth="1"/>
    <col min="5679" max="5681" width="1.5" style="8" customWidth="1"/>
    <col min="5682" max="5682" width="2.6640625" style="8" customWidth="1"/>
    <col min="5683" max="5684" width="1.5" style="8" customWidth="1"/>
    <col min="5685" max="5685" width="1.83203125" style="8" customWidth="1"/>
    <col min="5686" max="5686" width="3.9140625" style="8" customWidth="1"/>
    <col min="5687" max="5687" width="10" style="8" customWidth="1"/>
    <col min="5688" max="5688" width="7.9140625" style="8" customWidth="1"/>
    <col min="5689" max="5689" width="8.5" style="8" customWidth="1"/>
    <col min="5690" max="5691" width="1.5" style="8" customWidth="1"/>
    <col min="5692" max="5692" width="7.9140625" style="8" customWidth="1"/>
    <col min="5693" max="5693" width="8.5" style="8" customWidth="1"/>
    <col min="5694" max="5695" width="1.5" style="8" customWidth="1"/>
    <col min="5696" max="5696" width="7.9140625" style="8" customWidth="1"/>
    <col min="5697" max="5697" width="8.5" style="8" customWidth="1"/>
    <col min="5698" max="5698" width="1.33203125" style="8" customWidth="1"/>
    <col min="5699" max="5699" width="1.5" style="8" customWidth="1"/>
    <col min="5700" max="5700" width="7.9140625" style="8" customWidth="1"/>
    <col min="5701" max="5701" width="8.5" style="8" customWidth="1"/>
    <col min="5702" max="5703" width="1.5" style="8" customWidth="1"/>
    <col min="5704" max="5704" width="7.9140625" style="8" customWidth="1"/>
    <col min="5705" max="5705" width="8.5" style="8" customWidth="1"/>
    <col min="5706" max="5706" width="1.5" style="8" customWidth="1"/>
    <col min="5707" max="5888" width="8.08203125" style="8"/>
    <col min="5889" max="5898" width="1.5" style="8" customWidth="1"/>
    <col min="5899" max="5899" width="1.6640625" style="8" customWidth="1"/>
    <col min="5900" max="5903" width="1.5" style="8" customWidth="1"/>
    <col min="5904" max="5904" width="1.58203125" style="8" customWidth="1"/>
    <col min="5905" max="5906" width="1.5" style="8" customWidth="1"/>
    <col min="5907" max="5907" width="1.6640625" style="8" customWidth="1"/>
    <col min="5908" max="5908" width="1.33203125" style="8" customWidth="1"/>
    <col min="5909" max="5909" width="1.5" style="8" customWidth="1"/>
    <col min="5910" max="5910" width="2.08203125" style="8" customWidth="1"/>
    <col min="5911" max="5914" width="1.5" style="8" customWidth="1"/>
    <col min="5915" max="5915" width="1.6640625" style="8" customWidth="1"/>
    <col min="5916" max="5919" width="1.5" style="8" customWidth="1"/>
    <col min="5920" max="5920" width="2.83203125" style="8" customWidth="1"/>
    <col min="5921" max="5921" width="1.58203125" style="8" customWidth="1"/>
    <col min="5922" max="5922" width="1.6640625" style="8" customWidth="1"/>
    <col min="5923" max="5924" width="1.5" style="8" customWidth="1"/>
    <col min="5925" max="5925" width="1.58203125" style="8" customWidth="1"/>
    <col min="5926" max="5928" width="1.5" style="8" customWidth="1"/>
    <col min="5929" max="5929" width="1.58203125" style="8" customWidth="1"/>
    <col min="5930" max="5932" width="1.5" style="8" customWidth="1"/>
    <col min="5933" max="5933" width="1.6640625" style="8" customWidth="1"/>
    <col min="5934" max="5934" width="2.08203125" style="8" customWidth="1"/>
    <col min="5935" max="5937" width="1.5" style="8" customWidth="1"/>
    <col min="5938" max="5938" width="2.6640625" style="8" customWidth="1"/>
    <col min="5939" max="5940" width="1.5" style="8" customWidth="1"/>
    <col min="5941" max="5941" width="1.83203125" style="8" customWidth="1"/>
    <col min="5942" max="5942" width="3.9140625" style="8" customWidth="1"/>
    <col min="5943" max="5943" width="10" style="8" customWidth="1"/>
    <col min="5944" max="5944" width="7.9140625" style="8" customWidth="1"/>
    <col min="5945" max="5945" width="8.5" style="8" customWidth="1"/>
    <col min="5946" max="5947" width="1.5" style="8" customWidth="1"/>
    <col min="5948" max="5948" width="7.9140625" style="8" customWidth="1"/>
    <col min="5949" max="5949" width="8.5" style="8" customWidth="1"/>
    <col min="5950" max="5951" width="1.5" style="8" customWidth="1"/>
    <col min="5952" max="5952" width="7.9140625" style="8" customWidth="1"/>
    <col min="5953" max="5953" width="8.5" style="8" customWidth="1"/>
    <col min="5954" max="5954" width="1.33203125" style="8" customWidth="1"/>
    <col min="5955" max="5955" width="1.5" style="8" customWidth="1"/>
    <col min="5956" max="5956" width="7.9140625" style="8" customWidth="1"/>
    <col min="5957" max="5957" width="8.5" style="8" customWidth="1"/>
    <col min="5958" max="5959" width="1.5" style="8" customWidth="1"/>
    <col min="5960" max="5960" width="7.9140625" style="8" customWidth="1"/>
    <col min="5961" max="5961" width="8.5" style="8" customWidth="1"/>
    <col min="5962" max="5962" width="1.5" style="8" customWidth="1"/>
    <col min="5963" max="6144" width="8.08203125" style="8"/>
    <col min="6145" max="6154" width="1.5" style="8" customWidth="1"/>
    <col min="6155" max="6155" width="1.6640625" style="8" customWidth="1"/>
    <col min="6156" max="6159" width="1.5" style="8" customWidth="1"/>
    <col min="6160" max="6160" width="1.58203125" style="8" customWidth="1"/>
    <col min="6161" max="6162" width="1.5" style="8" customWidth="1"/>
    <col min="6163" max="6163" width="1.6640625" style="8" customWidth="1"/>
    <col min="6164" max="6164" width="1.33203125" style="8" customWidth="1"/>
    <col min="6165" max="6165" width="1.5" style="8" customWidth="1"/>
    <col min="6166" max="6166" width="2.08203125" style="8" customWidth="1"/>
    <col min="6167" max="6170" width="1.5" style="8" customWidth="1"/>
    <col min="6171" max="6171" width="1.6640625" style="8" customWidth="1"/>
    <col min="6172" max="6175" width="1.5" style="8" customWidth="1"/>
    <col min="6176" max="6176" width="2.83203125" style="8" customWidth="1"/>
    <col min="6177" max="6177" width="1.58203125" style="8" customWidth="1"/>
    <col min="6178" max="6178" width="1.6640625" style="8" customWidth="1"/>
    <col min="6179" max="6180" width="1.5" style="8" customWidth="1"/>
    <col min="6181" max="6181" width="1.58203125" style="8" customWidth="1"/>
    <col min="6182" max="6184" width="1.5" style="8" customWidth="1"/>
    <col min="6185" max="6185" width="1.58203125" style="8" customWidth="1"/>
    <col min="6186" max="6188" width="1.5" style="8" customWidth="1"/>
    <col min="6189" max="6189" width="1.6640625" style="8" customWidth="1"/>
    <col min="6190" max="6190" width="2.08203125" style="8" customWidth="1"/>
    <col min="6191" max="6193" width="1.5" style="8" customWidth="1"/>
    <col min="6194" max="6194" width="2.6640625" style="8" customWidth="1"/>
    <col min="6195" max="6196" width="1.5" style="8" customWidth="1"/>
    <col min="6197" max="6197" width="1.83203125" style="8" customWidth="1"/>
    <col min="6198" max="6198" width="3.9140625" style="8" customWidth="1"/>
    <col min="6199" max="6199" width="10" style="8" customWidth="1"/>
    <col min="6200" max="6200" width="7.9140625" style="8" customWidth="1"/>
    <col min="6201" max="6201" width="8.5" style="8" customWidth="1"/>
    <col min="6202" max="6203" width="1.5" style="8" customWidth="1"/>
    <col min="6204" max="6204" width="7.9140625" style="8" customWidth="1"/>
    <col min="6205" max="6205" width="8.5" style="8" customWidth="1"/>
    <col min="6206" max="6207" width="1.5" style="8" customWidth="1"/>
    <col min="6208" max="6208" width="7.9140625" style="8" customWidth="1"/>
    <col min="6209" max="6209" width="8.5" style="8" customWidth="1"/>
    <col min="6210" max="6210" width="1.33203125" style="8" customWidth="1"/>
    <col min="6211" max="6211" width="1.5" style="8" customWidth="1"/>
    <col min="6212" max="6212" width="7.9140625" style="8" customWidth="1"/>
    <col min="6213" max="6213" width="8.5" style="8" customWidth="1"/>
    <col min="6214" max="6215" width="1.5" style="8" customWidth="1"/>
    <col min="6216" max="6216" width="7.9140625" style="8" customWidth="1"/>
    <col min="6217" max="6217" width="8.5" style="8" customWidth="1"/>
    <col min="6218" max="6218" width="1.5" style="8" customWidth="1"/>
    <col min="6219" max="6400" width="8.08203125" style="8"/>
    <col min="6401" max="6410" width="1.5" style="8" customWidth="1"/>
    <col min="6411" max="6411" width="1.6640625" style="8" customWidth="1"/>
    <col min="6412" max="6415" width="1.5" style="8" customWidth="1"/>
    <col min="6416" max="6416" width="1.58203125" style="8" customWidth="1"/>
    <col min="6417" max="6418" width="1.5" style="8" customWidth="1"/>
    <col min="6419" max="6419" width="1.6640625" style="8" customWidth="1"/>
    <col min="6420" max="6420" width="1.33203125" style="8" customWidth="1"/>
    <col min="6421" max="6421" width="1.5" style="8" customWidth="1"/>
    <col min="6422" max="6422" width="2.08203125" style="8" customWidth="1"/>
    <col min="6423" max="6426" width="1.5" style="8" customWidth="1"/>
    <col min="6427" max="6427" width="1.6640625" style="8" customWidth="1"/>
    <col min="6428" max="6431" width="1.5" style="8" customWidth="1"/>
    <col min="6432" max="6432" width="2.83203125" style="8" customWidth="1"/>
    <col min="6433" max="6433" width="1.58203125" style="8" customWidth="1"/>
    <col min="6434" max="6434" width="1.6640625" style="8" customWidth="1"/>
    <col min="6435" max="6436" width="1.5" style="8" customWidth="1"/>
    <col min="6437" max="6437" width="1.58203125" style="8" customWidth="1"/>
    <col min="6438" max="6440" width="1.5" style="8" customWidth="1"/>
    <col min="6441" max="6441" width="1.58203125" style="8" customWidth="1"/>
    <col min="6442" max="6444" width="1.5" style="8" customWidth="1"/>
    <col min="6445" max="6445" width="1.6640625" style="8" customWidth="1"/>
    <col min="6446" max="6446" width="2.08203125" style="8" customWidth="1"/>
    <col min="6447" max="6449" width="1.5" style="8" customWidth="1"/>
    <col min="6450" max="6450" width="2.6640625" style="8" customWidth="1"/>
    <col min="6451" max="6452" width="1.5" style="8" customWidth="1"/>
    <col min="6453" max="6453" width="1.83203125" style="8" customWidth="1"/>
    <col min="6454" max="6454" width="3.9140625" style="8" customWidth="1"/>
    <col min="6455" max="6455" width="10" style="8" customWidth="1"/>
    <col min="6456" max="6456" width="7.9140625" style="8" customWidth="1"/>
    <col min="6457" max="6457" width="8.5" style="8" customWidth="1"/>
    <col min="6458" max="6459" width="1.5" style="8" customWidth="1"/>
    <col min="6460" max="6460" width="7.9140625" style="8" customWidth="1"/>
    <col min="6461" max="6461" width="8.5" style="8" customWidth="1"/>
    <col min="6462" max="6463" width="1.5" style="8" customWidth="1"/>
    <col min="6464" max="6464" width="7.9140625" style="8" customWidth="1"/>
    <col min="6465" max="6465" width="8.5" style="8" customWidth="1"/>
    <col min="6466" max="6466" width="1.33203125" style="8" customWidth="1"/>
    <col min="6467" max="6467" width="1.5" style="8" customWidth="1"/>
    <col min="6468" max="6468" width="7.9140625" style="8" customWidth="1"/>
    <col min="6469" max="6469" width="8.5" style="8" customWidth="1"/>
    <col min="6470" max="6471" width="1.5" style="8" customWidth="1"/>
    <col min="6472" max="6472" width="7.9140625" style="8" customWidth="1"/>
    <col min="6473" max="6473" width="8.5" style="8" customWidth="1"/>
    <col min="6474" max="6474" width="1.5" style="8" customWidth="1"/>
    <col min="6475" max="6656" width="8.08203125" style="8"/>
    <col min="6657" max="6666" width="1.5" style="8" customWidth="1"/>
    <col min="6667" max="6667" width="1.6640625" style="8" customWidth="1"/>
    <col min="6668" max="6671" width="1.5" style="8" customWidth="1"/>
    <col min="6672" max="6672" width="1.58203125" style="8" customWidth="1"/>
    <col min="6673" max="6674" width="1.5" style="8" customWidth="1"/>
    <col min="6675" max="6675" width="1.6640625" style="8" customWidth="1"/>
    <col min="6676" max="6676" width="1.33203125" style="8" customWidth="1"/>
    <col min="6677" max="6677" width="1.5" style="8" customWidth="1"/>
    <col min="6678" max="6678" width="2.08203125" style="8" customWidth="1"/>
    <col min="6679" max="6682" width="1.5" style="8" customWidth="1"/>
    <col min="6683" max="6683" width="1.6640625" style="8" customWidth="1"/>
    <col min="6684" max="6687" width="1.5" style="8" customWidth="1"/>
    <col min="6688" max="6688" width="2.83203125" style="8" customWidth="1"/>
    <col min="6689" max="6689" width="1.58203125" style="8" customWidth="1"/>
    <col min="6690" max="6690" width="1.6640625" style="8" customWidth="1"/>
    <col min="6691" max="6692" width="1.5" style="8" customWidth="1"/>
    <col min="6693" max="6693" width="1.58203125" style="8" customWidth="1"/>
    <col min="6694" max="6696" width="1.5" style="8" customWidth="1"/>
    <col min="6697" max="6697" width="1.58203125" style="8" customWidth="1"/>
    <col min="6698" max="6700" width="1.5" style="8" customWidth="1"/>
    <col min="6701" max="6701" width="1.6640625" style="8" customWidth="1"/>
    <col min="6702" max="6702" width="2.08203125" style="8" customWidth="1"/>
    <col min="6703" max="6705" width="1.5" style="8" customWidth="1"/>
    <col min="6706" max="6706" width="2.6640625" style="8" customWidth="1"/>
    <col min="6707" max="6708" width="1.5" style="8" customWidth="1"/>
    <col min="6709" max="6709" width="1.83203125" style="8" customWidth="1"/>
    <col min="6710" max="6710" width="3.9140625" style="8" customWidth="1"/>
    <col min="6711" max="6711" width="10" style="8" customWidth="1"/>
    <col min="6712" max="6712" width="7.9140625" style="8" customWidth="1"/>
    <col min="6713" max="6713" width="8.5" style="8" customWidth="1"/>
    <col min="6714" max="6715" width="1.5" style="8" customWidth="1"/>
    <col min="6716" max="6716" width="7.9140625" style="8" customWidth="1"/>
    <col min="6717" max="6717" width="8.5" style="8" customWidth="1"/>
    <col min="6718" max="6719" width="1.5" style="8" customWidth="1"/>
    <col min="6720" max="6720" width="7.9140625" style="8" customWidth="1"/>
    <col min="6721" max="6721" width="8.5" style="8" customWidth="1"/>
    <col min="6722" max="6722" width="1.33203125" style="8" customWidth="1"/>
    <col min="6723" max="6723" width="1.5" style="8" customWidth="1"/>
    <col min="6724" max="6724" width="7.9140625" style="8" customWidth="1"/>
    <col min="6725" max="6725" width="8.5" style="8" customWidth="1"/>
    <col min="6726" max="6727" width="1.5" style="8" customWidth="1"/>
    <col min="6728" max="6728" width="7.9140625" style="8" customWidth="1"/>
    <col min="6729" max="6729" width="8.5" style="8" customWidth="1"/>
    <col min="6730" max="6730" width="1.5" style="8" customWidth="1"/>
    <col min="6731" max="6912" width="8.08203125" style="8"/>
    <col min="6913" max="6922" width="1.5" style="8" customWidth="1"/>
    <col min="6923" max="6923" width="1.6640625" style="8" customWidth="1"/>
    <col min="6924" max="6927" width="1.5" style="8" customWidth="1"/>
    <col min="6928" max="6928" width="1.58203125" style="8" customWidth="1"/>
    <col min="6929" max="6930" width="1.5" style="8" customWidth="1"/>
    <col min="6931" max="6931" width="1.6640625" style="8" customWidth="1"/>
    <col min="6932" max="6932" width="1.33203125" style="8" customWidth="1"/>
    <col min="6933" max="6933" width="1.5" style="8" customWidth="1"/>
    <col min="6934" max="6934" width="2.08203125" style="8" customWidth="1"/>
    <col min="6935" max="6938" width="1.5" style="8" customWidth="1"/>
    <col min="6939" max="6939" width="1.6640625" style="8" customWidth="1"/>
    <col min="6940" max="6943" width="1.5" style="8" customWidth="1"/>
    <col min="6944" max="6944" width="2.83203125" style="8" customWidth="1"/>
    <col min="6945" max="6945" width="1.58203125" style="8" customWidth="1"/>
    <col min="6946" max="6946" width="1.6640625" style="8" customWidth="1"/>
    <col min="6947" max="6948" width="1.5" style="8" customWidth="1"/>
    <col min="6949" max="6949" width="1.58203125" style="8" customWidth="1"/>
    <col min="6950" max="6952" width="1.5" style="8" customWidth="1"/>
    <col min="6953" max="6953" width="1.58203125" style="8" customWidth="1"/>
    <col min="6954" max="6956" width="1.5" style="8" customWidth="1"/>
    <col min="6957" max="6957" width="1.6640625" style="8" customWidth="1"/>
    <col min="6958" max="6958" width="2.08203125" style="8" customWidth="1"/>
    <col min="6959" max="6961" width="1.5" style="8" customWidth="1"/>
    <col min="6962" max="6962" width="2.6640625" style="8" customWidth="1"/>
    <col min="6963" max="6964" width="1.5" style="8" customWidth="1"/>
    <col min="6965" max="6965" width="1.83203125" style="8" customWidth="1"/>
    <col min="6966" max="6966" width="3.9140625" style="8" customWidth="1"/>
    <col min="6967" max="6967" width="10" style="8" customWidth="1"/>
    <col min="6968" max="6968" width="7.9140625" style="8" customWidth="1"/>
    <col min="6969" max="6969" width="8.5" style="8" customWidth="1"/>
    <col min="6970" max="6971" width="1.5" style="8" customWidth="1"/>
    <col min="6972" max="6972" width="7.9140625" style="8" customWidth="1"/>
    <col min="6973" max="6973" width="8.5" style="8" customWidth="1"/>
    <col min="6974" max="6975" width="1.5" style="8" customWidth="1"/>
    <col min="6976" max="6976" width="7.9140625" style="8" customWidth="1"/>
    <col min="6977" max="6977" width="8.5" style="8" customWidth="1"/>
    <col min="6978" max="6978" width="1.33203125" style="8" customWidth="1"/>
    <col min="6979" max="6979" width="1.5" style="8" customWidth="1"/>
    <col min="6980" max="6980" width="7.9140625" style="8" customWidth="1"/>
    <col min="6981" max="6981" width="8.5" style="8" customWidth="1"/>
    <col min="6982" max="6983" width="1.5" style="8" customWidth="1"/>
    <col min="6984" max="6984" width="7.9140625" style="8" customWidth="1"/>
    <col min="6985" max="6985" width="8.5" style="8" customWidth="1"/>
    <col min="6986" max="6986" width="1.5" style="8" customWidth="1"/>
    <col min="6987" max="7168" width="8.08203125" style="8"/>
    <col min="7169" max="7178" width="1.5" style="8" customWidth="1"/>
    <col min="7179" max="7179" width="1.6640625" style="8" customWidth="1"/>
    <col min="7180" max="7183" width="1.5" style="8" customWidth="1"/>
    <col min="7184" max="7184" width="1.58203125" style="8" customWidth="1"/>
    <col min="7185" max="7186" width="1.5" style="8" customWidth="1"/>
    <col min="7187" max="7187" width="1.6640625" style="8" customWidth="1"/>
    <col min="7188" max="7188" width="1.33203125" style="8" customWidth="1"/>
    <col min="7189" max="7189" width="1.5" style="8" customWidth="1"/>
    <col min="7190" max="7190" width="2.08203125" style="8" customWidth="1"/>
    <col min="7191" max="7194" width="1.5" style="8" customWidth="1"/>
    <col min="7195" max="7195" width="1.6640625" style="8" customWidth="1"/>
    <col min="7196" max="7199" width="1.5" style="8" customWidth="1"/>
    <col min="7200" max="7200" width="2.83203125" style="8" customWidth="1"/>
    <col min="7201" max="7201" width="1.58203125" style="8" customWidth="1"/>
    <col min="7202" max="7202" width="1.6640625" style="8" customWidth="1"/>
    <col min="7203" max="7204" width="1.5" style="8" customWidth="1"/>
    <col min="7205" max="7205" width="1.58203125" style="8" customWidth="1"/>
    <col min="7206" max="7208" width="1.5" style="8" customWidth="1"/>
    <col min="7209" max="7209" width="1.58203125" style="8" customWidth="1"/>
    <col min="7210" max="7212" width="1.5" style="8" customWidth="1"/>
    <col min="7213" max="7213" width="1.6640625" style="8" customWidth="1"/>
    <col min="7214" max="7214" width="2.08203125" style="8" customWidth="1"/>
    <col min="7215" max="7217" width="1.5" style="8" customWidth="1"/>
    <col min="7218" max="7218" width="2.6640625" style="8" customWidth="1"/>
    <col min="7219" max="7220" width="1.5" style="8" customWidth="1"/>
    <col min="7221" max="7221" width="1.83203125" style="8" customWidth="1"/>
    <col min="7222" max="7222" width="3.9140625" style="8" customWidth="1"/>
    <col min="7223" max="7223" width="10" style="8" customWidth="1"/>
    <col min="7224" max="7224" width="7.9140625" style="8" customWidth="1"/>
    <col min="7225" max="7225" width="8.5" style="8" customWidth="1"/>
    <col min="7226" max="7227" width="1.5" style="8" customWidth="1"/>
    <col min="7228" max="7228" width="7.9140625" style="8" customWidth="1"/>
    <col min="7229" max="7229" width="8.5" style="8" customWidth="1"/>
    <col min="7230" max="7231" width="1.5" style="8" customWidth="1"/>
    <col min="7232" max="7232" width="7.9140625" style="8" customWidth="1"/>
    <col min="7233" max="7233" width="8.5" style="8" customWidth="1"/>
    <col min="7234" max="7234" width="1.33203125" style="8" customWidth="1"/>
    <col min="7235" max="7235" width="1.5" style="8" customWidth="1"/>
    <col min="7236" max="7236" width="7.9140625" style="8" customWidth="1"/>
    <col min="7237" max="7237" width="8.5" style="8" customWidth="1"/>
    <col min="7238" max="7239" width="1.5" style="8" customWidth="1"/>
    <col min="7240" max="7240" width="7.9140625" style="8" customWidth="1"/>
    <col min="7241" max="7241" width="8.5" style="8" customWidth="1"/>
    <col min="7242" max="7242" width="1.5" style="8" customWidth="1"/>
    <col min="7243" max="7424" width="8.08203125" style="8"/>
    <col min="7425" max="7434" width="1.5" style="8" customWidth="1"/>
    <col min="7435" max="7435" width="1.6640625" style="8" customWidth="1"/>
    <col min="7436" max="7439" width="1.5" style="8" customWidth="1"/>
    <col min="7440" max="7440" width="1.58203125" style="8" customWidth="1"/>
    <col min="7441" max="7442" width="1.5" style="8" customWidth="1"/>
    <col min="7443" max="7443" width="1.6640625" style="8" customWidth="1"/>
    <col min="7444" max="7444" width="1.33203125" style="8" customWidth="1"/>
    <col min="7445" max="7445" width="1.5" style="8" customWidth="1"/>
    <col min="7446" max="7446" width="2.08203125" style="8" customWidth="1"/>
    <col min="7447" max="7450" width="1.5" style="8" customWidth="1"/>
    <col min="7451" max="7451" width="1.6640625" style="8" customWidth="1"/>
    <col min="7452" max="7455" width="1.5" style="8" customWidth="1"/>
    <col min="7456" max="7456" width="2.83203125" style="8" customWidth="1"/>
    <col min="7457" max="7457" width="1.58203125" style="8" customWidth="1"/>
    <col min="7458" max="7458" width="1.6640625" style="8" customWidth="1"/>
    <col min="7459" max="7460" width="1.5" style="8" customWidth="1"/>
    <col min="7461" max="7461" width="1.58203125" style="8" customWidth="1"/>
    <col min="7462" max="7464" width="1.5" style="8" customWidth="1"/>
    <col min="7465" max="7465" width="1.58203125" style="8" customWidth="1"/>
    <col min="7466" max="7468" width="1.5" style="8" customWidth="1"/>
    <col min="7469" max="7469" width="1.6640625" style="8" customWidth="1"/>
    <col min="7470" max="7470" width="2.08203125" style="8" customWidth="1"/>
    <col min="7471" max="7473" width="1.5" style="8" customWidth="1"/>
    <col min="7474" max="7474" width="2.6640625" style="8" customWidth="1"/>
    <col min="7475" max="7476" width="1.5" style="8" customWidth="1"/>
    <col min="7477" max="7477" width="1.83203125" style="8" customWidth="1"/>
    <col min="7478" max="7478" width="3.9140625" style="8" customWidth="1"/>
    <col min="7479" max="7479" width="10" style="8" customWidth="1"/>
    <col min="7480" max="7480" width="7.9140625" style="8" customWidth="1"/>
    <col min="7481" max="7481" width="8.5" style="8" customWidth="1"/>
    <col min="7482" max="7483" width="1.5" style="8" customWidth="1"/>
    <col min="7484" max="7484" width="7.9140625" style="8" customWidth="1"/>
    <col min="7485" max="7485" width="8.5" style="8" customWidth="1"/>
    <col min="7486" max="7487" width="1.5" style="8" customWidth="1"/>
    <col min="7488" max="7488" width="7.9140625" style="8" customWidth="1"/>
    <col min="7489" max="7489" width="8.5" style="8" customWidth="1"/>
    <col min="7490" max="7490" width="1.33203125" style="8" customWidth="1"/>
    <col min="7491" max="7491" width="1.5" style="8" customWidth="1"/>
    <col min="7492" max="7492" width="7.9140625" style="8" customWidth="1"/>
    <col min="7493" max="7493" width="8.5" style="8" customWidth="1"/>
    <col min="7494" max="7495" width="1.5" style="8" customWidth="1"/>
    <col min="7496" max="7496" width="7.9140625" style="8" customWidth="1"/>
    <col min="7497" max="7497" width="8.5" style="8" customWidth="1"/>
    <col min="7498" max="7498" width="1.5" style="8" customWidth="1"/>
    <col min="7499" max="7680" width="8.08203125" style="8"/>
    <col min="7681" max="7690" width="1.5" style="8" customWidth="1"/>
    <col min="7691" max="7691" width="1.6640625" style="8" customWidth="1"/>
    <col min="7692" max="7695" width="1.5" style="8" customWidth="1"/>
    <col min="7696" max="7696" width="1.58203125" style="8" customWidth="1"/>
    <col min="7697" max="7698" width="1.5" style="8" customWidth="1"/>
    <col min="7699" max="7699" width="1.6640625" style="8" customWidth="1"/>
    <col min="7700" max="7700" width="1.33203125" style="8" customWidth="1"/>
    <col min="7701" max="7701" width="1.5" style="8" customWidth="1"/>
    <col min="7702" max="7702" width="2.08203125" style="8" customWidth="1"/>
    <col min="7703" max="7706" width="1.5" style="8" customWidth="1"/>
    <col min="7707" max="7707" width="1.6640625" style="8" customWidth="1"/>
    <col min="7708" max="7711" width="1.5" style="8" customWidth="1"/>
    <col min="7712" max="7712" width="2.83203125" style="8" customWidth="1"/>
    <col min="7713" max="7713" width="1.58203125" style="8" customWidth="1"/>
    <col min="7714" max="7714" width="1.6640625" style="8" customWidth="1"/>
    <col min="7715" max="7716" width="1.5" style="8" customWidth="1"/>
    <col min="7717" max="7717" width="1.58203125" style="8" customWidth="1"/>
    <col min="7718" max="7720" width="1.5" style="8" customWidth="1"/>
    <col min="7721" max="7721" width="1.58203125" style="8" customWidth="1"/>
    <col min="7722" max="7724" width="1.5" style="8" customWidth="1"/>
    <col min="7725" max="7725" width="1.6640625" style="8" customWidth="1"/>
    <col min="7726" max="7726" width="2.08203125" style="8" customWidth="1"/>
    <col min="7727" max="7729" width="1.5" style="8" customWidth="1"/>
    <col min="7730" max="7730" width="2.6640625" style="8" customWidth="1"/>
    <col min="7731" max="7732" width="1.5" style="8" customWidth="1"/>
    <col min="7733" max="7733" width="1.83203125" style="8" customWidth="1"/>
    <col min="7734" max="7734" width="3.9140625" style="8" customWidth="1"/>
    <col min="7735" max="7735" width="10" style="8" customWidth="1"/>
    <col min="7736" max="7736" width="7.9140625" style="8" customWidth="1"/>
    <col min="7737" max="7737" width="8.5" style="8" customWidth="1"/>
    <col min="7738" max="7739" width="1.5" style="8" customWidth="1"/>
    <col min="7740" max="7740" width="7.9140625" style="8" customWidth="1"/>
    <col min="7741" max="7741" width="8.5" style="8" customWidth="1"/>
    <col min="7742" max="7743" width="1.5" style="8" customWidth="1"/>
    <col min="7744" max="7744" width="7.9140625" style="8" customWidth="1"/>
    <col min="7745" max="7745" width="8.5" style="8" customWidth="1"/>
    <col min="7746" max="7746" width="1.33203125" style="8" customWidth="1"/>
    <col min="7747" max="7747" width="1.5" style="8" customWidth="1"/>
    <col min="7748" max="7748" width="7.9140625" style="8" customWidth="1"/>
    <col min="7749" max="7749" width="8.5" style="8" customWidth="1"/>
    <col min="7750" max="7751" width="1.5" style="8" customWidth="1"/>
    <col min="7752" max="7752" width="7.9140625" style="8" customWidth="1"/>
    <col min="7753" max="7753" width="8.5" style="8" customWidth="1"/>
    <col min="7754" max="7754" width="1.5" style="8" customWidth="1"/>
    <col min="7755" max="7936" width="8.08203125" style="8"/>
    <col min="7937" max="7946" width="1.5" style="8" customWidth="1"/>
    <col min="7947" max="7947" width="1.6640625" style="8" customWidth="1"/>
    <col min="7948" max="7951" width="1.5" style="8" customWidth="1"/>
    <col min="7952" max="7952" width="1.58203125" style="8" customWidth="1"/>
    <col min="7953" max="7954" width="1.5" style="8" customWidth="1"/>
    <col min="7955" max="7955" width="1.6640625" style="8" customWidth="1"/>
    <col min="7956" max="7956" width="1.33203125" style="8" customWidth="1"/>
    <col min="7957" max="7957" width="1.5" style="8" customWidth="1"/>
    <col min="7958" max="7958" width="2.08203125" style="8" customWidth="1"/>
    <col min="7959" max="7962" width="1.5" style="8" customWidth="1"/>
    <col min="7963" max="7963" width="1.6640625" style="8" customWidth="1"/>
    <col min="7964" max="7967" width="1.5" style="8" customWidth="1"/>
    <col min="7968" max="7968" width="2.83203125" style="8" customWidth="1"/>
    <col min="7969" max="7969" width="1.58203125" style="8" customWidth="1"/>
    <col min="7970" max="7970" width="1.6640625" style="8" customWidth="1"/>
    <col min="7971" max="7972" width="1.5" style="8" customWidth="1"/>
    <col min="7973" max="7973" width="1.58203125" style="8" customWidth="1"/>
    <col min="7974" max="7976" width="1.5" style="8" customWidth="1"/>
    <col min="7977" max="7977" width="1.58203125" style="8" customWidth="1"/>
    <col min="7978" max="7980" width="1.5" style="8" customWidth="1"/>
    <col min="7981" max="7981" width="1.6640625" style="8" customWidth="1"/>
    <col min="7982" max="7982" width="2.08203125" style="8" customWidth="1"/>
    <col min="7983" max="7985" width="1.5" style="8" customWidth="1"/>
    <col min="7986" max="7986" width="2.6640625" style="8" customWidth="1"/>
    <col min="7987" max="7988" width="1.5" style="8" customWidth="1"/>
    <col min="7989" max="7989" width="1.83203125" style="8" customWidth="1"/>
    <col min="7990" max="7990" width="3.9140625" style="8" customWidth="1"/>
    <col min="7991" max="7991" width="10" style="8" customWidth="1"/>
    <col min="7992" max="7992" width="7.9140625" style="8" customWidth="1"/>
    <col min="7993" max="7993" width="8.5" style="8" customWidth="1"/>
    <col min="7994" max="7995" width="1.5" style="8" customWidth="1"/>
    <col min="7996" max="7996" width="7.9140625" style="8" customWidth="1"/>
    <col min="7997" max="7997" width="8.5" style="8" customWidth="1"/>
    <col min="7998" max="7999" width="1.5" style="8" customWidth="1"/>
    <col min="8000" max="8000" width="7.9140625" style="8" customWidth="1"/>
    <col min="8001" max="8001" width="8.5" style="8" customWidth="1"/>
    <col min="8002" max="8002" width="1.33203125" style="8" customWidth="1"/>
    <col min="8003" max="8003" width="1.5" style="8" customWidth="1"/>
    <col min="8004" max="8004" width="7.9140625" style="8" customWidth="1"/>
    <col min="8005" max="8005" width="8.5" style="8" customWidth="1"/>
    <col min="8006" max="8007" width="1.5" style="8" customWidth="1"/>
    <col min="8008" max="8008" width="7.9140625" style="8" customWidth="1"/>
    <col min="8009" max="8009" width="8.5" style="8" customWidth="1"/>
    <col min="8010" max="8010" width="1.5" style="8" customWidth="1"/>
    <col min="8011" max="8192" width="8.08203125" style="8"/>
    <col min="8193" max="8202" width="1.5" style="8" customWidth="1"/>
    <col min="8203" max="8203" width="1.6640625" style="8" customWidth="1"/>
    <col min="8204" max="8207" width="1.5" style="8" customWidth="1"/>
    <col min="8208" max="8208" width="1.58203125" style="8" customWidth="1"/>
    <col min="8209" max="8210" width="1.5" style="8" customWidth="1"/>
    <col min="8211" max="8211" width="1.6640625" style="8" customWidth="1"/>
    <col min="8212" max="8212" width="1.33203125" style="8" customWidth="1"/>
    <col min="8213" max="8213" width="1.5" style="8" customWidth="1"/>
    <col min="8214" max="8214" width="2.08203125" style="8" customWidth="1"/>
    <col min="8215" max="8218" width="1.5" style="8" customWidth="1"/>
    <col min="8219" max="8219" width="1.6640625" style="8" customWidth="1"/>
    <col min="8220" max="8223" width="1.5" style="8" customWidth="1"/>
    <col min="8224" max="8224" width="2.83203125" style="8" customWidth="1"/>
    <col min="8225" max="8225" width="1.58203125" style="8" customWidth="1"/>
    <col min="8226" max="8226" width="1.6640625" style="8" customWidth="1"/>
    <col min="8227" max="8228" width="1.5" style="8" customWidth="1"/>
    <col min="8229" max="8229" width="1.58203125" style="8" customWidth="1"/>
    <col min="8230" max="8232" width="1.5" style="8" customWidth="1"/>
    <col min="8233" max="8233" width="1.58203125" style="8" customWidth="1"/>
    <col min="8234" max="8236" width="1.5" style="8" customWidth="1"/>
    <col min="8237" max="8237" width="1.6640625" style="8" customWidth="1"/>
    <col min="8238" max="8238" width="2.08203125" style="8" customWidth="1"/>
    <col min="8239" max="8241" width="1.5" style="8" customWidth="1"/>
    <col min="8242" max="8242" width="2.6640625" style="8" customWidth="1"/>
    <col min="8243" max="8244" width="1.5" style="8" customWidth="1"/>
    <col min="8245" max="8245" width="1.83203125" style="8" customWidth="1"/>
    <col min="8246" max="8246" width="3.9140625" style="8" customWidth="1"/>
    <col min="8247" max="8247" width="10" style="8" customWidth="1"/>
    <col min="8248" max="8248" width="7.9140625" style="8" customWidth="1"/>
    <col min="8249" max="8249" width="8.5" style="8" customWidth="1"/>
    <col min="8250" max="8251" width="1.5" style="8" customWidth="1"/>
    <col min="8252" max="8252" width="7.9140625" style="8" customWidth="1"/>
    <col min="8253" max="8253" width="8.5" style="8" customWidth="1"/>
    <col min="8254" max="8255" width="1.5" style="8" customWidth="1"/>
    <col min="8256" max="8256" width="7.9140625" style="8" customWidth="1"/>
    <col min="8257" max="8257" width="8.5" style="8" customWidth="1"/>
    <col min="8258" max="8258" width="1.33203125" style="8" customWidth="1"/>
    <col min="8259" max="8259" width="1.5" style="8" customWidth="1"/>
    <col min="8260" max="8260" width="7.9140625" style="8" customWidth="1"/>
    <col min="8261" max="8261" width="8.5" style="8" customWidth="1"/>
    <col min="8262" max="8263" width="1.5" style="8" customWidth="1"/>
    <col min="8264" max="8264" width="7.9140625" style="8" customWidth="1"/>
    <col min="8265" max="8265" width="8.5" style="8" customWidth="1"/>
    <col min="8266" max="8266" width="1.5" style="8" customWidth="1"/>
    <col min="8267" max="8448" width="8.08203125" style="8"/>
    <col min="8449" max="8458" width="1.5" style="8" customWidth="1"/>
    <col min="8459" max="8459" width="1.6640625" style="8" customWidth="1"/>
    <col min="8460" max="8463" width="1.5" style="8" customWidth="1"/>
    <col min="8464" max="8464" width="1.58203125" style="8" customWidth="1"/>
    <col min="8465" max="8466" width="1.5" style="8" customWidth="1"/>
    <col min="8467" max="8467" width="1.6640625" style="8" customWidth="1"/>
    <col min="8468" max="8468" width="1.33203125" style="8" customWidth="1"/>
    <col min="8469" max="8469" width="1.5" style="8" customWidth="1"/>
    <col min="8470" max="8470" width="2.08203125" style="8" customWidth="1"/>
    <col min="8471" max="8474" width="1.5" style="8" customWidth="1"/>
    <col min="8475" max="8475" width="1.6640625" style="8" customWidth="1"/>
    <col min="8476" max="8479" width="1.5" style="8" customWidth="1"/>
    <col min="8480" max="8480" width="2.83203125" style="8" customWidth="1"/>
    <col min="8481" max="8481" width="1.58203125" style="8" customWidth="1"/>
    <col min="8482" max="8482" width="1.6640625" style="8" customWidth="1"/>
    <col min="8483" max="8484" width="1.5" style="8" customWidth="1"/>
    <col min="8485" max="8485" width="1.58203125" style="8" customWidth="1"/>
    <col min="8486" max="8488" width="1.5" style="8" customWidth="1"/>
    <col min="8489" max="8489" width="1.58203125" style="8" customWidth="1"/>
    <col min="8490" max="8492" width="1.5" style="8" customWidth="1"/>
    <col min="8493" max="8493" width="1.6640625" style="8" customWidth="1"/>
    <col min="8494" max="8494" width="2.08203125" style="8" customWidth="1"/>
    <col min="8495" max="8497" width="1.5" style="8" customWidth="1"/>
    <col min="8498" max="8498" width="2.6640625" style="8" customWidth="1"/>
    <col min="8499" max="8500" width="1.5" style="8" customWidth="1"/>
    <col min="8501" max="8501" width="1.83203125" style="8" customWidth="1"/>
    <col min="8502" max="8502" width="3.9140625" style="8" customWidth="1"/>
    <col min="8503" max="8503" width="10" style="8" customWidth="1"/>
    <col min="8504" max="8504" width="7.9140625" style="8" customWidth="1"/>
    <col min="8505" max="8505" width="8.5" style="8" customWidth="1"/>
    <col min="8506" max="8507" width="1.5" style="8" customWidth="1"/>
    <col min="8508" max="8508" width="7.9140625" style="8" customWidth="1"/>
    <col min="8509" max="8509" width="8.5" style="8" customWidth="1"/>
    <col min="8510" max="8511" width="1.5" style="8" customWidth="1"/>
    <col min="8512" max="8512" width="7.9140625" style="8" customWidth="1"/>
    <col min="8513" max="8513" width="8.5" style="8" customWidth="1"/>
    <col min="8514" max="8514" width="1.33203125" style="8" customWidth="1"/>
    <col min="8515" max="8515" width="1.5" style="8" customWidth="1"/>
    <col min="8516" max="8516" width="7.9140625" style="8" customWidth="1"/>
    <col min="8517" max="8517" width="8.5" style="8" customWidth="1"/>
    <col min="8518" max="8519" width="1.5" style="8" customWidth="1"/>
    <col min="8520" max="8520" width="7.9140625" style="8" customWidth="1"/>
    <col min="8521" max="8521" width="8.5" style="8" customWidth="1"/>
    <col min="8522" max="8522" width="1.5" style="8" customWidth="1"/>
    <col min="8523" max="8704" width="8.08203125" style="8"/>
    <col min="8705" max="8714" width="1.5" style="8" customWidth="1"/>
    <col min="8715" max="8715" width="1.6640625" style="8" customWidth="1"/>
    <col min="8716" max="8719" width="1.5" style="8" customWidth="1"/>
    <col min="8720" max="8720" width="1.58203125" style="8" customWidth="1"/>
    <col min="8721" max="8722" width="1.5" style="8" customWidth="1"/>
    <col min="8723" max="8723" width="1.6640625" style="8" customWidth="1"/>
    <col min="8724" max="8724" width="1.33203125" style="8" customWidth="1"/>
    <col min="8725" max="8725" width="1.5" style="8" customWidth="1"/>
    <col min="8726" max="8726" width="2.08203125" style="8" customWidth="1"/>
    <col min="8727" max="8730" width="1.5" style="8" customWidth="1"/>
    <col min="8731" max="8731" width="1.6640625" style="8" customWidth="1"/>
    <col min="8732" max="8735" width="1.5" style="8" customWidth="1"/>
    <col min="8736" max="8736" width="2.83203125" style="8" customWidth="1"/>
    <col min="8737" max="8737" width="1.58203125" style="8" customWidth="1"/>
    <col min="8738" max="8738" width="1.6640625" style="8" customWidth="1"/>
    <col min="8739" max="8740" width="1.5" style="8" customWidth="1"/>
    <col min="8741" max="8741" width="1.58203125" style="8" customWidth="1"/>
    <col min="8742" max="8744" width="1.5" style="8" customWidth="1"/>
    <col min="8745" max="8745" width="1.58203125" style="8" customWidth="1"/>
    <col min="8746" max="8748" width="1.5" style="8" customWidth="1"/>
    <col min="8749" max="8749" width="1.6640625" style="8" customWidth="1"/>
    <col min="8750" max="8750" width="2.08203125" style="8" customWidth="1"/>
    <col min="8751" max="8753" width="1.5" style="8" customWidth="1"/>
    <col min="8754" max="8754" width="2.6640625" style="8" customWidth="1"/>
    <col min="8755" max="8756" width="1.5" style="8" customWidth="1"/>
    <col min="8757" max="8757" width="1.83203125" style="8" customWidth="1"/>
    <col min="8758" max="8758" width="3.9140625" style="8" customWidth="1"/>
    <col min="8759" max="8759" width="10" style="8" customWidth="1"/>
    <col min="8760" max="8760" width="7.9140625" style="8" customWidth="1"/>
    <col min="8761" max="8761" width="8.5" style="8" customWidth="1"/>
    <col min="8762" max="8763" width="1.5" style="8" customWidth="1"/>
    <col min="8764" max="8764" width="7.9140625" style="8" customWidth="1"/>
    <col min="8765" max="8765" width="8.5" style="8" customWidth="1"/>
    <col min="8766" max="8767" width="1.5" style="8" customWidth="1"/>
    <col min="8768" max="8768" width="7.9140625" style="8" customWidth="1"/>
    <col min="8769" max="8769" width="8.5" style="8" customWidth="1"/>
    <col min="8770" max="8770" width="1.33203125" style="8" customWidth="1"/>
    <col min="8771" max="8771" width="1.5" style="8" customWidth="1"/>
    <col min="8772" max="8772" width="7.9140625" style="8" customWidth="1"/>
    <col min="8773" max="8773" width="8.5" style="8" customWidth="1"/>
    <col min="8774" max="8775" width="1.5" style="8" customWidth="1"/>
    <col min="8776" max="8776" width="7.9140625" style="8" customWidth="1"/>
    <col min="8777" max="8777" width="8.5" style="8" customWidth="1"/>
    <col min="8778" max="8778" width="1.5" style="8" customWidth="1"/>
    <col min="8779" max="8960" width="8.08203125" style="8"/>
    <col min="8961" max="8970" width="1.5" style="8" customWidth="1"/>
    <col min="8971" max="8971" width="1.6640625" style="8" customWidth="1"/>
    <col min="8972" max="8975" width="1.5" style="8" customWidth="1"/>
    <col min="8976" max="8976" width="1.58203125" style="8" customWidth="1"/>
    <col min="8977" max="8978" width="1.5" style="8" customWidth="1"/>
    <col min="8979" max="8979" width="1.6640625" style="8" customWidth="1"/>
    <col min="8980" max="8980" width="1.33203125" style="8" customWidth="1"/>
    <col min="8981" max="8981" width="1.5" style="8" customWidth="1"/>
    <col min="8982" max="8982" width="2.08203125" style="8" customWidth="1"/>
    <col min="8983" max="8986" width="1.5" style="8" customWidth="1"/>
    <col min="8987" max="8987" width="1.6640625" style="8" customWidth="1"/>
    <col min="8988" max="8991" width="1.5" style="8" customWidth="1"/>
    <col min="8992" max="8992" width="2.83203125" style="8" customWidth="1"/>
    <col min="8993" max="8993" width="1.58203125" style="8" customWidth="1"/>
    <col min="8994" max="8994" width="1.6640625" style="8" customWidth="1"/>
    <col min="8995" max="8996" width="1.5" style="8" customWidth="1"/>
    <col min="8997" max="8997" width="1.58203125" style="8" customWidth="1"/>
    <col min="8998" max="9000" width="1.5" style="8" customWidth="1"/>
    <col min="9001" max="9001" width="1.58203125" style="8" customWidth="1"/>
    <col min="9002" max="9004" width="1.5" style="8" customWidth="1"/>
    <col min="9005" max="9005" width="1.6640625" style="8" customWidth="1"/>
    <col min="9006" max="9006" width="2.08203125" style="8" customWidth="1"/>
    <col min="9007" max="9009" width="1.5" style="8" customWidth="1"/>
    <col min="9010" max="9010" width="2.6640625" style="8" customWidth="1"/>
    <col min="9011" max="9012" width="1.5" style="8" customWidth="1"/>
    <col min="9013" max="9013" width="1.83203125" style="8" customWidth="1"/>
    <col min="9014" max="9014" width="3.9140625" style="8" customWidth="1"/>
    <col min="9015" max="9015" width="10" style="8" customWidth="1"/>
    <col min="9016" max="9016" width="7.9140625" style="8" customWidth="1"/>
    <col min="9017" max="9017" width="8.5" style="8" customWidth="1"/>
    <col min="9018" max="9019" width="1.5" style="8" customWidth="1"/>
    <col min="9020" max="9020" width="7.9140625" style="8" customWidth="1"/>
    <col min="9021" max="9021" width="8.5" style="8" customWidth="1"/>
    <col min="9022" max="9023" width="1.5" style="8" customWidth="1"/>
    <col min="9024" max="9024" width="7.9140625" style="8" customWidth="1"/>
    <col min="9025" max="9025" width="8.5" style="8" customWidth="1"/>
    <col min="9026" max="9026" width="1.33203125" style="8" customWidth="1"/>
    <col min="9027" max="9027" width="1.5" style="8" customWidth="1"/>
    <col min="9028" max="9028" width="7.9140625" style="8" customWidth="1"/>
    <col min="9029" max="9029" width="8.5" style="8" customWidth="1"/>
    <col min="9030" max="9031" width="1.5" style="8" customWidth="1"/>
    <col min="9032" max="9032" width="7.9140625" style="8" customWidth="1"/>
    <col min="9033" max="9033" width="8.5" style="8" customWidth="1"/>
    <col min="9034" max="9034" width="1.5" style="8" customWidth="1"/>
    <col min="9035" max="9216" width="8.08203125" style="8"/>
    <col min="9217" max="9226" width="1.5" style="8" customWidth="1"/>
    <col min="9227" max="9227" width="1.6640625" style="8" customWidth="1"/>
    <col min="9228" max="9231" width="1.5" style="8" customWidth="1"/>
    <col min="9232" max="9232" width="1.58203125" style="8" customWidth="1"/>
    <col min="9233" max="9234" width="1.5" style="8" customWidth="1"/>
    <col min="9235" max="9235" width="1.6640625" style="8" customWidth="1"/>
    <col min="9236" max="9236" width="1.33203125" style="8" customWidth="1"/>
    <col min="9237" max="9237" width="1.5" style="8" customWidth="1"/>
    <col min="9238" max="9238" width="2.08203125" style="8" customWidth="1"/>
    <col min="9239" max="9242" width="1.5" style="8" customWidth="1"/>
    <col min="9243" max="9243" width="1.6640625" style="8" customWidth="1"/>
    <col min="9244" max="9247" width="1.5" style="8" customWidth="1"/>
    <col min="9248" max="9248" width="2.83203125" style="8" customWidth="1"/>
    <col min="9249" max="9249" width="1.58203125" style="8" customWidth="1"/>
    <col min="9250" max="9250" width="1.6640625" style="8" customWidth="1"/>
    <col min="9251" max="9252" width="1.5" style="8" customWidth="1"/>
    <col min="9253" max="9253" width="1.58203125" style="8" customWidth="1"/>
    <col min="9254" max="9256" width="1.5" style="8" customWidth="1"/>
    <col min="9257" max="9257" width="1.58203125" style="8" customWidth="1"/>
    <col min="9258" max="9260" width="1.5" style="8" customWidth="1"/>
    <col min="9261" max="9261" width="1.6640625" style="8" customWidth="1"/>
    <col min="9262" max="9262" width="2.08203125" style="8" customWidth="1"/>
    <col min="9263" max="9265" width="1.5" style="8" customWidth="1"/>
    <col min="9266" max="9266" width="2.6640625" style="8" customWidth="1"/>
    <col min="9267" max="9268" width="1.5" style="8" customWidth="1"/>
    <col min="9269" max="9269" width="1.83203125" style="8" customWidth="1"/>
    <col min="9270" max="9270" width="3.9140625" style="8" customWidth="1"/>
    <col min="9271" max="9271" width="10" style="8" customWidth="1"/>
    <col min="9272" max="9272" width="7.9140625" style="8" customWidth="1"/>
    <col min="9273" max="9273" width="8.5" style="8" customWidth="1"/>
    <col min="9274" max="9275" width="1.5" style="8" customWidth="1"/>
    <col min="9276" max="9276" width="7.9140625" style="8" customWidth="1"/>
    <col min="9277" max="9277" width="8.5" style="8" customWidth="1"/>
    <col min="9278" max="9279" width="1.5" style="8" customWidth="1"/>
    <col min="9280" max="9280" width="7.9140625" style="8" customWidth="1"/>
    <col min="9281" max="9281" width="8.5" style="8" customWidth="1"/>
    <col min="9282" max="9282" width="1.33203125" style="8" customWidth="1"/>
    <col min="9283" max="9283" width="1.5" style="8" customWidth="1"/>
    <col min="9284" max="9284" width="7.9140625" style="8" customWidth="1"/>
    <col min="9285" max="9285" width="8.5" style="8" customWidth="1"/>
    <col min="9286" max="9287" width="1.5" style="8" customWidth="1"/>
    <col min="9288" max="9288" width="7.9140625" style="8" customWidth="1"/>
    <col min="9289" max="9289" width="8.5" style="8" customWidth="1"/>
    <col min="9290" max="9290" width="1.5" style="8" customWidth="1"/>
    <col min="9291" max="9472" width="8.08203125" style="8"/>
    <col min="9473" max="9482" width="1.5" style="8" customWidth="1"/>
    <col min="9483" max="9483" width="1.6640625" style="8" customWidth="1"/>
    <col min="9484" max="9487" width="1.5" style="8" customWidth="1"/>
    <col min="9488" max="9488" width="1.58203125" style="8" customWidth="1"/>
    <col min="9489" max="9490" width="1.5" style="8" customWidth="1"/>
    <col min="9491" max="9491" width="1.6640625" style="8" customWidth="1"/>
    <col min="9492" max="9492" width="1.33203125" style="8" customWidth="1"/>
    <col min="9493" max="9493" width="1.5" style="8" customWidth="1"/>
    <col min="9494" max="9494" width="2.08203125" style="8" customWidth="1"/>
    <col min="9495" max="9498" width="1.5" style="8" customWidth="1"/>
    <col min="9499" max="9499" width="1.6640625" style="8" customWidth="1"/>
    <col min="9500" max="9503" width="1.5" style="8" customWidth="1"/>
    <col min="9504" max="9504" width="2.83203125" style="8" customWidth="1"/>
    <col min="9505" max="9505" width="1.58203125" style="8" customWidth="1"/>
    <col min="9506" max="9506" width="1.6640625" style="8" customWidth="1"/>
    <col min="9507" max="9508" width="1.5" style="8" customWidth="1"/>
    <col min="9509" max="9509" width="1.58203125" style="8" customWidth="1"/>
    <col min="9510" max="9512" width="1.5" style="8" customWidth="1"/>
    <col min="9513" max="9513" width="1.58203125" style="8" customWidth="1"/>
    <col min="9514" max="9516" width="1.5" style="8" customWidth="1"/>
    <col min="9517" max="9517" width="1.6640625" style="8" customWidth="1"/>
    <col min="9518" max="9518" width="2.08203125" style="8" customWidth="1"/>
    <col min="9519" max="9521" width="1.5" style="8" customWidth="1"/>
    <col min="9522" max="9522" width="2.6640625" style="8" customWidth="1"/>
    <col min="9523" max="9524" width="1.5" style="8" customWidth="1"/>
    <col min="9525" max="9525" width="1.83203125" style="8" customWidth="1"/>
    <col min="9526" max="9526" width="3.9140625" style="8" customWidth="1"/>
    <col min="9527" max="9527" width="10" style="8" customWidth="1"/>
    <col min="9528" max="9528" width="7.9140625" style="8" customWidth="1"/>
    <col min="9529" max="9529" width="8.5" style="8" customWidth="1"/>
    <col min="9530" max="9531" width="1.5" style="8" customWidth="1"/>
    <col min="9532" max="9532" width="7.9140625" style="8" customWidth="1"/>
    <col min="9533" max="9533" width="8.5" style="8" customWidth="1"/>
    <col min="9534" max="9535" width="1.5" style="8" customWidth="1"/>
    <col min="9536" max="9536" width="7.9140625" style="8" customWidth="1"/>
    <col min="9537" max="9537" width="8.5" style="8" customWidth="1"/>
    <col min="9538" max="9538" width="1.33203125" style="8" customWidth="1"/>
    <col min="9539" max="9539" width="1.5" style="8" customWidth="1"/>
    <col min="9540" max="9540" width="7.9140625" style="8" customWidth="1"/>
    <col min="9541" max="9541" width="8.5" style="8" customWidth="1"/>
    <col min="9542" max="9543" width="1.5" style="8" customWidth="1"/>
    <col min="9544" max="9544" width="7.9140625" style="8" customWidth="1"/>
    <col min="9545" max="9545" width="8.5" style="8" customWidth="1"/>
    <col min="9546" max="9546" width="1.5" style="8" customWidth="1"/>
    <col min="9547" max="9728" width="8.08203125" style="8"/>
    <col min="9729" max="9738" width="1.5" style="8" customWidth="1"/>
    <col min="9739" max="9739" width="1.6640625" style="8" customWidth="1"/>
    <col min="9740" max="9743" width="1.5" style="8" customWidth="1"/>
    <col min="9744" max="9744" width="1.58203125" style="8" customWidth="1"/>
    <col min="9745" max="9746" width="1.5" style="8" customWidth="1"/>
    <col min="9747" max="9747" width="1.6640625" style="8" customWidth="1"/>
    <col min="9748" max="9748" width="1.33203125" style="8" customWidth="1"/>
    <col min="9749" max="9749" width="1.5" style="8" customWidth="1"/>
    <col min="9750" max="9750" width="2.08203125" style="8" customWidth="1"/>
    <col min="9751" max="9754" width="1.5" style="8" customWidth="1"/>
    <col min="9755" max="9755" width="1.6640625" style="8" customWidth="1"/>
    <col min="9756" max="9759" width="1.5" style="8" customWidth="1"/>
    <col min="9760" max="9760" width="2.83203125" style="8" customWidth="1"/>
    <col min="9761" max="9761" width="1.58203125" style="8" customWidth="1"/>
    <col min="9762" max="9762" width="1.6640625" style="8" customWidth="1"/>
    <col min="9763" max="9764" width="1.5" style="8" customWidth="1"/>
    <col min="9765" max="9765" width="1.58203125" style="8" customWidth="1"/>
    <col min="9766" max="9768" width="1.5" style="8" customWidth="1"/>
    <col min="9769" max="9769" width="1.58203125" style="8" customWidth="1"/>
    <col min="9770" max="9772" width="1.5" style="8" customWidth="1"/>
    <col min="9773" max="9773" width="1.6640625" style="8" customWidth="1"/>
    <col min="9774" max="9774" width="2.08203125" style="8" customWidth="1"/>
    <col min="9775" max="9777" width="1.5" style="8" customWidth="1"/>
    <col min="9778" max="9778" width="2.6640625" style="8" customWidth="1"/>
    <col min="9779" max="9780" width="1.5" style="8" customWidth="1"/>
    <col min="9781" max="9781" width="1.83203125" style="8" customWidth="1"/>
    <col min="9782" max="9782" width="3.9140625" style="8" customWidth="1"/>
    <col min="9783" max="9783" width="10" style="8" customWidth="1"/>
    <col min="9784" max="9784" width="7.9140625" style="8" customWidth="1"/>
    <col min="9785" max="9785" width="8.5" style="8" customWidth="1"/>
    <col min="9786" max="9787" width="1.5" style="8" customWidth="1"/>
    <col min="9788" max="9788" width="7.9140625" style="8" customWidth="1"/>
    <col min="9789" max="9789" width="8.5" style="8" customWidth="1"/>
    <col min="9790" max="9791" width="1.5" style="8" customWidth="1"/>
    <col min="9792" max="9792" width="7.9140625" style="8" customWidth="1"/>
    <col min="9793" max="9793" width="8.5" style="8" customWidth="1"/>
    <col min="9794" max="9794" width="1.33203125" style="8" customWidth="1"/>
    <col min="9795" max="9795" width="1.5" style="8" customWidth="1"/>
    <col min="9796" max="9796" width="7.9140625" style="8" customWidth="1"/>
    <col min="9797" max="9797" width="8.5" style="8" customWidth="1"/>
    <col min="9798" max="9799" width="1.5" style="8" customWidth="1"/>
    <col min="9800" max="9800" width="7.9140625" style="8" customWidth="1"/>
    <col min="9801" max="9801" width="8.5" style="8" customWidth="1"/>
    <col min="9802" max="9802" width="1.5" style="8" customWidth="1"/>
    <col min="9803" max="9984" width="8.08203125" style="8"/>
    <col min="9985" max="9994" width="1.5" style="8" customWidth="1"/>
    <col min="9995" max="9995" width="1.6640625" style="8" customWidth="1"/>
    <col min="9996" max="9999" width="1.5" style="8" customWidth="1"/>
    <col min="10000" max="10000" width="1.58203125" style="8" customWidth="1"/>
    <col min="10001" max="10002" width="1.5" style="8" customWidth="1"/>
    <col min="10003" max="10003" width="1.6640625" style="8" customWidth="1"/>
    <col min="10004" max="10004" width="1.33203125" style="8" customWidth="1"/>
    <col min="10005" max="10005" width="1.5" style="8" customWidth="1"/>
    <col min="10006" max="10006" width="2.08203125" style="8" customWidth="1"/>
    <col min="10007" max="10010" width="1.5" style="8" customWidth="1"/>
    <col min="10011" max="10011" width="1.6640625" style="8" customWidth="1"/>
    <col min="10012" max="10015" width="1.5" style="8" customWidth="1"/>
    <col min="10016" max="10016" width="2.83203125" style="8" customWidth="1"/>
    <col min="10017" max="10017" width="1.58203125" style="8" customWidth="1"/>
    <col min="10018" max="10018" width="1.6640625" style="8" customWidth="1"/>
    <col min="10019" max="10020" width="1.5" style="8" customWidth="1"/>
    <col min="10021" max="10021" width="1.58203125" style="8" customWidth="1"/>
    <col min="10022" max="10024" width="1.5" style="8" customWidth="1"/>
    <col min="10025" max="10025" width="1.58203125" style="8" customWidth="1"/>
    <col min="10026" max="10028" width="1.5" style="8" customWidth="1"/>
    <col min="10029" max="10029" width="1.6640625" style="8" customWidth="1"/>
    <col min="10030" max="10030" width="2.08203125" style="8" customWidth="1"/>
    <col min="10031" max="10033" width="1.5" style="8" customWidth="1"/>
    <col min="10034" max="10034" width="2.6640625" style="8" customWidth="1"/>
    <col min="10035" max="10036" width="1.5" style="8" customWidth="1"/>
    <col min="10037" max="10037" width="1.83203125" style="8" customWidth="1"/>
    <col min="10038" max="10038" width="3.9140625" style="8" customWidth="1"/>
    <col min="10039" max="10039" width="10" style="8" customWidth="1"/>
    <col min="10040" max="10040" width="7.9140625" style="8" customWidth="1"/>
    <col min="10041" max="10041" width="8.5" style="8" customWidth="1"/>
    <col min="10042" max="10043" width="1.5" style="8" customWidth="1"/>
    <col min="10044" max="10044" width="7.9140625" style="8" customWidth="1"/>
    <col min="10045" max="10045" width="8.5" style="8" customWidth="1"/>
    <col min="10046" max="10047" width="1.5" style="8" customWidth="1"/>
    <col min="10048" max="10048" width="7.9140625" style="8" customWidth="1"/>
    <col min="10049" max="10049" width="8.5" style="8" customWidth="1"/>
    <col min="10050" max="10050" width="1.33203125" style="8" customWidth="1"/>
    <col min="10051" max="10051" width="1.5" style="8" customWidth="1"/>
    <col min="10052" max="10052" width="7.9140625" style="8" customWidth="1"/>
    <col min="10053" max="10053" width="8.5" style="8" customWidth="1"/>
    <col min="10054" max="10055" width="1.5" style="8" customWidth="1"/>
    <col min="10056" max="10056" width="7.9140625" style="8" customWidth="1"/>
    <col min="10057" max="10057" width="8.5" style="8" customWidth="1"/>
    <col min="10058" max="10058" width="1.5" style="8" customWidth="1"/>
    <col min="10059" max="10240" width="8.08203125" style="8"/>
    <col min="10241" max="10250" width="1.5" style="8" customWidth="1"/>
    <col min="10251" max="10251" width="1.6640625" style="8" customWidth="1"/>
    <col min="10252" max="10255" width="1.5" style="8" customWidth="1"/>
    <col min="10256" max="10256" width="1.58203125" style="8" customWidth="1"/>
    <col min="10257" max="10258" width="1.5" style="8" customWidth="1"/>
    <col min="10259" max="10259" width="1.6640625" style="8" customWidth="1"/>
    <col min="10260" max="10260" width="1.33203125" style="8" customWidth="1"/>
    <col min="10261" max="10261" width="1.5" style="8" customWidth="1"/>
    <col min="10262" max="10262" width="2.08203125" style="8" customWidth="1"/>
    <col min="10263" max="10266" width="1.5" style="8" customWidth="1"/>
    <col min="10267" max="10267" width="1.6640625" style="8" customWidth="1"/>
    <col min="10268" max="10271" width="1.5" style="8" customWidth="1"/>
    <col min="10272" max="10272" width="2.83203125" style="8" customWidth="1"/>
    <col min="10273" max="10273" width="1.58203125" style="8" customWidth="1"/>
    <col min="10274" max="10274" width="1.6640625" style="8" customWidth="1"/>
    <col min="10275" max="10276" width="1.5" style="8" customWidth="1"/>
    <col min="10277" max="10277" width="1.58203125" style="8" customWidth="1"/>
    <col min="10278" max="10280" width="1.5" style="8" customWidth="1"/>
    <col min="10281" max="10281" width="1.58203125" style="8" customWidth="1"/>
    <col min="10282" max="10284" width="1.5" style="8" customWidth="1"/>
    <col min="10285" max="10285" width="1.6640625" style="8" customWidth="1"/>
    <col min="10286" max="10286" width="2.08203125" style="8" customWidth="1"/>
    <col min="10287" max="10289" width="1.5" style="8" customWidth="1"/>
    <col min="10290" max="10290" width="2.6640625" style="8" customWidth="1"/>
    <col min="10291" max="10292" width="1.5" style="8" customWidth="1"/>
    <col min="10293" max="10293" width="1.83203125" style="8" customWidth="1"/>
    <col min="10294" max="10294" width="3.9140625" style="8" customWidth="1"/>
    <col min="10295" max="10295" width="10" style="8" customWidth="1"/>
    <col min="10296" max="10296" width="7.9140625" style="8" customWidth="1"/>
    <col min="10297" max="10297" width="8.5" style="8" customWidth="1"/>
    <col min="10298" max="10299" width="1.5" style="8" customWidth="1"/>
    <col min="10300" max="10300" width="7.9140625" style="8" customWidth="1"/>
    <col min="10301" max="10301" width="8.5" style="8" customWidth="1"/>
    <col min="10302" max="10303" width="1.5" style="8" customWidth="1"/>
    <col min="10304" max="10304" width="7.9140625" style="8" customWidth="1"/>
    <col min="10305" max="10305" width="8.5" style="8" customWidth="1"/>
    <col min="10306" max="10306" width="1.33203125" style="8" customWidth="1"/>
    <col min="10307" max="10307" width="1.5" style="8" customWidth="1"/>
    <col min="10308" max="10308" width="7.9140625" style="8" customWidth="1"/>
    <col min="10309" max="10309" width="8.5" style="8" customWidth="1"/>
    <col min="10310" max="10311" width="1.5" style="8" customWidth="1"/>
    <col min="10312" max="10312" width="7.9140625" style="8" customWidth="1"/>
    <col min="10313" max="10313" width="8.5" style="8" customWidth="1"/>
    <col min="10314" max="10314" width="1.5" style="8" customWidth="1"/>
    <col min="10315" max="10496" width="8.08203125" style="8"/>
    <col min="10497" max="10506" width="1.5" style="8" customWidth="1"/>
    <col min="10507" max="10507" width="1.6640625" style="8" customWidth="1"/>
    <col min="10508" max="10511" width="1.5" style="8" customWidth="1"/>
    <col min="10512" max="10512" width="1.58203125" style="8" customWidth="1"/>
    <col min="10513" max="10514" width="1.5" style="8" customWidth="1"/>
    <col min="10515" max="10515" width="1.6640625" style="8" customWidth="1"/>
    <col min="10516" max="10516" width="1.33203125" style="8" customWidth="1"/>
    <col min="10517" max="10517" width="1.5" style="8" customWidth="1"/>
    <col min="10518" max="10518" width="2.08203125" style="8" customWidth="1"/>
    <col min="10519" max="10522" width="1.5" style="8" customWidth="1"/>
    <col min="10523" max="10523" width="1.6640625" style="8" customWidth="1"/>
    <col min="10524" max="10527" width="1.5" style="8" customWidth="1"/>
    <col min="10528" max="10528" width="2.83203125" style="8" customWidth="1"/>
    <col min="10529" max="10529" width="1.58203125" style="8" customWidth="1"/>
    <col min="10530" max="10530" width="1.6640625" style="8" customWidth="1"/>
    <col min="10531" max="10532" width="1.5" style="8" customWidth="1"/>
    <col min="10533" max="10533" width="1.58203125" style="8" customWidth="1"/>
    <col min="10534" max="10536" width="1.5" style="8" customWidth="1"/>
    <col min="10537" max="10537" width="1.58203125" style="8" customWidth="1"/>
    <col min="10538" max="10540" width="1.5" style="8" customWidth="1"/>
    <col min="10541" max="10541" width="1.6640625" style="8" customWidth="1"/>
    <col min="10542" max="10542" width="2.08203125" style="8" customWidth="1"/>
    <col min="10543" max="10545" width="1.5" style="8" customWidth="1"/>
    <col min="10546" max="10546" width="2.6640625" style="8" customWidth="1"/>
    <col min="10547" max="10548" width="1.5" style="8" customWidth="1"/>
    <col min="10549" max="10549" width="1.83203125" style="8" customWidth="1"/>
    <col min="10550" max="10550" width="3.9140625" style="8" customWidth="1"/>
    <col min="10551" max="10551" width="10" style="8" customWidth="1"/>
    <col min="10552" max="10552" width="7.9140625" style="8" customWidth="1"/>
    <col min="10553" max="10553" width="8.5" style="8" customWidth="1"/>
    <col min="10554" max="10555" width="1.5" style="8" customWidth="1"/>
    <col min="10556" max="10556" width="7.9140625" style="8" customWidth="1"/>
    <col min="10557" max="10557" width="8.5" style="8" customWidth="1"/>
    <col min="10558" max="10559" width="1.5" style="8" customWidth="1"/>
    <col min="10560" max="10560" width="7.9140625" style="8" customWidth="1"/>
    <col min="10561" max="10561" width="8.5" style="8" customWidth="1"/>
    <col min="10562" max="10562" width="1.33203125" style="8" customWidth="1"/>
    <col min="10563" max="10563" width="1.5" style="8" customWidth="1"/>
    <col min="10564" max="10564" width="7.9140625" style="8" customWidth="1"/>
    <col min="10565" max="10565" width="8.5" style="8" customWidth="1"/>
    <col min="10566" max="10567" width="1.5" style="8" customWidth="1"/>
    <col min="10568" max="10568" width="7.9140625" style="8" customWidth="1"/>
    <col min="10569" max="10569" width="8.5" style="8" customWidth="1"/>
    <col min="10570" max="10570" width="1.5" style="8" customWidth="1"/>
    <col min="10571" max="10752" width="8.08203125" style="8"/>
    <col min="10753" max="10762" width="1.5" style="8" customWidth="1"/>
    <col min="10763" max="10763" width="1.6640625" style="8" customWidth="1"/>
    <col min="10764" max="10767" width="1.5" style="8" customWidth="1"/>
    <col min="10768" max="10768" width="1.58203125" style="8" customWidth="1"/>
    <col min="10769" max="10770" width="1.5" style="8" customWidth="1"/>
    <col min="10771" max="10771" width="1.6640625" style="8" customWidth="1"/>
    <col min="10772" max="10772" width="1.33203125" style="8" customWidth="1"/>
    <col min="10773" max="10773" width="1.5" style="8" customWidth="1"/>
    <col min="10774" max="10774" width="2.08203125" style="8" customWidth="1"/>
    <col min="10775" max="10778" width="1.5" style="8" customWidth="1"/>
    <col min="10779" max="10779" width="1.6640625" style="8" customWidth="1"/>
    <col min="10780" max="10783" width="1.5" style="8" customWidth="1"/>
    <col min="10784" max="10784" width="2.83203125" style="8" customWidth="1"/>
    <col min="10785" max="10785" width="1.58203125" style="8" customWidth="1"/>
    <col min="10786" max="10786" width="1.6640625" style="8" customWidth="1"/>
    <col min="10787" max="10788" width="1.5" style="8" customWidth="1"/>
    <col min="10789" max="10789" width="1.58203125" style="8" customWidth="1"/>
    <col min="10790" max="10792" width="1.5" style="8" customWidth="1"/>
    <col min="10793" max="10793" width="1.58203125" style="8" customWidth="1"/>
    <col min="10794" max="10796" width="1.5" style="8" customWidth="1"/>
    <col min="10797" max="10797" width="1.6640625" style="8" customWidth="1"/>
    <col min="10798" max="10798" width="2.08203125" style="8" customWidth="1"/>
    <col min="10799" max="10801" width="1.5" style="8" customWidth="1"/>
    <col min="10802" max="10802" width="2.6640625" style="8" customWidth="1"/>
    <col min="10803" max="10804" width="1.5" style="8" customWidth="1"/>
    <col min="10805" max="10805" width="1.83203125" style="8" customWidth="1"/>
    <col min="10806" max="10806" width="3.9140625" style="8" customWidth="1"/>
    <col min="10807" max="10807" width="10" style="8" customWidth="1"/>
    <col min="10808" max="10808" width="7.9140625" style="8" customWidth="1"/>
    <col min="10809" max="10809" width="8.5" style="8" customWidth="1"/>
    <col min="10810" max="10811" width="1.5" style="8" customWidth="1"/>
    <col min="10812" max="10812" width="7.9140625" style="8" customWidth="1"/>
    <col min="10813" max="10813" width="8.5" style="8" customWidth="1"/>
    <col min="10814" max="10815" width="1.5" style="8" customWidth="1"/>
    <col min="10816" max="10816" width="7.9140625" style="8" customWidth="1"/>
    <col min="10817" max="10817" width="8.5" style="8" customWidth="1"/>
    <col min="10818" max="10818" width="1.33203125" style="8" customWidth="1"/>
    <col min="10819" max="10819" width="1.5" style="8" customWidth="1"/>
    <col min="10820" max="10820" width="7.9140625" style="8" customWidth="1"/>
    <col min="10821" max="10821" width="8.5" style="8" customWidth="1"/>
    <col min="10822" max="10823" width="1.5" style="8" customWidth="1"/>
    <col min="10824" max="10824" width="7.9140625" style="8" customWidth="1"/>
    <col min="10825" max="10825" width="8.5" style="8" customWidth="1"/>
    <col min="10826" max="10826" width="1.5" style="8" customWidth="1"/>
    <col min="10827" max="11008" width="8.08203125" style="8"/>
    <col min="11009" max="11018" width="1.5" style="8" customWidth="1"/>
    <col min="11019" max="11019" width="1.6640625" style="8" customWidth="1"/>
    <col min="11020" max="11023" width="1.5" style="8" customWidth="1"/>
    <col min="11024" max="11024" width="1.58203125" style="8" customWidth="1"/>
    <col min="11025" max="11026" width="1.5" style="8" customWidth="1"/>
    <col min="11027" max="11027" width="1.6640625" style="8" customWidth="1"/>
    <col min="11028" max="11028" width="1.33203125" style="8" customWidth="1"/>
    <col min="11029" max="11029" width="1.5" style="8" customWidth="1"/>
    <col min="11030" max="11030" width="2.08203125" style="8" customWidth="1"/>
    <col min="11031" max="11034" width="1.5" style="8" customWidth="1"/>
    <col min="11035" max="11035" width="1.6640625" style="8" customWidth="1"/>
    <col min="11036" max="11039" width="1.5" style="8" customWidth="1"/>
    <col min="11040" max="11040" width="2.83203125" style="8" customWidth="1"/>
    <col min="11041" max="11041" width="1.58203125" style="8" customWidth="1"/>
    <col min="11042" max="11042" width="1.6640625" style="8" customWidth="1"/>
    <col min="11043" max="11044" width="1.5" style="8" customWidth="1"/>
    <col min="11045" max="11045" width="1.58203125" style="8" customWidth="1"/>
    <col min="11046" max="11048" width="1.5" style="8" customWidth="1"/>
    <col min="11049" max="11049" width="1.58203125" style="8" customWidth="1"/>
    <col min="11050" max="11052" width="1.5" style="8" customWidth="1"/>
    <col min="11053" max="11053" width="1.6640625" style="8" customWidth="1"/>
    <col min="11054" max="11054" width="2.08203125" style="8" customWidth="1"/>
    <col min="11055" max="11057" width="1.5" style="8" customWidth="1"/>
    <col min="11058" max="11058" width="2.6640625" style="8" customWidth="1"/>
    <col min="11059" max="11060" width="1.5" style="8" customWidth="1"/>
    <col min="11061" max="11061" width="1.83203125" style="8" customWidth="1"/>
    <col min="11062" max="11062" width="3.9140625" style="8" customWidth="1"/>
    <col min="11063" max="11063" width="10" style="8" customWidth="1"/>
    <col min="11064" max="11064" width="7.9140625" style="8" customWidth="1"/>
    <col min="11065" max="11065" width="8.5" style="8" customWidth="1"/>
    <col min="11066" max="11067" width="1.5" style="8" customWidth="1"/>
    <col min="11068" max="11068" width="7.9140625" style="8" customWidth="1"/>
    <col min="11069" max="11069" width="8.5" style="8" customWidth="1"/>
    <col min="11070" max="11071" width="1.5" style="8" customWidth="1"/>
    <col min="11072" max="11072" width="7.9140625" style="8" customWidth="1"/>
    <col min="11073" max="11073" width="8.5" style="8" customWidth="1"/>
    <col min="11074" max="11074" width="1.33203125" style="8" customWidth="1"/>
    <col min="11075" max="11075" width="1.5" style="8" customWidth="1"/>
    <col min="11076" max="11076" width="7.9140625" style="8" customWidth="1"/>
    <col min="11077" max="11077" width="8.5" style="8" customWidth="1"/>
    <col min="11078" max="11079" width="1.5" style="8" customWidth="1"/>
    <col min="11080" max="11080" width="7.9140625" style="8" customWidth="1"/>
    <col min="11081" max="11081" width="8.5" style="8" customWidth="1"/>
    <col min="11082" max="11082" width="1.5" style="8" customWidth="1"/>
    <col min="11083" max="11264" width="8.08203125" style="8"/>
    <col min="11265" max="11274" width="1.5" style="8" customWidth="1"/>
    <col min="11275" max="11275" width="1.6640625" style="8" customWidth="1"/>
    <col min="11276" max="11279" width="1.5" style="8" customWidth="1"/>
    <col min="11280" max="11280" width="1.58203125" style="8" customWidth="1"/>
    <col min="11281" max="11282" width="1.5" style="8" customWidth="1"/>
    <col min="11283" max="11283" width="1.6640625" style="8" customWidth="1"/>
    <col min="11284" max="11284" width="1.33203125" style="8" customWidth="1"/>
    <col min="11285" max="11285" width="1.5" style="8" customWidth="1"/>
    <col min="11286" max="11286" width="2.08203125" style="8" customWidth="1"/>
    <col min="11287" max="11290" width="1.5" style="8" customWidth="1"/>
    <col min="11291" max="11291" width="1.6640625" style="8" customWidth="1"/>
    <col min="11292" max="11295" width="1.5" style="8" customWidth="1"/>
    <col min="11296" max="11296" width="2.83203125" style="8" customWidth="1"/>
    <col min="11297" max="11297" width="1.58203125" style="8" customWidth="1"/>
    <col min="11298" max="11298" width="1.6640625" style="8" customWidth="1"/>
    <col min="11299" max="11300" width="1.5" style="8" customWidth="1"/>
    <col min="11301" max="11301" width="1.58203125" style="8" customWidth="1"/>
    <col min="11302" max="11304" width="1.5" style="8" customWidth="1"/>
    <col min="11305" max="11305" width="1.58203125" style="8" customWidth="1"/>
    <col min="11306" max="11308" width="1.5" style="8" customWidth="1"/>
    <col min="11309" max="11309" width="1.6640625" style="8" customWidth="1"/>
    <col min="11310" max="11310" width="2.08203125" style="8" customWidth="1"/>
    <col min="11311" max="11313" width="1.5" style="8" customWidth="1"/>
    <col min="11314" max="11314" width="2.6640625" style="8" customWidth="1"/>
    <col min="11315" max="11316" width="1.5" style="8" customWidth="1"/>
    <col min="11317" max="11317" width="1.83203125" style="8" customWidth="1"/>
    <col min="11318" max="11318" width="3.9140625" style="8" customWidth="1"/>
    <col min="11319" max="11319" width="10" style="8" customWidth="1"/>
    <col min="11320" max="11320" width="7.9140625" style="8" customWidth="1"/>
    <col min="11321" max="11321" width="8.5" style="8" customWidth="1"/>
    <col min="11322" max="11323" width="1.5" style="8" customWidth="1"/>
    <col min="11324" max="11324" width="7.9140625" style="8" customWidth="1"/>
    <col min="11325" max="11325" width="8.5" style="8" customWidth="1"/>
    <col min="11326" max="11327" width="1.5" style="8" customWidth="1"/>
    <col min="11328" max="11328" width="7.9140625" style="8" customWidth="1"/>
    <col min="11329" max="11329" width="8.5" style="8" customWidth="1"/>
    <col min="11330" max="11330" width="1.33203125" style="8" customWidth="1"/>
    <col min="11331" max="11331" width="1.5" style="8" customWidth="1"/>
    <col min="11332" max="11332" width="7.9140625" style="8" customWidth="1"/>
    <col min="11333" max="11333" width="8.5" style="8" customWidth="1"/>
    <col min="11334" max="11335" width="1.5" style="8" customWidth="1"/>
    <col min="11336" max="11336" width="7.9140625" style="8" customWidth="1"/>
    <col min="11337" max="11337" width="8.5" style="8" customWidth="1"/>
    <col min="11338" max="11338" width="1.5" style="8" customWidth="1"/>
    <col min="11339" max="11520" width="8.08203125" style="8"/>
    <col min="11521" max="11530" width="1.5" style="8" customWidth="1"/>
    <col min="11531" max="11531" width="1.6640625" style="8" customWidth="1"/>
    <col min="11532" max="11535" width="1.5" style="8" customWidth="1"/>
    <col min="11536" max="11536" width="1.58203125" style="8" customWidth="1"/>
    <col min="11537" max="11538" width="1.5" style="8" customWidth="1"/>
    <col min="11539" max="11539" width="1.6640625" style="8" customWidth="1"/>
    <col min="11540" max="11540" width="1.33203125" style="8" customWidth="1"/>
    <col min="11541" max="11541" width="1.5" style="8" customWidth="1"/>
    <col min="11542" max="11542" width="2.08203125" style="8" customWidth="1"/>
    <col min="11543" max="11546" width="1.5" style="8" customWidth="1"/>
    <col min="11547" max="11547" width="1.6640625" style="8" customWidth="1"/>
    <col min="11548" max="11551" width="1.5" style="8" customWidth="1"/>
    <col min="11552" max="11552" width="2.83203125" style="8" customWidth="1"/>
    <col min="11553" max="11553" width="1.58203125" style="8" customWidth="1"/>
    <col min="11554" max="11554" width="1.6640625" style="8" customWidth="1"/>
    <col min="11555" max="11556" width="1.5" style="8" customWidth="1"/>
    <col min="11557" max="11557" width="1.58203125" style="8" customWidth="1"/>
    <col min="11558" max="11560" width="1.5" style="8" customWidth="1"/>
    <col min="11561" max="11561" width="1.58203125" style="8" customWidth="1"/>
    <col min="11562" max="11564" width="1.5" style="8" customWidth="1"/>
    <col min="11565" max="11565" width="1.6640625" style="8" customWidth="1"/>
    <col min="11566" max="11566" width="2.08203125" style="8" customWidth="1"/>
    <col min="11567" max="11569" width="1.5" style="8" customWidth="1"/>
    <col min="11570" max="11570" width="2.6640625" style="8" customWidth="1"/>
    <col min="11571" max="11572" width="1.5" style="8" customWidth="1"/>
    <col min="11573" max="11573" width="1.83203125" style="8" customWidth="1"/>
    <col min="11574" max="11574" width="3.9140625" style="8" customWidth="1"/>
    <col min="11575" max="11575" width="10" style="8" customWidth="1"/>
    <col min="11576" max="11576" width="7.9140625" style="8" customWidth="1"/>
    <col min="11577" max="11577" width="8.5" style="8" customWidth="1"/>
    <col min="11578" max="11579" width="1.5" style="8" customWidth="1"/>
    <col min="11580" max="11580" width="7.9140625" style="8" customWidth="1"/>
    <col min="11581" max="11581" width="8.5" style="8" customWidth="1"/>
    <col min="11582" max="11583" width="1.5" style="8" customWidth="1"/>
    <col min="11584" max="11584" width="7.9140625" style="8" customWidth="1"/>
    <col min="11585" max="11585" width="8.5" style="8" customWidth="1"/>
    <col min="11586" max="11586" width="1.33203125" style="8" customWidth="1"/>
    <col min="11587" max="11587" width="1.5" style="8" customWidth="1"/>
    <col min="11588" max="11588" width="7.9140625" style="8" customWidth="1"/>
    <col min="11589" max="11589" width="8.5" style="8" customWidth="1"/>
    <col min="11590" max="11591" width="1.5" style="8" customWidth="1"/>
    <col min="11592" max="11592" width="7.9140625" style="8" customWidth="1"/>
    <col min="11593" max="11593" width="8.5" style="8" customWidth="1"/>
    <col min="11594" max="11594" width="1.5" style="8" customWidth="1"/>
    <col min="11595" max="11776" width="8.08203125" style="8"/>
    <col min="11777" max="11786" width="1.5" style="8" customWidth="1"/>
    <col min="11787" max="11787" width="1.6640625" style="8" customWidth="1"/>
    <col min="11788" max="11791" width="1.5" style="8" customWidth="1"/>
    <col min="11792" max="11792" width="1.58203125" style="8" customWidth="1"/>
    <col min="11793" max="11794" width="1.5" style="8" customWidth="1"/>
    <col min="11795" max="11795" width="1.6640625" style="8" customWidth="1"/>
    <col min="11796" max="11796" width="1.33203125" style="8" customWidth="1"/>
    <col min="11797" max="11797" width="1.5" style="8" customWidth="1"/>
    <col min="11798" max="11798" width="2.08203125" style="8" customWidth="1"/>
    <col min="11799" max="11802" width="1.5" style="8" customWidth="1"/>
    <col min="11803" max="11803" width="1.6640625" style="8" customWidth="1"/>
    <col min="11804" max="11807" width="1.5" style="8" customWidth="1"/>
    <col min="11808" max="11808" width="2.83203125" style="8" customWidth="1"/>
    <col min="11809" max="11809" width="1.58203125" style="8" customWidth="1"/>
    <col min="11810" max="11810" width="1.6640625" style="8" customWidth="1"/>
    <col min="11811" max="11812" width="1.5" style="8" customWidth="1"/>
    <col min="11813" max="11813" width="1.58203125" style="8" customWidth="1"/>
    <col min="11814" max="11816" width="1.5" style="8" customWidth="1"/>
    <col min="11817" max="11817" width="1.58203125" style="8" customWidth="1"/>
    <col min="11818" max="11820" width="1.5" style="8" customWidth="1"/>
    <col min="11821" max="11821" width="1.6640625" style="8" customWidth="1"/>
    <col min="11822" max="11822" width="2.08203125" style="8" customWidth="1"/>
    <col min="11823" max="11825" width="1.5" style="8" customWidth="1"/>
    <col min="11826" max="11826" width="2.6640625" style="8" customWidth="1"/>
    <col min="11827" max="11828" width="1.5" style="8" customWidth="1"/>
    <col min="11829" max="11829" width="1.83203125" style="8" customWidth="1"/>
    <col min="11830" max="11830" width="3.9140625" style="8" customWidth="1"/>
    <col min="11831" max="11831" width="10" style="8" customWidth="1"/>
    <col min="11832" max="11832" width="7.9140625" style="8" customWidth="1"/>
    <col min="11833" max="11833" width="8.5" style="8" customWidth="1"/>
    <col min="11834" max="11835" width="1.5" style="8" customWidth="1"/>
    <col min="11836" max="11836" width="7.9140625" style="8" customWidth="1"/>
    <col min="11837" max="11837" width="8.5" style="8" customWidth="1"/>
    <col min="11838" max="11839" width="1.5" style="8" customWidth="1"/>
    <col min="11840" max="11840" width="7.9140625" style="8" customWidth="1"/>
    <col min="11841" max="11841" width="8.5" style="8" customWidth="1"/>
    <col min="11842" max="11842" width="1.33203125" style="8" customWidth="1"/>
    <col min="11843" max="11843" width="1.5" style="8" customWidth="1"/>
    <col min="11844" max="11844" width="7.9140625" style="8" customWidth="1"/>
    <col min="11845" max="11845" width="8.5" style="8" customWidth="1"/>
    <col min="11846" max="11847" width="1.5" style="8" customWidth="1"/>
    <col min="11848" max="11848" width="7.9140625" style="8" customWidth="1"/>
    <col min="11849" max="11849" width="8.5" style="8" customWidth="1"/>
    <col min="11850" max="11850" width="1.5" style="8" customWidth="1"/>
    <col min="11851" max="12032" width="8.08203125" style="8"/>
    <col min="12033" max="12042" width="1.5" style="8" customWidth="1"/>
    <col min="12043" max="12043" width="1.6640625" style="8" customWidth="1"/>
    <col min="12044" max="12047" width="1.5" style="8" customWidth="1"/>
    <col min="12048" max="12048" width="1.58203125" style="8" customWidth="1"/>
    <col min="12049" max="12050" width="1.5" style="8" customWidth="1"/>
    <col min="12051" max="12051" width="1.6640625" style="8" customWidth="1"/>
    <col min="12052" max="12052" width="1.33203125" style="8" customWidth="1"/>
    <col min="12053" max="12053" width="1.5" style="8" customWidth="1"/>
    <col min="12054" max="12054" width="2.08203125" style="8" customWidth="1"/>
    <col min="12055" max="12058" width="1.5" style="8" customWidth="1"/>
    <col min="12059" max="12059" width="1.6640625" style="8" customWidth="1"/>
    <col min="12060" max="12063" width="1.5" style="8" customWidth="1"/>
    <col min="12064" max="12064" width="2.83203125" style="8" customWidth="1"/>
    <col min="12065" max="12065" width="1.58203125" style="8" customWidth="1"/>
    <col min="12066" max="12066" width="1.6640625" style="8" customWidth="1"/>
    <col min="12067" max="12068" width="1.5" style="8" customWidth="1"/>
    <col min="12069" max="12069" width="1.58203125" style="8" customWidth="1"/>
    <col min="12070" max="12072" width="1.5" style="8" customWidth="1"/>
    <col min="12073" max="12073" width="1.58203125" style="8" customWidth="1"/>
    <col min="12074" max="12076" width="1.5" style="8" customWidth="1"/>
    <col min="12077" max="12077" width="1.6640625" style="8" customWidth="1"/>
    <col min="12078" max="12078" width="2.08203125" style="8" customWidth="1"/>
    <col min="12079" max="12081" width="1.5" style="8" customWidth="1"/>
    <col min="12082" max="12082" width="2.6640625" style="8" customWidth="1"/>
    <col min="12083" max="12084" width="1.5" style="8" customWidth="1"/>
    <col min="12085" max="12085" width="1.83203125" style="8" customWidth="1"/>
    <col min="12086" max="12086" width="3.9140625" style="8" customWidth="1"/>
    <col min="12087" max="12087" width="10" style="8" customWidth="1"/>
    <col min="12088" max="12088" width="7.9140625" style="8" customWidth="1"/>
    <col min="12089" max="12089" width="8.5" style="8" customWidth="1"/>
    <col min="12090" max="12091" width="1.5" style="8" customWidth="1"/>
    <col min="12092" max="12092" width="7.9140625" style="8" customWidth="1"/>
    <col min="12093" max="12093" width="8.5" style="8" customWidth="1"/>
    <col min="12094" max="12095" width="1.5" style="8" customWidth="1"/>
    <col min="12096" max="12096" width="7.9140625" style="8" customWidth="1"/>
    <col min="12097" max="12097" width="8.5" style="8" customWidth="1"/>
    <col min="12098" max="12098" width="1.33203125" style="8" customWidth="1"/>
    <col min="12099" max="12099" width="1.5" style="8" customWidth="1"/>
    <col min="12100" max="12100" width="7.9140625" style="8" customWidth="1"/>
    <col min="12101" max="12101" width="8.5" style="8" customWidth="1"/>
    <col min="12102" max="12103" width="1.5" style="8" customWidth="1"/>
    <col min="12104" max="12104" width="7.9140625" style="8" customWidth="1"/>
    <col min="12105" max="12105" width="8.5" style="8" customWidth="1"/>
    <col min="12106" max="12106" width="1.5" style="8" customWidth="1"/>
    <col min="12107" max="12288" width="8.08203125" style="8"/>
    <col min="12289" max="12298" width="1.5" style="8" customWidth="1"/>
    <col min="12299" max="12299" width="1.6640625" style="8" customWidth="1"/>
    <col min="12300" max="12303" width="1.5" style="8" customWidth="1"/>
    <col min="12304" max="12304" width="1.58203125" style="8" customWidth="1"/>
    <col min="12305" max="12306" width="1.5" style="8" customWidth="1"/>
    <col min="12307" max="12307" width="1.6640625" style="8" customWidth="1"/>
    <col min="12308" max="12308" width="1.33203125" style="8" customWidth="1"/>
    <col min="12309" max="12309" width="1.5" style="8" customWidth="1"/>
    <col min="12310" max="12310" width="2.08203125" style="8" customWidth="1"/>
    <col min="12311" max="12314" width="1.5" style="8" customWidth="1"/>
    <col min="12315" max="12315" width="1.6640625" style="8" customWidth="1"/>
    <col min="12316" max="12319" width="1.5" style="8" customWidth="1"/>
    <col min="12320" max="12320" width="2.83203125" style="8" customWidth="1"/>
    <col min="12321" max="12321" width="1.58203125" style="8" customWidth="1"/>
    <col min="12322" max="12322" width="1.6640625" style="8" customWidth="1"/>
    <col min="12323" max="12324" width="1.5" style="8" customWidth="1"/>
    <col min="12325" max="12325" width="1.58203125" style="8" customWidth="1"/>
    <col min="12326" max="12328" width="1.5" style="8" customWidth="1"/>
    <col min="12329" max="12329" width="1.58203125" style="8" customWidth="1"/>
    <col min="12330" max="12332" width="1.5" style="8" customWidth="1"/>
    <col min="12333" max="12333" width="1.6640625" style="8" customWidth="1"/>
    <col min="12334" max="12334" width="2.08203125" style="8" customWidth="1"/>
    <col min="12335" max="12337" width="1.5" style="8" customWidth="1"/>
    <col min="12338" max="12338" width="2.6640625" style="8" customWidth="1"/>
    <col min="12339" max="12340" width="1.5" style="8" customWidth="1"/>
    <col min="12341" max="12341" width="1.83203125" style="8" customWidth="1"/>
    <col min="12342" max="12342" width="3.9140625" style="8" customWidth="1"/>
    <col min="12343" max="12343" width="10" style="8" customWidth="1"/>
    <col min="12344" max="12344" width="7.9140625" style="8" customWidth="1"/>
    <col min="12345" max="12345" width="8.5" style="8" customWidth="1"/>
    <col min="12346" max="12347" width="1.5" style="8" customWidth="1"/>
    <col min="12348" max="12348" width="7.9140625" style="8" customWidth="1"/>
    <col min="12349" max="12349" width="8.5" style="8" customWidth="1"/>
    <col min="12350" max="12351" width="1.5" style="8" customWidth="1"/>
    <col min="12352" max="12352" width="7.9140625" style="8" customWidth="1"/>
    <col min="12353" max="12353" width="8.5" style="8" customWidth="1"/>
    <col min="12354" max="12354" width="1.33203125" style="8" customWidth="1"/>
    <col min="12355" max="12355" width="1.5" style="8" customWidth="1"/>
    <col min="12356" max="12356" width="7.9140625" style="8" customWidth="1"/>
    <col min="12357" max="12357" width="8.5" style="8" customWidth="1"/>
    <col min="12358" max="12359" width="1.5" style="8" customWidth="1"/>
    <col min="12360" max="12360" width="7.9140625" style="8" customWidth="1"/>
    <col min="12361" max="12361" width="8.5" style="8" customWidth="1"/>
    <col min="12362" max="12362" width="1.5" style="8" customWidth="1"/>
    <col min="12363" max="12544" width="8.08203125" style="8"/>
    <col min="12545" max="12554" width="1.5" style="8" customWidth="1"/>
    <col min="12555" max="12555" width="1.6640625" style="8" customWidth="1"/>
    <col min="12556" max="12559" width="1.5" style="8" customWidth="1"/>
    <col min="12560" max="12560" width="1.58203125" style="8" customWidth="1"/>
    <col min="12561" max="12562" width="1.5" style="8" customWidth="1"/>
    <col min="12563" max="12563" width="1.6640625" style="8" customWidth="1"/>
    <col min="12564" max="12564" width="1.33203125" style="8" customWidth="1"/>
    <col min="12565" max="12565" width="1.5" style="8" customWidth="1"/>
    <col min="12566" max="12566" width="2.08203125" style="8" customWidth="1"/>
    <col min="12567" max="12570" width="1.5" style="8" customWidth="1"/>
    <col min="12571" max="12571" width="1.6640625" style="8" customWidth="1"/>
    <col min="12572" max="12575" width="1.5" style="8" customWidth="1"/>
    <col min="12576" max="12576" width="2.83203125" style="8" customWidth="1"/>
    <col min="12577" max="12577" width="1.58203125" style="8" customWidth="1"/>
    <col min="12578" max="12578" width="1.6640625" style="8" customWidth="1"/>
    <col min="12579" max="12580" width="1.5" style="8" customWidth="1"/>
    <col min="12581" max="12581" width="1.58203125" style="8" customWidth="1"/>
    <col min="12582" max="12584" width="1.5" style="8" customWidth="1"/>
    <col min="12585" max="12585" width="1.58203125" style="8" customWidth="1"/>
    <col min="12586" max="12588" width="1.5" style="8" customWidth="1"/>
    <col min="12589" max="12589" width="1.6640625" style="8" customWidth="1"/>
    <col min="12590" max="12590" width="2.08203125" style="8" customWidth="1"/>
    <col min="12591" max="12593" width="1.5" style="8" customWidth="1"/>
    <col min="12594" max="12594" width="2.6640625" style="8" customWidth="1"/>
    <col min="12595" max="12596" width="1.5" style="8" customWidth="1"/>
    <col min="12597" max="12597" width="1.83203125" style="8" customWidth="1"/>
    <col min="12598" max="12598" width="3.9140625" style="8" customWidth="1"/>
    <col min="12599" max="12599" width="10" style="8" customWidth="1"/>
    <col min="12600" max="12600" width="7.9140625" style="8" customWidth="1"/>
    <col min="12601" max="12601" width="8.5" style="8" customWidth="1"/>
    <col min="12602" max="12603" width="1.5" style="8" customWidth="1"/>
    <col min="12604" max="12604" width="7.9140625" style="8" customWidth="1"/>
    <col min="12605" max="12605" width="8.5" style="8" customWidth="1"/>
    <col min="12606" max="12607" width="1.5" style="8" customWidth="1"/>
    <col min="12608" max="12608" width="7.9140625" style="8" customWidth="1"/>
    <col min="12609" max="12609" width="8.5" style="8" customWidth="1"/>
    <col min="12610" max="12610" width="1.33203125" style="8" customWidth="1"/>
    <col min="12611" max="12611" width="1.5" style="8" customWidth="1"/>
    <col min="12612" max="12612" width="7.9140625" style="8" customWidth="1"/>
    <col min="12613" max="12613" width="8.5" style="8" customWidth="1"/>
    <col min="12614" max="12615" width="1.5" style="8" customWidth="1"/>
    <col min="12616" max="12616" width="7.9140625" style="8" customWidth="1"/>
    <col min="12617" max="12617" width="8.5" style="8" customWidth="1"/>
    <col min="12618" max="12618" width="1.5" style="8" customWidth="1"/>
    <col min="12619" max="12800" width="8.08203125" style="8"/>
    <col min="12801" max="12810" width="1.5" style="8" customWidth="1"/>
    <col min="12811" max="12811" width="1.6640625" style="8" customWidth="1"/>
    <col min="12812" max="12815" width="1.5" style="8" customWidth="1"/>
    <col min="12816" max="12816" width="1.58203125" style="8" customWidth="1"/>
    <col min="12817" max="12818" width="1.5" style="8" customWidth="1"/>
    <col min="12819" max="12819" width="1.6640625" style="8" customWidth="1"/>
    <col min="12820" max="12820" width="1.33203125" style="8" customWidth="1"/>
    <col min="12821" max="12821" width="1.5" style="8" customWidth="1"/>
    <col min="12822" max="12822" width="2.08203125" style="8" customWidth="1"/>
    <col min="12823" max="12826" width="1.5" style="8" customWidth="1"/>
    <col min="12827" max="12827" width="1.6640625" style="8" customWidth="1"/>
    <col min="12828" max="12831" width="1.5" style="8" customWidth="1"/>
    <col min="12832" max="12832" width="2.83203125" style="8" customWidth="1"/>
    <col min="12833" max="12833" width="1.58203125" style="8" customWidth="1"/>
    <col min="12834" max="12834" width="1.6640625" style="8" customWidth="1"/>
    <col min="12835" max="12836" width="1.5" style="8" customWidth="1"/>
    <col min="12837" max="12837" width="1.58203125" style="8" customWidth="1"/>
    <col min="12838" max="12840" width="1.5" style="8" customWidth="1"/>
    <col min="12841" max="12841" width="1.58203125" style="8" customWidth="1"/>
    <col min="12842" max="12844" width="1.5" style="8" customWidth="1"/>
    <col min="12845" max="12845" width="1.6640625" style="8" customWidth="1"/>
    <col min="12846" max="12846" width="2.08203125" style="8" customWidth="1"/>
    <col min="12847" max="12849" width="1.5" style="8" customWidth="1"/>
    <col min="12850" max="12850" width="2.6640625" style="8" customWidth="1"/>
    <col min="12851" max="12852" width="1.5" style="8" customWidth="1"/>
    <col min="12853" max="12853" width="1.83203125" style="8" customWidth="1"/>
    <col min="12854" max="12854" width="3.9140625" style="8" customWidth="1"/>
    <col min="12855" max="12855" width="10" style="8" customWidth="1"/>
    <col min="12856" max="12856" width="7.9140625" style="8" customWidth="1"/>
    <col min="12857" max="12857" width="8.5" style="8" customWidth="1"/>
    <col min="12858" max="12859" width="1.5" style="8" customWidth="1"/>
    <col min="12860" max="12860" width="7.9140625" style="8" customWidth="1"/>
    <col min="12861" max="12861" width="8.5" style="8" customWidth="1"/>
    <col min="12862" max="12863" width="1.5" style="8" customWidth="1"/>
    <col min="12864" max="12864" width="7.9140625" style="8" customWidth="1"/>
    <col min="12865" max="12865" width="8.5" style="8" customWidth="1"/>
    <col min="12866" max="12866" width="1.33203125" style="8" customWidth="1"/>
    <col min="12867" max="12867" width="1.5" style="8" customWidth="1"/>
    <col min="12868" max="12868" width="7.9140625" style="8" customWidth="1"/>
    <col min="12869" max="12869" width="8.5" style="8" customWidth="1"/>
    <col min="12870" max="12871" width="1.5" style="8" customWidth="1"/>
    <col min="12872" max="12872" width="7.9140625" style="8" customWidth="1"/>
    <col min="12873" max="12873" width="8.5" style="8" customWidth="1"/>
    <col min="12874" max="12874" width="1.5" style="8" customWidth="1"/>
    <col min="12875" max="13056" width="8.08203125" style="8"/>
    <col min="13057" max="13066" width="1.5" style="8" customWidth="1"/>
    <col min="13067" max="13067" width="1.6640625" style="8" customWidth="1"/>
    <col min="13068" max="13071" width="1.5" style="8" customWidth="1"/>
    <col min="13072" max="13072" width="1.58203125" style="8" customWidth="1"/>
    <col min="13073" max="13074" width="1.5" style="8" customWidth="1"/>
    <col min="13075" max="13075" width="1.6640625" style="8" customWidth="1"/>
    <col min="13076" max="13076" width="1.33203125" style="8" customWidth="1"/>
    <col min="13077" max="13077" width="1.5" style="8" customWidth="1"/>
    <col min="13078" max="13078" width="2.08203125" style="8" customWidth="1"/>
    <col min="13079" max="13082" width="1.5" style="8" customWidth="1"/>
    <col min="13083" max="13083" width="1.6640625" style="8" customWidth="1"/>
    <col min="13084" max="13087" width="1.5" style="8" customWidth="1"/>
    <col min="13088" max="13088" width="2.83203125" style="8" customWidth="1"/>
    <col min="13089" max="13089" width="1.58203125" style="8" customWidth="1"/>
    <col min="13090" max="13090" width="1.6640625" style="8" customWidth="1"/>
    <col min="13091" max="13092" width="1.5" style="8" customWidth="1"/>
    <col min="13093" max="13093" width="1.58203125" style="8" customWidth="1"/>
    <col min="13094" max="13096" width="1.5" style="8" customWidth="1"/>
    <col min="13097" max="13097" width="1.58203125" style="8" customWidth="1"/>
    <col min="13098" max="13100" width="1.5" style="8" customWidth="1"/>
    <col min="13101" max="13101" width="1.6640625" style="8" customWidth="1"/>
    <col min="13102" max="13102" width="2.08203125" style="8" customWidth="1"/>
    <col min="13103" max="13105" width="1.5" style="8" customWidth="1"/>
    <col min="13106" max="13106" width="2.6640625" style="8" customWidth="1"/>
    <col min="13107" max="13108" width="1.5" style="8" customWidth="1"/>
    <col min="13109" max="13109" width="1.83203125" style="8" customWidth="1"/>
    <col min="13110" max="13110" width="3.9140625" style="8" customWidth="1"/>
    <col min="13111" max="13111" width="10" style="8" customWidth="1"/>
    <col min="13112" max="13112" width="7.9140625" style="8" customWidth="1"/>
    <col min="13113" max="13113" width="8.5" style="8" customWidth="1"/>
    <col min="13114" max="13115" width="1.5" style="8" customWidth="1"/>
    <col min="13116" max="13116" width="7.9140625" style="8" customWidth="1"/>
    <col min="13117" max="13117" width="8.5" style="8" customWidth="1"/>
    <col min="13118" max="13119" width="1.5" style="8" customWidth="1"/>
    <col min="13120" max="13120" width="7.9140625" style="8" customWidth="1"/>
    <col min="13121" max="13121" width="8.5" style="8" customWidth="1"/>
    <col min="13122" max="13122" width="1.33203125" style="8" customWidth="1"/>
    <col min="13123" max="13123" width="1.5" style="8" customWidth="1"/>
    <col min="13124" max="13124" width="7.9140625" style="8" customWidth="1"/>
    <col min="13125" max="13125" width="8.5" style="8" customWidth="1"/>
    <col min="13126" max="13127" width="1.5" style="8" customWidth="1"/>
    <col min="13128" max="13128" width="7.9140625" style="8" customWidth="1"/>
    <col min="13129" max="13129" width="8.5" style="8" customWidth="1"/>
    <col min="13130" max="13130" width="1.5" style="8" customWidth="1"/>
    <col min="13131" max="13312" width="8.08203125" style="8"/>
    <col min="13313" max="13322" width="1.5" style="8" customWidth="1"/>
    <col min="13323" max="13323" width="1.6640625" style="8" customWidth="1"/>
    <col min="13324" max="13327" width="1.5" style="8" customWidth="1"/>
    <col min="13328" max="13328" width="1.58203125" style="8" customWidth="1"/>
    <col min="13329" max="13330" width="1.5" style="8" customWidth="1"/>
    <col min="13331" max="13331" width="1.6640625" style="8" customWidth="1"/>
    <col min="13332" max="13332" width="1.33203125" style="8" customWidth="1"/>
    <col min="13333" max="13333" width="1.5" style="8" customWidth="1"/>
    <col min="13334" max="13334" width="2.08203125" style="8" customWidth="1"/>
    <col min="13335" max="13338" width="1.5" style="8" customWidth="1"/>
    <col min="13339" max="13339" width="1.6640625" style="8" customWidth="1"/>
    <col min="13340" max="13343" width="1.5" style="8" customWidth="1"/>
    <col min="13344" max="13344" width="2.83203125" style="8" customWidth="1"/>
    <col min="13345" max="13345" width="1.58203125" style="8" customWidth="1"/>
    <col min="13346" max="13346" width="1.6640625" style="8" customWidth="1"/>
    <col min="13347" max="13348" width="1.5" style="8" customWidth="1"/>
    <col min="13349" max="13349" width="1.58203125" style="8" customWidth="1"/>
    <col min="13350" max="13352" width="1.5" style="8" customWidth="1"/>
    <col min="13353" max="13353" width="1.58203125" style="8" customWidth="1"/>
    <col min="13354" max="13356" width="1.5" style="8" customWidth="1"/>
    <col min="13357" max="13357" width="1.6640625" style="8" customWidth="1"/>
    <col min="13358" max="13358" width="2.08203125" style="8" customWidth="1"/>
    <col min="13359" max="13361" width="1.5" style="8" customWidth="1"/>
    <col min="13362" max="13362" width="2.6640625" style="8" customWidth="1"/>
    <col min="13363" max="13364" width="1.5" style="8" customWidth="1"/>
    <col min="13365" max="13365" width="1.83203125" style="8" customWidth="1"/>
    <col min="13366" max="13366" width="3.9140625" style="8" customWidth="1"/>
    <col min="13367" max="13367" width="10" style="8" customWidth="1"/>
    <col min="13368" max="13368" width="7.9140625" style="8" customWidth="1"/>
    <col min="13369" max="13369" width="8.5" style="8" customWidth="1"/>
    <col min="13370" max="13371" width="1.5" style="8" customWidth="1"/>
    <col min="13372" max="13372" width="7.9140625" style="8" customWidth="1"/>
    <col min="13373" max="13373" width="8.5" style="8" customWidth="1"/>
    <col min="13374" max="13375" width="1.5" style="8" customWidth="1"/>
    <col min="13376" max="13376" width="7.9140625" style="8" customWidth="1"/>
    <col min="13377" max="13377" width="8.5" style="8" customWidth="1"/>
    <col min="13378" max="13378" width="1.33203125" style="8" customWidth="1"/>
    <col min="13379" max="13379" width="1.5" style="8" customWidth="1"/>
    <col min="13380" max="13380" width="7.9140625" style="8" customWidth="1"/>
    <col min="13381" max="13381" width="8.5" style="8" customWidth="1"/>
    <col min="13382" max="13383" width="1.5" style="8" customWidth="1"/>
    <col min="13384" max="13384" width="7.9140625" style="8" customWidth="1"/>
    <col min="13385" max="13385" width="8.5" style="8" customWidth="1"/>
    <col min="13386" max="13386" width="1.5" style="8" customWidth="1"/>
    <col min="13387" max="13568" width="8.08203125" style="8"/>
    <col min="13569" max="13578" width="1.5" style="8" customWidth="1"/>
    <col min="13579" max="13579" width="1.6640625" style="8" customWidth="1"/>
    <col min="13580" max="13583" width="1.5" style="8" customWidth="1"/>
    <col min="13584" max="13584" width="1.58203125" style="8" customWidth="1"/>
    <col min="13585" max="13586" width="1.5" style="8" customWidth="1"/>
    <col min="13587" max="13587" width="1.6640625" style="8" customWidth="1"/>
    <col min="13588" max="13588" width="1.33203125" style="8" customWidth="1"/>
    <col min="13589" max="13589" width="1.5" style="8" customWidth="1"/>
    <col min="13590" max="13590" width="2.08203125" style="8" customWidth="1"/>
    <col min="13591" max="13594" width="1.5" style="8" customWidth="1"/>
    <col min="13595" max="13595" width="1.6640625" style="8" customWidth="1"/>
    <col min="13596" max="13599" width="1.5" style="8" customWidth="1"/>
    <col min="13600" max="13600" width="2.83203125" style="8" customWidth="1"/>
    <col min="13601" max="13601" width="1.58203125" style="8" customWidth="1"/>
    <col min="13602" max="13602" width="1.6640625" style="8" customWidth="1"/>
    <col min="13603" max="13604" width="1.5" style="8" customWidth="1"/>
    <col min="13605" max="13605" width="1.58203125" style="8" customWidth="1"/>
    <col min="13606" max="13608" width="1.5" style="8" customWidth="1"/>
    <col min="13609" max="13609" width="1.58203125" style="8" customWidth="1"/>
    <col min="13610" max="13612" width="1.5" style="8" customWidth="1"/>
    <col min="13613" max="13613" width="1.6640625" style="8" customWidth="1"/>
    <col min="13614" max="13614" width="2.08203125" style="8" customWidth="1"/>
    <col min="13615" max="13617" width="1.5" style="8" customWidth="1"/>
    <col min="13618" max="13618" width="2.6640625" style="8" customWidth="1"/>
    <col min="13619" max="13620" width="1.5" style="8" customWidth="1"/>
    <col min="13621" max="13621" width="1.83203125" style="8" customWidth="1"/>
    <col min="13622" max="13622" width="3.9140625" style="8" customWidth="1"/>
    <col min="13623" max="13623" width="10" style="8" customWidth="1"/>
    <col min="13624" max="13624" width="7.9140625" style="8" customWidth="1"/>
    <col min="13625" max="13625" width="8.5" style="8" customWidth="1"/>
    <col min="13626" max="13627" width="1.5" style="8" customWidth="1"/>
    <col min="13628" max="13628" width="7.9140625" style="8" customWidth="1"/>
    <col min="13629" max="13629" width="8.5" style="8" customWidth="1"/>
    <col min="13630" max="13631" width="1.5" style="8" customWidth="1"/>
    <col min="13632" max="13632" width="7.9140625" style="8" customWidth="1"/>
    <col min="13633" max="13633" width="8.5" style="8" customWidth="1"/>
    <col min="13634" max="13634" width="1.33203125" style="8" customWidth="1"/>
    <col min="13635" max="13635" width="1.5" style="8" customWidth="1"/>
    <col min="13636" max="13636" width="7.9140625" style="8" customWidth="1"/>
    <col min="13637" max="13637" width="8.5" style="8" customWidth="1"/>
    <col min="13638" max="13639" width="1.5" style="8" customWidth="1"/>
    <col min="13640" max="13640" width="7.9140625" style="8" customWidth="1"/>
    <col min="13641" max="13641" width="8.5" style="8" customWidth="1"/>
    <col min="13642" max="13642" width="1.5" style="8" customWidth="1"/>
    <col min="13643" max="13824" width="8.08203125" style="8"/>
    <col min="13825" max="13834" width="1.5" style="8" customWidth="1"/>
    <col min="13835" max="13835" width="1.6640625" style="8" customWidth="1"/>
    <col min="13836" max="13839" width="1.5" style="8" customWidth="1"/>
    <col min="13840" max="13840" width="1.58203125" style="8" customWidth="1"/>
    <col min="13841" max="13842" width="1.5" style="8" customWidth="1"/>
    <col min="13843" max="13843" width="1.6640625" style="8" customWidth="1"/>
    <col min="13844" max="13844" width="1.33203125" style="8" customWidth="1"/>
    <col min="13845" max="13845" width="1.5" style="8" customWidth="1"/>
    <col min="13846" max="13846" width="2.08203125" style="8" customWidth="1"/>
    <col min="13847" max="13850" width="1.5" style="8" customWidth="1"/>
    <col min="13851" max="13851" width="1.6640625" style="8" customWidth="1"/>
    <col min="13852" max="13855" width="1.5" style="8" customWidth="1"/>
    <col min="13856" max="13856" width="2.83203125" style="8" customWidth="1"/>
    <col min="13857" max="13857" width="1.58203125" style="8" customWidth="1"/>
    <col min="13858" max="13858" width="1.6640625" style="8" customWidth="1"/>
    <col min="13859" max="13860" width="1.5" style="8" customWidth="1"/>
    <col min="13861" max="13861" width="1.58203125" style="8" customWidth="1"/>
    <col min="13862" max="13864" width="1.5" style="8" customWidth="1"/>
    <col min="13865" max="13865" width="1.58203125" style="8" customWidth="1"/>
    <col min="13866" max="13868" width="1.5" style="8" customWidth="1"/>
    <col min="13869" max="13869" width="1.6640625" style="8" customWidth="1"/>
    <col min="13870" max="13870" width="2.08203125" style="8" customWidth="1"/>
    <col min="13871" max="13873" width="1.5" style="8" customWidth="1"/>
    <col min="13874" max="13874" width="2.6640625" style="8" customWidth="1"/>
    <col min="13875" max="13876" width="1.5" style="8" customWidth="1"/>
    <col min="13877" max="13877" width="1.83203125" style="8" customWidth="1"/>
    <col min="13878" max="13878" width="3.9140625" style="8" customWidth="1"/>
    <col min="13879" max="13879" width="10" style="8" customWidth="1"/>
    <col min="13880" max="13880" width="7.9140625" style="8" customWidth="1"/>
    <col min="13881" max="13881" width="8.5" style="8" customWidth="1"/>
    <col min="13882" max="13883" width="1.5" style="8" customWidth="1"/>
    <col min="13884" max="13884" width="7.9140625" style="8" customWidth="1"/>
    <col min="13885" max="13885" width="8.5" style="8" customWidth="1"/>
    <col min="13886" max="13887" width="1.5" style="8" customWidth="1"/>
    <col min="13888" max="13888" width="7.9140625" style="8" customWidth="1"/>
    <col min="13889" max="13889" width="8.5" style="8" customWidth="1"/>
    <col min="13890" max="13890" width="1.33203125" style="8" customWidth="1"/>
    <col min="13891" max="13891" width="1.5" style="8" customWidth="1"/>
    <col min="13892" max="13892" width="7.9140625" style="8" customWidth="1"/>
    <col min="13893" max="13893" width="8.5" style="8" customWidth="1"/>
    <col min="13894" max="13895" width="1.5" style="8" customWidth="1"/>
    <col min="13896" max="13896" width="7.9140625" style="8" customWidth="1"/>
    <col min="13897" max="13897" width="8.5" style="8" customWidth="1"/>
    <col min="13898" max="13898" width="1.5" style="8" customWidth="1"/>
    <col min="13899" max="14080" width="8.08203125" style="8"/>
    <col min="14081" max="14090" width="1.5" style="8" customWidth="1"/>
    <col min="14091" max="14091" width="1.6640625" style="8" customWidth="1"/>
    <col min="14092" max="14095" width="1.5" style="8" customWidth="1"/>
    <col min="14096" max="14096" width="1.58203125" style="8" customWidth="1"/>
    <col min="14097" max="14098" width="1.5" style="8" customWidth="1"/>
    <col min="14099" max="14099" width="1.6640625" style="8" customWidth="1"/>
    <col min="14100" max="14100" width="1.33203125" style="8" customWidth="1"/>
    <col min="14101" max="14101" width="1.5" style="8" customWidth="1"/>
    <col min="14102" max="14102" width="2.08203125" style="8" customWidth="1"/>
    <col min="14103" max="14106" width="1.5" style="8" customWidth="1"/>
    <col min="14107" max="14107" width="1.6640625" style="8" customWidth="1"/>
    <col min="14108" max="14111" width="1.5" style="8" customWidth="1"/>
    <col min="14112" max="14112" width="2.83203125" style="8" customWidth="1"/>
    <col min="14113" max="14113" width="1.58203125" style="8" customWidth="1"/>
    <col min="14114" max="14114" width="1.6640625" style="8" customWidth="1"/>
    <col min="14115" max="14116" width="1.5" style="8" customWidth="1"/>
    <col min="14117" max="14117" width="1.58203125" style="8" customWidth="1"/>
    <col min="14118" max="14120" width="1.5" style="8" customWidth="1"/>
    <col min="14121" max="14121" width="1.58203125" style="8" customWidth="1"/>
    <col min="14122" max="14124" width="1.5" style="8" customWidth="1"/>
    <col min="14125" max="14125" width="1.6640625" style="8" customWidth="1"/>
    <col min="14126" max="14126" width="2.08203125" style="8" customWidth="1"/>
    <col min="14127" max="14129" width="1.5" style="8" customWidth="1"/>
    <col min="14130" max="14130" width="2.6640625" style="8" customWidth="1"/>
    <col min="14131" max="14132" width="1.5" style="8" customWidth="1"/>
    <col min="14133" max="14133" width="1.83203125" style="8" customWidth="1"/>
    <col min="14134" max="14134" width="3.9140625" style="8" customWidth="1"/>
    <col min="14135" max="14135" width="10" style="8" customWidth="1"/>
    <col min="14136" max="14136" width="7.9140625" style="8" customWidth="1"/>
    <col min="14137" max="14137" width="8.5" style="8" customWidth="1"/>
    <col min="14138" max="14139" width="1.5" style="8" customWidth="1"/>
    <col min="14140" max="14140" width="7.9140625" style="8" customWidth="1"/>
    <col min="14141" max="14141" width="8.5" style="8" customWidth="1"/>
    <col min="14142" max="14143" width="1.5" style="8" customWidth="1"/>
    <col min="14144" max="14144" width="7.9140625" style="8" customWidth="1"/>
    <col min="14145" max="14145" width="8.5" style="8" customWidth="1"/>
    <col min="14146" max="14146" width="1.33203125" style="8" customWidth="1"/>
    <col min="14147" max="14147" width="1.5" style="8" customWidth="1"/>
    <col min="14148" max="14148" width="7.9140625" style="8" customWidth="1"/>
    <col min="14149" max="14149" width="8.5" style="8" customWidth="1"/>
    <col min="14150" max="14151" width="1.5" style="8" customWidth="1"/>
    <col min="14152" max="14152" width="7.9140625" style="8" customWidth="1"/>
    <col min="14153" max="14153" width="8.5" style="8" customWidth="1"/>
    <col min="14154" max="14154" width="1.5" style="8" customWidth="1"/>
    <col min="14155" max="14336" width="8.08203125" style="8"/>
    <col min="14337" max="14346" width="1.5" style="8" customWidth="1"/>
    <col min="14347" max="14347" width="1.6640625" style="8" customWidth="1"/>
    <col min="14348" max="14351" width="1.5" style="8" customWidth="1"/>
    <col min="14352" max="14352" width="1.58203125" style="8" customWidth="1"/>
    <col min="14353" max="14354" width="1.5" style="8" customWidth="1"/>
    <col min="14355" max="14355" width="1.6640625" style="8" customWidth="1"/>
    <col min="14356" max="14356" width="1.33203125" style="8" customWidth="1"/>
    <col min="14357" max="14357" width="1.5" style="8" customWidth="1"/>
    <col min="14358" max="14358" width="2.08203125" style="8" customWidth="1"/>
    <col min="14359" max="14362" width="1.5" style="8" customWidth="1"/>
    <col min="14363" max="14363" width="1.6640625" style="8" customWidth="1"/>
    <col min="14364" max="14367" width="1.5" style="8" customWidth="1"/>
    <col min="14368" max="14368" width="2.83203125" style="8" customWidth="1"/>
    <col min="14369" max="14369" width="1.58203125" style="8" customWidth="1"/>
    <col min="14370" max="14370" width="1.6640625" style="8" customWidth="1"/>
    <col min="14371" max="14372" width="1.5" style="8" customWidth="1"/>
    <col min="14373" max="14373" width="1.58203125" style="8" customWidth="1"/>
    <col min="14374" max="14376" width="1.5" style="8" customWidth="1"/>
    <col min="14377" max="14377" width="1.58203125" style="8" customWidth="1"/>
    <col min="14378" max="14380" width="1.5" style="8" customWidth="1"/>
    <col min="14381" max="14381" width="1.6640625" style="8" customWidth="1"/>
    <col min="14382" max="14382" width="2.08203125" style="8" customWidth="1"/>
    <col min="14383" max="14385" width="1.5" style="8" customWidth="1"/>
    <col min="14386" max="14386" width="2.6640625" style="8" customWidth="1"/>
    <col min="14387" max="14388" width="1.5" style="8" customWidth="1"/>
    <col min="14389" max="14389" width="1.83203125" style="8" customWidth="1"/>
    <col min="14390" max="14390" width="3.9140625" style="8" customWidth="1"/>
    <col min="14391" max="14391" width="10" style="8" customWidth="1"/>
    <col min="14392" max="14392" width="7.9140625" style="8" customWidth="1"/>
    <col min="14393" max="14393" width="8.5" style="8" customWidth="1"/>
    <col min="14394" max="14395" width="1.5" style="8" customWidth="1"/>
    <col min="14396" max="14396" width="7.9140625" style="8" customWidth="1"/>
    <col min="14397" max="14397" width="8.5" style="8" customWidth="1"/>
    <col min="14398" max="14399" width="1.5" style="8" customWidth="1"/>
    <col min="14400" max="14400" width="7.9140625" style="8" customWidth="1"/>
    <col min="14401" max="14401" width="8.5" style="8" customWidth="1"/>
    <col min="14402" max="14402" width="1.33203125" style="8" customWidth="1"/>
    <col min="14403" max="14403" width="1.5" style="8" customWidth="1"/>
    <col min="14404" max="14404" width="7.9140625" style="8" customWidth="1"/>
    <col min="14405" max="14405" width="8.5" style="8" customWidth="1"/>
    <col min="14406" max="14407" width="1.5" style="8" customWidth="1"/>
    <col min="14408" max="14408" width="7.9140625" style="8" customWidth="1"/>
    <col min="14409" max="14409" width="8.5" style="8" customWidth="1"/>
    <col min="14410" max="14410" width="1.5" style="8" customWidth="1"/>
    <col min="14411" max="14592" width="8.08203125" style="8"/>
    <col min="14593" max="14602" width="1.5" style="8" customWidth="1"/>
    <col min="14603" max="14603" width="1.6640625" style="8" customWidth="1"/>
    <col min="14604" max="14607" width="1.5" style="8" customWidth="1"/>
    <col min="14608" max="14608" width="1.58203125" style="8" customWidth="1"/>
    <col min="14609" max="14610" width="1.5" style="8" customWidth="1"/>
    <col min="14611" max="14611" width="1.6640625" style="8" customWidth="1"/>
    <col min="14612" max="14612" width="1.33203125" style="8" customWidth="1"/>
    <col min="14613" max="14613" width="1.5" style="8" customWidth="1"/>
    <col min="14614" max="14614" width="2.08203125" style="8" customWidth="1"/>
    <col min="14615" max="14618" width="1.5" style="8" customWidth="1"/>
    <col min="14619" max="14619" width="1.6640625" style="8" customWidth="1"/>
    <col min="14620" max="14623" width="1.5" style="8" customWidth="1"/>
    <col min="14624" max="14624" width="2.83203125" style="8" customWidth="1"/>
    <col min="14625" max="14625" width="1.58203125" style="8" customWidth="1"/>
    <col min="14626" max="14626" width="1.6640625" style="8" customWidth="1"/>
    <col min="14627" max="14628" width="1.5" style="8" customWidth="1"/>
    <col min="14629" max="14629" width="1.58203125" style="8" customWidth="1"/>
    <col min="14630" max="14632" width="1.5" style="8" customWidth="1"/>
    <col min="14633" max="14633" width="1.58203125" style="8" customWidth="1"/>
    <col min="14634" max="14636" width="1.5" style="8" customWidth="1"/>
    <col min="14637" max="14637" width="1.6640625" style="8" customWidth="1"/>
    <col min="14638" max="14638" width="2.08203125" style="8" customWidth="1"/>
    <col min="14639" max="14641" width="1.5" style="8" customWidth="1"/>
    <col min="14642" max="14642" width="2.6640625" style="8" customWidth="1"/>
    <col min="14643" max="14644" width="1.5" style="8" customWidth="1"/>
    <col min="14645" max="14645" width="1.83203125" style="8" customWidth="1"/>
    <col min="14646" max="14646" width="3.9140625" style="8" customWidth="1"/>
    <col min="14647" max="14647" width="10" style="8" customWidth="1"/>
    <col min="14648" max="14648" width="7.9140625" style="8" customWidth="1"/>
    <col min="14649" max="14649" width="8.5" style="8" customWidth="1"/>
    <col min="14650" max="14651" width="1.5" style="8" customWidth="1"/>
    <col min="14652" max="14652" width="7.9140625" style="8" customWidth="1"/>
    <col min="14653" max="14653" width="8.5" style="8" customWidth="1"/>
    <col min="14654" max="14655" width="1.5" style="8" customWidth="1"/>
    <col min="14656" max="14656" width="7.9140625" style="8" customWidth="1"/>
    <col min="14657" max="14657" width="8.5" style="8" customWidth="1"/>
    <col min="14658" max="14658" width="1.33203125" style="8" customWidth="1"/>
    <col min="14659" max="14659" width="1.5" style="8" customWidth="1"/>
    <col min="14660" max="14660" width="7.9140625" style="8" customWidth="1"/>
    <col min="14661" max="14661" width="8.5" style="8" customWidth="1"/>
    <col min="14662" max="14663" width="1.5" style="8" customWidth="1"/>
    <col min="14664" max="14664" width="7.9140625" style="8" customWidth="1"/>
    <col min="14665" max="14665" width="8.5" style="8" customWidth="1"/>
    <col min="14666" max="14666" width="1.5" style="8" customWidth="1"/>
    <col min="14667" max="14848" width="8.08203125" style="8"/>
    <col min="14849" max="14858" width="1.5" style="8" customWidth="1"/>
    <col min="14859" max="14859" width="1.6640625" style="8" customWidth="1"/>
    <col min="14860" max="14863" width="1.5" style="8" customWidth="1"/>
    <col min="14864" max="14864" width="1.58203125" style="8" customWidth="1"/>
    <col min="14865" max="14866" width="1.5" style="8" customWidth="1"/>
    <col min="14867" max="14867" width="1.6640625" style="8" customWidth="1"/>
    <col min="14868" max="14868" width="1.33203125" style="8" customWidth="1"/>
    <col min="14869" max="14869" width="1.5" style="8" customWidth="1"/>
    <col min="14870" max="14870" width="2.08203125" style="8" customWidth="1"/>
    <col min="14871" max="14874" width="1.5" style="8" customWidth="1"/>
    <col min="14875" max="14875" width="1.6640625" style="8" customWidth="1"/>
    <col min="14876" max="14879" width="1.5" style="8" customWidth="1"/>
    <col min="14880" max="14880" width="2.83203125" style="8" customWidth="1"/>
    <col min="14881" max="14881" width="1.58203125" style="8" customWidth="1"/>
    <col min="14882" max="14882" width="1.6640625" style="8" customWidth="1"/>
    <col min="14883" max="14884" width="1.5" style="8" customWidth="1"/>
    <col min="14885" max="14885" width="1.58203125" style="8" customWidth="1"/>
    <col min="14886" max="14888" width="1.5" style="8" customWidth="1"/>
    <col min="14889" max="14889" width="1.58203125" style="8" customWidth="1"/>
    <col min="14890" max="14892" width="1.5" style="8" customWidth="1"/>
    <col min="14893" max="14893" width="1.6640625" style="8" customWidth="1"/>
    <col min="14894" max="14894" width="2.08203125" style="8" customWidth="1"/>
    <col min="14895" max="14897" width="1.5" style="8" customWidth="1"/>
    <col min="14898" max="14898" width="2.6640625" style="8" customWidth="1"/>
    <col min="14899" max="14900" width="1.5" style="8" customWidth="1"/>
    <col min="14901" max="14901" width="1.83203125" style="8" customWidth="1"/>
    <col min="14902" max="14902" width="3.9140625" style="8" customWidth="1"/>
    <col min="14903" max="14903" width="10" style="8" customWidth="1"/>
    <col min="14904" max="14904" width="7.9140625" style="8" customWidth="1"/>
    <col min="14905" max="14905" width="8.5" style="8" customWidth="1"/>
    <col min="14906" max="14907" width="1.5" style="8" customWidth="1"/>
    <col min="14908" max="14908" width="7.9140625" style="8" customWidth="1"/>
    <col min="14909" max="14909" width="8.5" style="8" customWidth="1"/>
    <col min="14910" max="14911" width="1.5" style="8" customWidth="1"/>
    <col min="14912" max="14912" width="7.9140625" style="8" customWidth="1"/>
    <col min="14913" max="14913" width="8.5" style="8" customWidth="1"/>
    <col min="14914" max="14914" width="1.33203125" style="8" customWidth="1"/>
    <col min="14915" max="14915" width="1.5" style="8" customWidth="1"/>
    <col min="14916" max="14916" width="7.9140625" style="8" customWidth="1"/>
    <col min="14917" max="14917" width="8.5" style="8" customWidth="1"/>
    <col min="14918" max="14919" width="1.5" style="8" customWidth="1"/>
    <col min="14920" max="14920" width="7.9140625" style="8" customWidth="1"/>
    <col min="14921" max="14921" width="8.5" style="8" customWidth="1"/>
    <col min="14922" max="14922" width="1.5" style="8" customWidth="1"/>
    <col min="14923" max="15104" width="8.08203125" style="8"/>
    <col min="15105" max="15114" width="1.5" style="8" customWidth="1"/>
    <col min="15115" max="15115" width="1.6640625" style="8" customWidth="1"/>
    <col min="15116" max="15119" width="1.5" style="8" customWidth="1"/>
    <col min="15120" max="15120" width="1.58203125" style="8" customWidth="1"/>
    <col min="15121" max="15122" width="1.5" style="8" customWidth="1"/>
    <col min="15123" max="15123" width="1.6640625" style="8" customWidth="1"/>
    <col min="15124" max="15124" width="1.33203125" style="8" customWidth="1"/>
    <col min="15125" max="15125" width="1.5" style="8" customWidth="1"/>
    <col min="15126" max="15126" width="2.08203125" style="8" customWidth="1"/>
    <col min="15127" max="15130" width="1.5" style="8" customWidth="1"/>
    <col min="15131" max="15131" width="1.6640625" style="8" customWidth="1"/>
    <col min="15132" max="15135" width="1.5" style="8" customWidth="1"/>
    <col min="15136" max="15136" width="2.83203125" style="8" customWidth="1"/>
    <col min="15137" max="15137" width="1.58203125" style="8" customWidth="1"/>
    <col min="15138" max="15138" width="1.6640625" style="8" customWidth="1"/>
    <col min="15139" max="15140" width="1.5" style="8" customWidth="1"/>
    <col min="15141" max="15141" width="1.58203125" style="8" customWidth="1"/>
    <col min="15142" max="15144" width="1.5" style="8" customWidth="1"/>
    <col min="15145" max="15145" width="1.58203125" style="8" customWidth="1"/>
    <col min="15146" max="15148" width="1.5" style="8" customWidth="1"/>
    <col min="15149" max="15149" width="1.6640625" style="8" customWidth="1"/>
    <col min="15150" max="15150" width="2.08203125" style="8" customWidth="1"/>
    <col min="15151" max="15153" width="1.5" style="8" customWidth="1"/>
    <col min="15154" max="15154" width="2.6640625" style="8" customWidth="1"/>
    <col min="15155" max="15156" width="1.5" style="8" customWidth="1"/>
    <col min="15157" max="15157" width="1.83203125" style="8" customWidth="1"/>
    <col min="15158" max="15158" width="3.9140625" style="8" customWidth="1"/>
    <col min="15159" max="15159" width="10" style="8" customWidth="1"/>
    <col min="15160" max="15160" width="7.9140625" style="8" customWidth="1"/>
    <col min="15161" max="15161" width="8.5" style="8" customWidth="1"/>
    <col min="15162" max="15163" width="1.5" style="8" customWidth="1"/>
    <col min="15164" max="15164" width="7.9140625" style="8" customWidth="1"/>
    <col min="15165" max="15165" width="8.5" style="8" customWidth="1"/>
    <col min="15166" max="15167" width="1.5" style="8" customWidth="1"/>
    <col min="15168" max="15168" width="7.9140625" style="8" customWidth="1"/>
    <col min="15169" max="15169" width="8.5" style="8" customWidth="1"/>
    <col min="15170" max="15170" width="1.33203125" style="8" customWidth="1"/>
    <col min="15171" max="15171" width="1.5" style="8" customWidth="1"/>
    <col min="15172" max="15172" width="7.9140625" style="8" customWidth="1"/>
    <col min="15173" max="15173" width="8.5" style="8" customWidth="1"/>
    <col min="15174" max="15175" width="1.5" style="8" customWidth="1"/>
    <col min="15176" max="15176" width="7.9140625" style="8" customWidth="1"/>
    <col min="15177" max="15177" width="8.5" style="8" customWidth="1"/>
    <col min="15178" max="15178" width="1.5" style="8" customWidth="1"/>
    <col min="15179" max="15360" width="8.08203125" style="8"/>
    <col min="15361" max="15370" width="1.5" style="8" customWidth="1"/>
    <col min="15371" max="15371" width="1.6640625" style="8" customWidth="1"/>
    <col min="15372" max="15375" width="1.5" style="8" customWidth="1"/>
    <col min="15376" max="15376" width="1.58203125" style="8" customWidth="1"/>
    <col min="15377" max="15378" width="1.5" style="8" customWidth="1"/>
    <col min="15379" max="15379" width="1.6640625" style="8" customWidth="1"/>
    <col min="15380" max="15380" width="1.33203125" style="8" customWidth="1"/>
    <col min="15381" max="15381" width="1.5" style="8" customWidth="1"/>
    <col min="15382" max="15382" width="2.08203125" style="8" customWidth="1"/>
    <col min="15383" max="15386" width="1.5" style="8" customWidth="1"/>
    <col min="15387" max="15387" width="1.6640625" style="8" customWidth="1"/>
    <col min="15388" max="15391" width="1.5" style="8" customWidth="1"/>
    <col min="15392" max="15392" width="2.83203125" style="8" customWidth="1"/>
    <col min="15393" max="15393" width="1.58203125" style="8" customWidth="1"/>
    <col min="15394" max="15394" width="1.6640625" style="8" customWidth="1"/>
    <col min="15395" max="15396" width="1.5" style="8" customWidth="1"/>
    <col min="15397" max="15397" width="1.58203125" style="8" customWidth="1"/>
    <col min="15398" max="15400" width="1.5" style="8" customWidth="1"/>
    <col min="15401" max="15401" width="1.58203125" style="8" customWidth="1"/>
    <col min="15402" max="15404" width="1.5" style="8" customWidth="1"/>
    <col min="15405" max="15405" width="1.6640625" style="8" customWidth="1"/>
    <col min="15406" max="15406" width="2.08203125" style="8" customWidth="1"/>
    <col min="15407" max="15409" width="1.5" style="8" customWidth="1"/>
    <col min="15410" max="15410" width="2.6640625" style="8" customWidth="1"/>
    <col min="15411" max="15412" width="1.5" style="8" customWidth="1"/>
    <col min="15413" max="15413" width="1.83203125" style="8" customWidth="1"/>
    <col min="15414" max="15414" width="3.9140625" style="8" customWidth="1"/>
    <col min="15415" max="15415" width="10" style="8" customWidth="1"/>
    <col min="15416" max="15416" width="7.9140625" style="8" customWidth="1"/>
    <col min="15417" max="15417" width="8.5" style="8" customWidth="1"/>
    <col min="15418" max="15419" width="1.5" style="8" customWidth="1"/>
    <col min="15420" max="15420" width="7.9140625" style="8" customWidth="1"/>
    <col min="15421" max="15421" width="8.5" style="8" customWidth="1"/>
    <col min="15422" max="15423" width="1.5" style="8" customWidth="1"/>
    <col min="15424" max="15424" width="7.9140625" style="8" customWidth="1"/>
    <col min="15425" max="15425" width="8.5" style="8" customWidth="1"/>
    <col min="15426" max="15426" width="1.33203125" style="8" customWidth="1"/>
    <col min="15427" max="15427" width="1.5" style="8" customWidth="1"/>
    <col min="15428" max="15428" width="7.9140625" style="8" customWidth="1"/>
    <col min="15429" max="15429" width="8.5" style="8" customWidth="1"/>
    <col min="15430" max="15431" width="1.5" style="8" customWidth="1"/>
    <col min="15432" max="15432" width="7.9140625" style="8" customWidth="1"/>
    <col min="15433" max="15433" width="8.5" style="8" customWidth="1"/>
    <col min="15434" max="15434" width="1.5" style="8" customWidth="1"/>
    <col min="15435" max="15616" width="8.08203125" style="8"/>
    <col min="15617" max="15626" width="1.5" style="8" customWidth="1"/>
    <col min="15627" max="15627" width="1.6640625" style="8" customWidth="1"/>
    <col min="15628" max="15631" width="1.5" style="8" customWidth="1"/>
    <col min="15632" max="15632" width="1.58203125" style="8" customWidth="1"/>
    <col min="15633" max="15634" width="1.5" style="8" customWidth="1"/>
    <col min="15635" max="15635" width="1.6640625" style="8" customWidth="1"/>
    <col min="15636" max="15636" width="1.33203125" style="8" customWidth="1"/>
    <col min="15637" max="15637" width="1.5" style="8" customWidth="1"/>
    <col min="15638" max="15638" width="2.08203125" style="8" customWidth="1"/>
    <col min="15639" max="15642" width="1.5" style="8" customWidth="1"/>
    <col min="15643" max="15643" width="1.6640625" style="8" customWidth="1"/>
    <col min="15644" max="15647" width="1.5" style="8" customWidth="1"/>
    <col min="15648" max="15648" width="2.83203125" style="8" customWidth="1"/>
    <col min="15649" max="15649" width="1.58203125" style="8" customWidth="1"/>
    <col min="15650" max="15650" width="1.6640625" style="8" customWidth="1"/>
    <col min="15651" max="15652" width="1.5" style="8" customWidth="1"/>
    <col min="15653" max="15653" width="1.58203125" style="8" customWidth="1"/>
    <col min="15654" max="15656" width="1.5" style="8" customWidth="1"/>
    <col min="15657" max="15657" width="1.58203125" style="8" customWidth="1"/>
    <col min="15658" max="15660" width="1.5" style="8" customWidth="1"/>
    <col min="15661" max="15661" width="1.6640625" style="8" customWidth="1"/>
    <col min="15662" max="15662" width="2.08203125" style="8" customWidth="1"/>
    <col min="15663" max="15665" width="1.5" style="8" customWidth="1"/>
    <col min="15666" max="15666" width="2.6640625" style="8" customWidth="1"/>
    <col min="15667" max="15668" width="1.5" style="8" customWidth="1"/>
    <col min="15669" max="15669" width="1.83203125" style="8" customWidth="1"/>
    <col min="15670" max="15670" width="3.9140625" style="8" customWidth="1"/>
    <col min="15671" max="15671" width="10" style="8" customWidth="1"/>
    <col min="15672" max="15672" width="7.9140625" style="8" customWidth="1"/>
    <col min="15673" max="15673" width="8.5" style="8" customWidth="1"/>
    <col min="15674" max="15675" width="1.5" style="8" customWidth="1"/>
    <col min="15676" max="15676" width="7.9140625" style="8" customWidth="1"/>
    <col min="15677" max="15677" width="8.5" style="8" customWidth="1"/>
    <col min="15678" max="15679" width="1.5" style="8" customWidth="1"/>
    <col min="15680" max="15680" width="7.9140625" style="8" customWidth="1"/>
    <col min="15681" max="15681" width="8.5" style="8" customWidth="1"/>
    <col min="15682" max="15682" width="1.33203125" style="8" customWidth="1"/>
    <col min="15683" max="15683" width="1.5" style="8" customWidth="1"/>
    <col min="15684" max="15684" width="7.9140625" style="8" customWidth="1"/>
    <col min="15685" max="15685" width="8.5" style="8" customWidth="1"/>
    <col min="15686" max="15687" width="1.5" style="8" customWidth="1"/>
    <col min="15688" max="15688" width="7.9140625" style="8" customWidth="1"/>
    <col min="15689" max="15689" width="8.5" style="8" customWidth="1"/>
    <col min="15690" max="15690" width="1.5" style="8" customWidth="1"/>
    <col min="15691" max="15872" width="8.08203125" style="8"/>
    <col min="15873" max="15882" width="1.5" style="8" customWidth="1"/>
    <col min="15883" max="15883" width="1.6640625" style="8" customWidth="1"/>
    <col min="15884" max="15887" width="1.5" style="8" customWidth="1"/>
    <col min="15888" max="15888" width="1.58203125" style="8" customWidth="1"/>
    <col min="15889" max="15890" width="1.5" style="8" customWidth="1"/>
    <col min="15891" max="15891" width="1.6640625" style="8" customWidth="1"/>
    <col min="15892" max="15892" width="1.33203125" style="8" customWidth="1"/>
    <col min="15893" max="15893" width="1.5" style="8" customWidth="1"/>
    <col min="15894" max="15894" width="2.08203125" style="8" customWidth="1"/>
    <col min="15895" max="15898" width="1.5" style="8" customWidth="1"/>
    <col min="15899" max="15899" width="1.6640625" style="8" customWidth="1"/>
    <col min="15900" max="15903" width="1.5" style="8" customWidth="1"/>
    <col min="15904" max="15904" width="2.83203125" style="8" customWidth="1"/>
    <col min="15905" max="15905" width="1.58203125" style="8" customWidth="1"/>
    <col min="15906" max="15906" width="1.6640625" style="8" customWidth="1"/>
    <col min="15907" max="15908" width="1.5" style="8" customWidth="1"/>
    <col min="15909" max="15909" width="1.58203125" style="8" customWidth="1"/>
    <col min="15910" max="15912" width="1.5" style="8" customWidth="1"/>
    <col min="15913" max="15913" width="1.58203125" style="8" customWidth="1"/>
    <col min="15914" max="15916" width="1.5" style="8" customWidth="1"/>
    <col min="15917" max="15917" width="1.6640625" style="8" customWidth="1"/>
    <col min="15918" max="15918" width="2.08203125" style="8" customWidth="1"/>
    <col min="15919" max="15921" width="1.5" style="8" customWidth="1"/>
    <col min="15922" max="15922" width="2.6640625" style="8" customWidth="1"/>
    <col min="15923" max="15924" width="1.5" style="8" customWidth="1"/>
    <col min="15925" max="15925" width="1.83203125" style="8" customWidth="1"/>
    <col min="15926" max="15926" width="3.9140625" style="8" customWidth="1"/>
    <col min="15927" max="15927" width="10" style="8" customWidth="1"/>
    <col min="15928" max="15928" width="7.9140625" style="8" customWidth="1"/>
    <col min="15929" max="15929" width="8.5" style="8" customWidth="1"/>
    <col min="15930" max="15931" width="1.5" style="8" customWidth="1"/>
    <col min="15932" max="15932" width="7.9140625" style="8" customWidth="1"/>
    <col min="15933" max="15933" width="8.5" style="8" customWidth="1"/>
    <col min="15934" max="15935" width="1.5" style="8" customWidth="1"/>
    <col min="15936" max="15936" width="7.9140625" style="8" customWidth="1"/>
    <col min="15937" max="15937" width="8.5" style="8" customWidth="1"/>
    <col min="15938" max="15938" width="1.33203125" style="8" customWidth="1"/>
    <col min="15939" max="15939" width="1.5" style="8" customWidth="1"/>
    <col min="15940" max="15940" width="7.9140625" style="8" customWidth="1"/>
    <col min="15941" max="15941" width="8.5" style="8" customWidth="1"/>
    <col min="15942" max="15943" width="1.5" style="8" customWidth="1"/>
    <col min="15944" max="15944" width="7.9140625" style="8" customWidth="1"/>
    <col min="15945" max="15945" width="8.5" style="8" customWidth="1"/>
    <col min="15946" max="15946" width="1.5" style="8" customWidth="1"/>
    <col min="15947" max="16128" width="8.08203125" style="8"/>
    <col min="16129" max="16138" width="1.5" style="8" customWidth="1"/>
    <col min="16139" max="16139" width="1.6640625" style="8" customWidth="1"/>
    <col min="16140" max="16143" width="1.5" style="8" customWidth="1"/>
    <col min="16144" max="16144" width="1.58203125" style="8" customWidth="1"/>
    <col min="16145" max="16146" width="1.5" style="8" customWidth="1"/>
    <col min="16147" max="16147" width="1.6640625" style="8" customWidth="1"/>
    <col min="16148" max="16148" width="1.33203125" style="8" customWidth="1"/>
    <col min="16149" max="16149" width="1.5" style="8" customWidth="1"/>
    <col min="16150" max="16150" width="2.08203125" style="8" customWidth="1"/>
    <col min="16151" max="16154" width="1.5" style="8" customWidth="1"/>
    <col min="16155" max="16155" width="1.6640625" style="8" customWidth="1"/>
    <col min="16156" max="16159" width="1.5" style="8" customWidth="1"/>
    <col min="16160" max="16160" width="2.83203125" style="8" customWidth="1"/>
    <col min="16161" max="16161" width="1.58203125" style="8" customWidth="1"/>
    <col min="16162" max="16162" width="1.6640625" style="8" customWidth="1"/>
    <col min="16163" max="16164" width="1.5" style="8" customWidth="1"/>
    <col min="16165" max="16165" width="1.58203125" style="8" customWidth="1"/>
    <col min="16166" max="16168" width="1.5" style="8" customWidth="1"/>
    <col min="16169" max="16169" width="1.58203125" style="8" customWidth="1"/>
    <col min="16170" max="16172" width="1.5" style="8" customWidth="1"/>
    <col min="16173" max="16173" width="1.6640625" style="8" customWidth="1"/>
    <col min="16174" max="16174" width="2.08203125" style="8" customWidth="1"/>
    <col min="16175" max="16177" width="1.5" style="8" customWidth="1"/>
    <col min="16178" max="16178" width="2.6640625" style="8" customWidth="1"/>
    <col min="16179" max="16180" width="1.5" style="8" customWidth="1"/>
    <col min="16181" max="16181" width="1.83203125" style="8" customWidth="1"/>
    <col min="16182" max="16182" width="3.9140625" style="8" customWidth="1"/>
    <col min="16183" max="16183" width="10" style="8" customWidth="1"/>
    <col min="16184" max="16184" width="7.9140625" style="8" customWidth="1"/>
    <col min="16185" max="16185" width="8.5" style="8" customWidth="1"/>
    <col min="16186" max="16187" width="1.5" style="8" customWidth="1"/>
    <col min="16188" max="16188" width="7.9140625" style="8" customWidth="1"/>
    <col min="16189" max="16189" width="8.5" style="8" customWidth="1"/>
    <col min="16190" max="16191" width="1.5" style="8" customWidth="1"/>
    <col min="16192" max="16192" width="7.9140625" style="8" customWidth="1"/>
    <col min="16193" max="16193" width="8.5" style="8" customWidth="1"/>
    <col min="16194" max="16194" width="1.33203125" style="8" customWidth="1"/>
    <col min="16195" max="16195" width="1.5" style="8" customWidth="1"/>
    <col min="16196" max="16196" width="7.9140625" style="8" customWidth="1"/>
    <col min="16197" max="16197" width="8.5" style="8" customWidth="1"/>
    <col min="16198" max="16199" width="1.5" style="8" customWidth="1"/>
    <col min="16200" max="16200" width="7.9140625" style="8" customWidth="1"/>
    <col min="16201" max="16201" width="8.5" style="8" customWidth="1"/>
    <col min="16202" max="16202" width="1.5" style="8" customWidth="1"/>
    <col min="16203" max="16384" width="8.08203125" style="8"/>
  </cols>
  <sheetData>
    <row r="1" spans="1:55" ht="19.5" customHeight="1">
      <c r="A1" s="7"/>
      <c r="O1" s="8" t="s">
        <v>29</v>
      </c>
    </row>
    <row r="2" spans="1:55" ht="20.149999999999999" customHeight="1">
      <c r="B2" s="7" t="s">
        <v>30</v>
      </c>
      <c r="C2" s="7"/>
      <c r="D2" s="7"/>
      <c r="BA2" s="10" t="s">
        <v>31</v>
      </c>
    </row>
    <row r="3" spans="1:55" ht="6" customHeight="1"/>
    <row r="4" spans="1:55" ht="30.75" customHeight="1">
      <c r="B4" s="413" t="s">
        <v>32</v>
      </c>
      <c r="C4" s="414"/>
      <c r="D4" s="414"/>
      <c r="E4" s="414"/>
      <c r="F4" s="414"/>
      <c r="G4" s="414"/>
      <c r="H4" s="414"/>
      <c r="I4" s="406" t="s">
        <v>33</v>
      </c>
      <c r="J4" s="406"/>
      <c r="K4" s="406"/>
      <c r="L4" s="406"/>
      <c r="M4" s="406"/>
      <c r="N4" s="406"/>
      <c r="O4" s="406"/>
      <c r="P4" s="406" t="s">
        <v>34</v>
      </c>
      <c r="Q4" s="406"/>
      <c r="R4" s="406"/>
      <c r="S4" s="406"/>
      <c r="T4" s="406"/>
      <c r="U4" s="406"/>
      <c r="V4" s="406" t="s">
        <v>35</v>
      </c>
      <c r="W4" s="406"/>
      <c r="X4" s="406"/>
      <c r="Y4" s="406"/>
      <c r="Z4" s="406"/>
      <c r="AA4" s="406"/>
      <c r="AB4" s="415" t="s">
        <v>36</v>
      </c>
      <c r="AC4" s="415"/>
      <c r="AD4" s="415"/>
      <c r="AE4" s="415"/>
      <c r="AF4" s="415"/>
      <c r="AG4" s="415"/>
      <c r="AH4" s="415"/>
      <c r="AI4" s="406" t="s">
        <v>37</v>
      </c>
      <c r="AJ4" s="406"/>
      <c r="AK4" s="406"/>
      <c r="AL4" s="406"/>
      <c r="AM4" s="406"/>
      <c r="AN4" s="406"/>
      <c r="AO4" s="406" t="s">
        <v>38</v>
      </c>
      <c r="AP4" s="406"/>
      <c r="AQ4" s="406"/>
      <c r="AR4" s="406"/>
      <c r="AS4" s="406"/>
      <c r="AT4" s="406"/>
      <c r="AU4" s="406" t="s">
        <v>39</v>
      </c>
      <c r="AV4" s="406"/>
      <c r="AW4" s="406"/>
      <c r="AX4" s="406"/>
      <c r="AY4" s="406"/>
      <c r="AZ4" s="406"/>
      <c r="BA4" s="407"/>
      <c r="BC4" s="11"/>
    </row>
    <row r="5" spans="1:55" ht="6" customHeight="1">
      <c r="B5" s="12"/>
      <c r="C5" s="12"/>
      <c r="D5" s="12"/>
      <c r="E5" s="12"/>
      <c r="F5" s="12"/>
      <c r="G5" s="12"/>
      <c r="H5" s="13"/>
      <c r="I5" s="14"/>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5" ht="16.75" customHeight="1">
      <c r="B6" s="408" t="s">
        <v>40</v>
      </c>
      <c r="C6" s="408"/>
      <c r="D6" s="408"/>
      <c r="E6" s="409">
        <v>22</v>
      </c>
      <c r="F6" s="409"/>
      <c r="G6" s="409" t="s">
        <v>41</v>
      </c>
      <c r="H6" s="410"/>
      <c r="I6" s="411">
        <v>497724</v>
      </c>
      <c r="J6" s="412"/>
      <c r="K6" s="412"/>
      <c r="L6" s="412"/>
      <c r="M6" s="412"/>
      <c r="N6" s="412"/>
      <c r="O6" s="412"/>
      <c r="P6" s="412">
        <v>86813</v>
      </c>
      <c r="Q6" s="412"/>
      <c r="R6" s="412"/>
      <c r="S6" s="412"/>
      <c r="T6" s="412"/>
      <c r="U6" s="412"/>
      <c r="V6" s="412">
        <v>221725</v>
      </c>
      <c r="W6" s="412"/>
      <c r="X6" s="412"/>
      <c r="Y6" s="412"/>
      <c r="Z6" s="412"/>
      <c r="AA6" s="412"/>
      <c r="AB6" s="18"/>
      <c r="AC6" s="412">
        <v>21017</v>
      </c>
      <c r="AD6" s="412"/>
      <c r="AE6" s="412"/>
      <c r="AF6" s="412"/>
      <c r="AG6" s="412"/>
      <c r="AH6" s="412"/>
      <c r="AI6" s="18"/>
      <c r="AJ6" s="412">
        <v>31120</v>
      </c>
      <c r="AK6" s="412"/>
      <c r="AL6" s="412"/>
      <c r="AM6" s="412"/>
      <c r="AN6" s="412"/>
      <c r="AO6" s="18"/>
      <c r="AP6" s="412">
        <v>73390</v>
      </c>
      <c r="AQ6" s="412"/>
      <c r="AR6" s="412"/>
      <c r="AS6" s="412"/>
      <c r="AT6" s="412"/>
      <c r="AU6" s="18"/>
      <c r="AV6" s="412">
        <v>63659</v>
      </c>
      <c r="AW6" s="412"/>
      <c r="AX6" s="412"/>
      <c r="AY6" s="412"/>
      <c r="AZ6" s="412"/>
      <c r="BA6" s="412"/>
      <c r="BC6" s="19"/>
    </row>
    <row r="7" spans="1:55" ht="16.75" customHeight="1">
      <c r="B7" s="20"/>
      <c r="C7" s="10"/>
      <c r="D7" s="10"/>
      <c r="E7" s="409">
        <v>27</v>
      </c>
      <c r="F7" s="409"/>
      <c r="G7" s="10"/>
      <c r="H7" s="21"/>
      <c r="I7" s="411">
        <v>498641</v>
      </c>
      <c r="J7" s="412"/>
      <c r="K7" s="412"/>
      <c r="L7" s="412"/>
      <c r="M7" s="412"/>
      <c r="N7" s="412"/>
      <c r="O7" s="412"/>
      <c r="P7" s="416">
        <v>84469</v>
      </c>
      <c r="Q7" s="416"/>
      <c r="R7" s="416"/>
      <c r="S7" s="416"/>
      <c r="T7" s="416"/>
      <c r="U7" s="416"/>
      <c r="V7" s="416">
        <v>222125</v>
      </c>
      <c r="W7" s="416"/>
      <c r="X7" s="416"/>
      <c r="Y7" s="416"/>
      <c r="Z7" s="416"/>
      <c r="AA7" s="416"/>
      <c r="AB7" s="22"/>
      <c r="AC7" s="416">
        <v>20933</v>
      </c>
      <c r="AD7" s="416"/>
      <c r="AE7" s="416"/>
      <c r="AF7" s="416"/>
      <c r="AG7" s="416"/>
      <c r="AH7" s="416"/>
      <c r="AI7" s="22"/>
      <c r="AJ7" s="416">
        <v>32392</v>
      </c>
      <c r="AK7" s="416"/>
      <c r="AL7" s="416"/>
      <c r="AM7" s="416"/>
      <c r="AN7" s="416"/>
      <c r="AO7" s="22"/>
      <c r="AP7" s="416">
        <v>74706</v>
      </c>
      <c r="AQ7" s="416"/>
      <c r="AR7" s="416"/>
      <c r="AS7" s="416"/>
      <c r="AT7" s="416"/>
      <c r="AU7" s="22"/>
      <c r="AV7" s="416">
        <v>64016</v>
      </c>
      <c r="AW7" s="416"/>
      <c r="AX7" s="416"/>
      <c r="AY7" s="416"/>
      <c r="AZ7" s="416"/>
      <c r="BA7" s="416"/>
      <c r="BC7" s="19"/>
    </row>
    <row r="8" spans="1:55" ht="16.75" customHeight="1">
      <c r="B8" s="20"/>
      <c r="C8" s="10"/>
      <c r="D8" s="10"/>
      <c r="E8" s="409">
        <v>29</v>
      </c>
      <c r="F8" s="409"/>
      <c r="G8" s="10"/>
      <c r="H8" s="21"/>
      <c r="I8" s="411">
        <v>498653</v>
      </c>
      <c r="J8" s="412"/>
      <c r="K8" s="412"/>
      <c r="L8" s="412"/>
      <c r="M8" s="412"/>
      <c r="N8" s="412"/>
      <c r="O8" s="412"/>
      <c r="P8" s="416">
        <v>82592</v>
      </c>
      <c r="Q8" s="416"/>
      <c r="R8" s="416"/>
      <c r="S8" s="416"/>
      <c r="T8" s="416"/>
      <c r="U8" s="416"/>
      <c r="V8" s="416">
        <v>222457</v>
      </c>
      <c r="W8" s="416"/>
      <c r="X8" s="416"/>
      <c r="Y8" s="416"/>
      <c r="Z8" s="416"/>
      <c r="AA8" s="416"/>
      <c r="AB8" s="22"/>
      <c r="AC8" s="416">
        <v>21684</v>
      </c>
      <c r="AD8" s="416"/>
      <c r="AE8" s="416"/>
      <c r="AF8" s="416"/>
      <c r="AG8" s="416"/>
      <c r="AH8" s="416"/>
      <c r="AI8" s="22"/>
      <c r="AJ8" s="416">
        <v>32697</v>
      </c>
      <c r="AK8" s="416"/>
      <c r="AL8" s="416"/>
      <c r="AM8" s="416"/>
      <c r="AN8" s="416"/>
      <c r="AO8" s="22"/>
      <c r="AP8" s="416">
        <v>75425</v>
      </c>
      <c r="AQ8" s="416"/>
      <c r="AR8" s="416"/>
      <c r="AS8" s="416"/>
      <c r="AT8" s="416"/>
      <c r="AU8" s="22"/>
      <c r="AV8" s="416">
        <v>63799</v>
      </c>
      <c r="AW8" s="416"/>
      <c r="AX8" s="416"/>
      <c r="AY8" s="416"/>
      <c r="AZ8" s="416"/>
      <c r="BA8" s="416"/>
      <c r="BC8" s="19"/>
    </row>
    <row r="9" spans="1:55" ht="16.75" customHeight="1">
      <c r="B9" s="20"/>
      <c r="C9" s="10"/>
      <c r="D9" s="10"/>
      <c r="E9" s="409">
        <v>30</v>
      </c>
      <c r="F9" s="409"/>
      <c r="G9" s="10"/>
      <c r="H9" s="21"/>
      <c r="I9" s="411">
        <v>498652</v>
      </c>
      <c r="J9" s="412"/>
      <c r="K9" s="412"/>
      <c r="L9" s="412"/>
      <c r="M9" s="412"/>
      <c r="N9" s="412"/>
      <c r="O9" s="412"/>
      <c r="P9" s="416">
        <v>81300</v>
      </c>
      <c r="Q9" s="416"/>
      <c r="R9" s="416"/>
      <c r="S9" s="416"/>
      <c r="T9" s="416"/>
      <c r="U9" s="416"/>
      <c r="V9" s="416">
        <v>222251</v>
      </c>
      <c r="W9" s="416"/>
      <c r="X9" s="416"/>
      <c r="Y9" s="416"/>
      <c r="Z9" s="416"/>
      <c r="AA9" s="416"/>
      <c r="AB9" s="22"/>
      <c r="AC9" s="416">
        <v>21657</v>
      </c>
      <c r="AD9" s="416"/>
      <c r="AE9" s="416"/>
      <c r="AF9" s="416"/>
      <c r="AG9" s="416"/>
      <c r="AH9" s="416"/>
      <c r="AI9" s="22"/>
      <c r="AJ9" s="416">
        <v>32877</v>
      </c>
      <c r="AK9" s="416"/>
      <c r="AL9" s="416"/>
      <c r="AM9" s="416"/>
      <c r="AN9" s="416"/>
      <c r="AO9" s="22"/>
      <c r="AP9" s="416">
        <v>75796</v>
      </c>
      <c r="AQ9" s="416"/>
      <c r="AR9" s="416"/>
      <c r="AS9" s="416"/>
      <c r="AT9" s="416"/>
      <c r="AU9" s="22"/>
      <c r="AV9" s="416">
        <v>64771</v>
      </c>
      <c r="AW9" s="416"/>
      <c r="AX9" s="416"/>
      <c r="AY9" s="416"/>
      <c r="AZ9" s="416"/>
      <c r="BA9" s="416"/>
      <c r="BC9" s="19"/>
    </row>
    <row r="10" spans="1:55" ht="19.75" customHeight="1">
      <c r="B10" s="417" t="s">
        <v>42</v>
      </c>
      <c r="C10" s="417"/>
      <c r="D10" s="417"/>
      <c r="E10" s="409" t="s">
        <v>43</v>
      </c>
      <c r="F10" s="409"/>
      <c r="G10" s="409" t="s">
        <v>41</v>
      </c>
      <c r="H10" s="410"/>
      <c r="I10" s="411">
        <v>498652</v>
      </c>
      <c r="J10" s="412"/>
      <c r="K10" s="412"/>
      <c r="L10" s="412"/>
      <c r="M10" s="412"/>
      <c r="N10" s="412"/>
      <c r="O10" s="412"/>
      <c r="P10" s="412">
        <v>80265</v>
      </c>
      <c r="Q10" s="412"/>
      <c r="R10" s="412"/>
      <c r="S10" s="412"/>
      <c r="T10" s="412"/>
      <c r="U10" s="412"/>
      <c r="V10" s="412">
        <v>224331</v>
      </c>
      <c r="W10" s="412"/>
      <c r="X10" s="412"/>
      <c r="Y10" s="412"/>
      <c r="Z10" s="412"/>
      <c r="AA10" s="412"/>
      <c r="AB10" s="18"/>
      <c r="AC10" s="412">
        <v>21682</v>
      </c>
      <c r="AD10" s="412"/>
      <c r="AE10" s="412"/>
      <c r="AF10" s="412"/>
      <c r="AG10" s="412"/>
      <c r="AH10" s="412"/>
      <c r="AI10" s="18"/>
      <c r="AJ10" s="412">
        <v>32998</v>
      </c>
      <c r="AK10" s="412"/>
      <c r="AL10" s="412"/>
      <c r="AM10" s="412"/>
      <c r="AN10" s="412"/>
      <c r="AO10" s="18"/>
      <c r="AP10" s="412">
        <v>76057</v>
      </c>
      <c r="AQ10" s="412"/>
      <c r="AR10" s="412"/>
      <c r="AS10" s="412"/>
      <c r="AT10" s="412"/>
      <c r="AU10" s="18"/>
      <c r="AV10" s="412">
        <v>63319</v>
      </c>
      <c r="AW10" s="412"/>
      <c r="AX10" s="412"/>
      <c r="AY10" s="412"/>
      <c r="AZ10" s="412"/>
      <c r="BA10" s="412"/>
      <c r="BC10" s="19"/>
    </row>
    <row r="11" spans="1:55" ht="16.75" customHeight="1">
      <c r="B11" s="408"/>
      <c r="C11" s="408"/>
      <c r="D11" s="408"/>
      <c r="E11" s="409">
        <v>2</v>
      </c>
      <c r="F11" s="409"/>
      <c r="G11" s="409"/>
      <c r="H11" s="410"/>
      <c r="I11" s="411">
        <v>498652</v>
      </c>
      <c r="J11" s="412"/>
      <c r="K11" s="412"/>
      <c r="L11" s="412"/>
      <c r="M11" s="412"/>
      <c r="N11" s="412"/>
      <c r="O11" s="412"/>
      <c r="P11" s="412">
        <v>79767</v>
      </c>
      <c r="Q11" s="412"/>
      <c r="R11" s="412"/>
      <c r="S11" s="412"/>
      <c r="T11" s="412"/>
      <c r="U11" s="412"/>
      <c r="V11" s="412">
        <v>224331</v>
      </c>
      <c r="W11" s="412"/>
      <c r="X11" s="412"/>
      <c r="Y11" s="412"/>
      <c r="Z11" s="412"/>
      <c r="AA11" s="412"/>
      <c r="AB11" s="18"/>
      <c r="AC11" s="412">
        <v>21744</v>
      </c>
      <c r="AD11" s="412"/>
      <c r="AE11" s="412"/>
      <c r="AF11" s="412"/>
      <c r="AG11" s="412"/>
      <c r="AH11" s="412"/>
      <c r="AI11" s="18"/>
      <c r="AJ11" s="412">
        <v>33185</v>
      </c>
      <c r="AK11" s="412"/>
      <c r="AL11" s="412"/>
      <c r="AM11" s="412"/>
      <c r="AN11" s="412"/>
      <c r="AO11" s="18"/>
      <c r="AP11" s="412">
        <v>76057</v>
      </c>
      <c r="AQ11" s="412"/>
      <c r="AR11" s="412"/>
      <c r="AS11" s="412"/>
      <c r="AT11" s="412"/>
      <c r="AU11" s="18"/>
      <c r="AV11" s="412">
        <v>63568</v>
      </c>
      <c r="AW11" s="412"/>
      <c r="AX11" s="412"/>
      <c r="AY11" s="412"/>
      <c r="AZ11" s="412"/>
      <c r="BA11" s="412"/>
      <c r="BC11" s="19"/>
    </row>
    <row r="12" spans="1:55" ht="16.75" customHeight="1">
      <c r="B12" s="10"/>
      <c r="C12" s="10"/>
      <c r="D12" s="10"/>
      <c r="E12" s="418">
        <v>3</v>
      </c>
      <c r="F12" s="409"/>
      <c r="G12" s="10"/>
      <c r="H12" s="21"/>
      <c r="I12" s="411">
        <v>498686</v>
      </c>
      <c r="J12" s="412"/>
      <c r="K12" s="412"/>
      <c r="L12" s="412"/>
      <c r="M12" s="412"/>
      <c r="N12" s="412"/>
      <c r="O12" s="412"/>
      <c r="P12" s="412">
        <v>79316</v>
      </c>
      <c r="Q12" s="412"/>
      <c r="R12" s="412"/>
      <c r="S12" s="412"/>
      <c r="T12" s="412"/>
      <c r="U12" s="412"/>
      <c r="V12" s="412">
        <v>223634</v>
      </c>
      <c r="W12" s="412"/>
      <c r="X12" s="412"/>
      <c r="Y12" s="412"/>
      <c r="Z12" s="412"/>
      <c r="AA12" s="412"/>
      <c r="AB12" s="18"/>
      <c r="AC12" s="412">
        <v>21747</v>
      </c>
      <c r="AD12" s="412"/>
      <c r="AE12" s="412"/>
      <c r="AF12" s="412"/>
      <c r="AG12" s="412"/>
      <c r="AH12" s="412"/>
      <c r="AI12" s="18"/>
      <c r="AJ12" s="412">
        <v>33397</v>
      </c>
      <c r="AK12" s="412"/>
      <c r="AL12" s="412"/>
      <c r="AM12" s="412"/>
      <c r="AN12" s="412"/>
      <c r="AO12" s="18"/>
      <c r="AP12" s="412">
        <v>76273</v>
      </c>
      <c r="AQ12" s="412"/>
      <c r="AR12" s="412"/>
      <c r="AS12" s="412"/>
      <c r="AT12" s="412"/>
      <c r="AU12" s="18"/>
      <c r="AV12" s="412">
        <v>64319</v>
      </c>
      <c r="AW12" s="412"/>
      <c r="AX12" s="412"/>
      <c r="AY12" s="412"/>
      <c r="AZ12" s="412"/>
      <c r="BA12" s="412"/>
      <c r="BC12" s="19"/>
    </row>
    <row r="13" spans="1:55" ht="16.75" customHeight="1">
      <c r="B13" s="10"/>
      <c r="C13" s="10"/>
      <c r="D13" s="10"/>
      <c r="E13" s="418">
        <v>4</v>
      </c>
      <c r="F13" s="409"/>
      <c r="G13" s="10"/>
      <c r="H13" s="21"/>
      <c r="I13" s="411">
        <v>498764</v>
      </c>
      <c r="J13" s="412"/>
      <c r="K13" s="412"/>
      <c r="L13" s="412"/>
      <c r="M13" s="412"/>
      <c r="N13" s="412"/>
      <c r="O13" s="412"/>
      <c r="P13" s="412">
        <v>78970</v>
      </c>
      <c r="Q13" s="412"/>
      <c r="R13" s="412"/>
      <c r="S13" s="412"/>
      <c r="T13" s="412"/>
      <c r="U13" s="412"/>
      <c r="V13" s="412">
        <v>223634</v>
      </c>
      <c r="W13" s="412"/>
      <c r="X13" s="412"/>
      <c r="Y13" s="412"/>
      <c r="Z13" s="412"/>
      <c r="AA13" s="412"/>
      <c r="AB13" s="18"/>
      <c r="AC13" s="412">
        <v>21745</v>
      </c>
      <c r="AD13" s="412"/>
      <c r="AE13" s="412"/>
      <c r="AF13" s="412"/>
      <c r="AG13" s="412"/>
      <c r="AH13" s="412"/>
      <c r="AI13" s="18"/>
      <c r="AJ13" s="412">
        <v>33644</v>
      </c>
      <c r="AK13" s="412"/>
      <c r="AL13" s="412"/>
      <c r="AM13" s="412"/>
      <c r="AN13" s="412"/>
      <c r="AO13" s="18"/>
      <c r="AP13" s="412">
        <v>76562</v>
      </c>
      <c r="AQ13" s="412"/>
      <c r="AR13" s="412"/>
      <c r="AS13" s="412"/>
      <c r="AT13" s="412"/>
      <c r="AU13" s="18"/>
      <c r="AV13" s="412">
        <v>64209</v>
      </c>
      <c r="AW13" s="412"/>
      <c r="AX13" s="412"/>
      <c r="AY13" s="412"/>
      <c r="AZ13" s="412"/>
      <c r="BA13" s="412"/>
      <c r="BC13" s="19"/>
    </row>
    <row r="14" spans="1:55" ht="16.75" customHeight="1">
      <c r="B14" s="10"/>
      <c r="C14" s="10"/>
      <c r="D14" s="10"/>
      <c r="E14" s="418">
        <v>5</v>
      </c>
      <c r="F14" s="409"/>
      <c r="G14" s="10"/>
      <c r="H14" s="21"/>
      <c r="I14" s="411">
        <v>498765</v>
      </c>
      <c r="J14" s="412"/>
      <c r="K14" s="412"/>
      <c r="L14" s="412"/>
      <c r="M14" s="412"/>
      <c r="N14" s="412"/>
      <c r="O14" s="412"/>
      <c r="P14" s="412">
        <v>78365</v>
      </c>
      <c r="Q14" s="412"/>
      <c r="R14" s="412"/>
      <c r="S14" s="412"/>
      <c r="T14" s="412"/>
      <c r="U14" s="412"/>
      <c r="V14" s="412">
        <v>225089</v>
      </c>
      <c r="W14" s="412"/>
      <c r="X14" s="412"/>
      <c r="Y14" s="412"/>
      <c r="Z14" s="412"/>
      <c r="AA14" s="412"/>
      <c r="AB14" s="18"/>
      <c r="AC14" s="412">
        <v>21741</v>
      </c>
      <c r="AD14" s="412"/>
      <c r="AE14" s="412"/>
      <c r="AF14" s="412"/>
      <c r="AG14" s="412"/>
      <c r="AH14" s="412"/>
      <c r="AI14" s="18"/>
      <c r="AJ14" s="412">
        <v>33503</v>
      </c>
      <c r="AK14" s="412"/>
      <c r="AL14" s="412"/>
      <c r="AM14" s="412"/>
      <c r="AN14" s="412"/>
      <c r="AO14" s="18"/>
      <c r="AP14" s="412">
        <v>76943</v>
      </c>
      <c r="AQ14" s="412"/>
      <c r="AR14" s="412"/>
      <c r="AS14" s="412"/>
      <c r="AT14" s="412"/>
      <c r="AU14" s="18"/>
      <c r="AV14" s="412">
        <v>63124</v>
      </c>
      <c r="AW14" s="412"/>
      <c r="AX14" s="412"/>
      <c r="AY14" s="412"/>
      <c r="AZ14" s="412"/>
      <c r="BA14" s="412"/>
      <c r="BC14" s="19"/>
    </row>
    <row r="15" spans="1:55" ht="6" customHeight="1">
      <c r="B15" s="364"/>
      <c r="C15" s="364"/>
      <c r="D15" s="364"/>
      <c r="E15" s="364"/>
      <c r="F15" s="364"/>
      <c r="G15" s="364"/>
      <c r="H15" s="365"/>
      <c r="I15" s="23"/>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C15" s="19"/>
    </row>
    <row r="16" spans="1:55" s="9" customFormat="1" ht="12.75" customHeight="1">
      <c r="A16" s="7"/>
      <c r="B16" s="25" t="s">
        <v>44</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row>
    <row r="17" spans="1:54" ht="12.9" customHeight="1">
      <c r="B17" s="26" t="s">
        <v>45</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8"/>
    </row>
    <row r="18" spans="1:54" s="9" customFormat="1" ht="21.75" customHeight="1">
      <c r="A18" s="7"/>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row>
    <row r="19" spans="1:54" s="9" customFormat="1" ht="20.149999999999999" customHeight="1">
      <c r="A19" s="7"/>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row>
    <row r="20" spans="1:54" s="9" customFormat="1" ht="20.149999999999999" customHeight="1">
      <c r="A20" s="7"/>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row>
    <row r="21" spans="1:54" s="9" customFormat="1" ht="20.149999999999999" customHeight="1">
      <c r="A21" s="7"/>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row>
    <row r="22" spans="1:54" s="9" customFormat="1" ht="20.149999999999999" customHeight="1">
      <c r="A22" s="7"/>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row>
    <row r="23" spans="1:54" s="9" customFormat="1" ht="20.149999999999999" customHeight="1">
      <c r="A23" s="7"/>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row>
    <row r="24" spans="1:54" s="9" customFormat="1" ht="20.149999999999999" customHeight="1">
      <c r="A24" s="7"/>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row>
    <row r="25" spans="1:54" s="9" customFormat="1" ht="20.149999999999999" customHeight="1">
      <c r="A25" s="7"/>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row>
    <row r="26" spans="1:54" s="9" customFormat="1" ht="20.149999999999999" customHeight="1">
      <c r="A26" s="7"/>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row>
    <row r="27" spans="1:54" s="9" customFormat="1" ht="20.149999999999999" customHeight="1">
      <c r="A27" s="7"/>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row>
    <row r="28" spans="1:54" s="9" customFormat="1" ht="20.149999999999999" customHeight="1">
      <c r="A28" s="7"/>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row>
    <row r="29" spans="1:54" s="9" customFormat="1" ht="20.149999999999999" customHeight="1">
      <c r="A29" s="7"/>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row>
    <row r="30" spans="1:54" s="9" customFormat="1" ht="20.149999999999999" customHeight="1">
      <c r="A30" s="7"/>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row>
    <row r="31" spans="1:54" s="9" customFormat="1" ht="20.149999999999999" customHeight="1">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row>
    <row r="32" spans="1:54" s="9" customFormat="1" ht="20.149999999999999" customHeight="1">
      <c r="A32" s="7"/>
      <c r="B32" s="7" t="s">
        <v>46</v>
      </c>
      <c r="C32" s="7"/>
      <c r="D32" s="7"/>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row>
    <row r="33" spans="1:54" s="9" customFormat="1" ht="6"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row>
    <row r="34" spans="1:54" s="9" customFormat="1" ht="13.5">
      <c r="A34" s="8"/>
      <c r="B34" s="419" t="s">
        <v>47</v>
      </c>
      <c r="C34" s="419"/>
      <c r="D34" s="419"/>
      <c r="E34" s="419"/>
      <c r="F34" s="419"/>
      <c r="G34" s="419"/>
      <c r="H34" s="419"/>
      <c r="I34" s="421" t="s">
        <v>48</v>
      </c>
      <c r="J34" s="422"/>
      <c r="K34" s="422"/>
      <c r="L34" s="422"/>
      <c r="M34" s="422"/>
      <c r="N34" s="422"/>
      <c r="O34" s="422"/>
      <c r="P34" s="422"/>
      <c r="Q34" s="422"/>
      <c r="R34" s="422"/>
      <c r="S34" s="422"/>
      <c r="T34" s="422"/>
      <c r="U34" s="422"/>
      <c r="V34" s="422"/>
      <c r="W34" s="422"/>
      <c r="X34" s="422"/>
      <c r="Y34" s="422"/>
      <c r="Z34" s="423"/>
      <c r="AA34" s="421" t="s">
        <v>49</v>
      </c>
      <c r="AB34" s="422"/>
      <c r="AC34" s="422"/>
      <c r="AD34" s="422"/>
      <c r="AE34" s="422"/>
      <c r="AF34" s="424"/>
      <c r="AG34" s="425" t="s">
        <v>50</v>
      </c>
      <c r="AH34" s="426"/>
      <c r="AI34" s="426"/>
      <c r="AJ34" s="426"/>
      <c r="AK34" s="426"/>
      <c r="AL34" s="426"/>
      <c r="AM34" s="427"/>
      <c r="AN34" s="425" t="s">
        <v>51</v>
      </c>
      <c r="AO34" s="426"/>
      <c r="AP34" s="426"/>
      <c r="AQ34" s="426"/>
      <c r="AR34" s="426"/>
      <c r="AS34" s="426"/>
      <c r="AT34" s="426"/>
      <c r="AU34" s="427"/>
      <c r="AV34" s="431" t="s">
        <v>52</v>
      </c>
      <c r="AW34" s="432"/>
      <c r="AX34" s="432"/>
      <c r="AY34" s="432"/>
      <c r="AZ34" s="432"/>
      <c r="BA34" s="433"/>
    </row>
    <row r="35" spans="1:54" s="9" customFormat="1" ht="13.5">
      <c r="A35" s="8"/>
      <c r="B35" s="420"/>
      <c r="C35" s="420"/>
      <c r="D35" s="420"/>
      <c r="E35" s="420"/>
      <c r="F35" s="420"/>
      <c r="G35" s="420"/>
      <c r="H35" s="420"/>
      <c r="I35" s="434" t="s">
        <v>53</v>
      </c>
      <c r="J35" s="434"/>
      <c r="K35" s="434"/>
      <c r="L35" s="434"/>
      <c r="M35" s="434"/>
      <c r="N35" s="434"/>
      <c r="O35" s="434" t="s">
        <v>54</v>
      </c>
      <c r="P35" s="434"/>
      <c r="Q35" s="434"/>
      <c r="R35" s="434"/>
      <c r="S35" s="434"/>
      <c r="T35" s="434"/>
      <c r="U35" s="434" t="s">
        <v>55</v>
      </c>
      <c r="V35" s="434"/>
      <c r="W35" s="434"/>
      <c r="X35" s="434"/>
      <c r="Y35" s="434"/>
      <c r="Z35" s="435"/>
      <c r="AA35" s="436" t="s">
        <v>56</v>
      </c>
      <c r="AB35" s="437"/>
      <c r="AC35" s="437"/>
      <c r="AD35" s="437"/>
      <c r="AE35" s="437"/>
      <c r="AF35" s="438"/>
      <c r="AG35" s="428"/>
      <c r="AH35" s="429"/>
      <c r="AI35" s="429"/>
      <c r="AJ35" s="429"/>
      <c r="AK35" s="429"/>
      <c r="AL35" s="429"/>
      <c r="AM35" s="430"/>
      <c r="AN35" s="428"/>
      <c r="AO35" s="429"/>
      <c r="AP35" s="429"/>
      <c r="AQ35" s="429"/>
      <c r="AR35" s="429"/>
      <c r="AS35" s="429"/>
      <c r="AT35" s="429"/>
      <c r="AU35" s="430"/>
      <c r="AV35" s="439" t="s">
        <v>56</v>
      </c>
      <c r="AW35" s="440"/>
      <c r="AX35" s="440"/>
      <c r="AY35" s="440"/>
      <c r="AZ35" s="440"/>
      <c r="BA35" s="441"/>
    </row>
    <row r="36" spans="1:54" s="27" customFormat="1" ht="16.25" customHeight="1">
      <c r="B36" s="11"/>
      <c r="C36" s="11"/>
      <c r="D36" s="11"/>
      <c r="E36" s="11"/>
      <c r="F36" s="11"/>
      <c r="G36" s="11"/>
      <c r="H36" s="11"/>
      <c r="I36" s="28"/>
      <c r="N36" s="27" t="s">
        <v>57</v>
      </c>
      <c r="T36" s="27" t="s">
        <v>57</v>
      </c>
      <c r="Z36" s="27" t="s">
        <v>57</v>
      </c>
      <c r="AF36" s="27" t="s">
        <v>58</v>
      </c>
      <c r="AM36" s="27" t="s">
        <v>59</v>
      </c>
      <c r="AU36" s="27" t="s">
        <v>60</v>
      </c>
      <c r="BA36" s="27" t="s">
        <v>61</v>
      </c>
    </row>
    <row r="37" spans="1:54" s="10" customFormat="1" ht="16.75" customHeight="1">
      <c r="B37" s="409" t="s">
        <v>40</v>
      </c>
      <c r="C37" s="409"/>
      <c r="D37" s="409"/>
      <c r="E37" s="418">
        <v>22</v>
      </c>
      <c r="F37" s="409"/>
      <c r="G37" s="409" t="s">
        <v>41</v>
      </c>
      <c r="H37" s="410"/>
      <c r="I37" s="442">
        <v>17.5</v>
      </c>
      <c r="J37" s="443"/>
      <c r="K37" s="443"/>
      <c r="L37" s="443"/>
      <c r="M37" s="443"/>
      <c r="N37" s="443"/>
      <c r="O37" s="443">
        <v>37.4</v>
      </c>
      <c r="P37" s="443"/>
      <c r="Q37" s="443"/>
      <c r="R37" s="443"/>
      <c r="S37" s="443"/>
      <c r="T37" s="443"/>
      <c r="U37" s="30"/>
      <c r="V37" s="443">
        <v>-1.3</v>
      </c>
      <c r="W37" s="443"/>
      <c r="X37" s="443"/>
      <c r="Y37" s="443"/>
      <c r="Z37" s="443"/>
      <c r="AB37" s="412">
        <v>65</v>
      </c>
      <c r="AC37" s="412"/>
      <c r="AD37" s="412"/>
      <c r="AE37" s="412"/>
      <c r="AF37" s="412"/>
      <c r="AH37" s="443">
        <v>1833.1</v>
      </c>
      <c r="AI37" s="443"/>
      <c r="AJ37" s="443"/>
      <c r="AK37" s="443"/>
      <c r="AL37" s="443"/>
      <c r="AM37" s="443"/>
      <c r="AN37" s="30"/>
      <c r="AO37" s="443">
        <v>1729</v>
      </c>
      <c r="AP37" s="443"/>
      <c r="AQ37" s="443"/>
      <c r="AR37" s="443"/>
      <c r="AS37" s="443"/>
      <c r="AT37" s="443"/>
      <c r="AU37" s="443"/>
      <c r="AV37" s="30"/>
      <c r="AW37" s="443">
        <v>2.9</v>
      </c>
      <c r="AX37" s="443"/>
      <c r="AY37" s="443"/>
      <c r="AZ37" s="443"/>
      <c r="BA37" s="443"/>
    </row>
    <row r="38" spans="1:54" s="10" customFormat="1" ht="16.75" customHeight="1">
      <c r="B38" s="29"/>
      <c r="C38" s="16"/>
      <c r="D38" s="16"/>
      <c r="E38" s="409">
        <v>27</v>
      </c>
      <c r="F38" s="409"/>
      <c r="G38" s="29"/>
      <c r="H38" s="366"/>
      <c r="I38" s="442">
        <v>17.3</v>
      </c>
      <c r="J38" s="443"/>
      <c r="K38" s="443"/>
      <c r="L38" s="443"/>
      <c r="M38" s="443"/>
      <c r="N38" s="443"/>
      <c r="O38" s="443">
        <v>35.799999999999997</v>
      </c>
      <c r="P38" s="443"/>
      <c r="Q38" s="443"/>
      <c r="R38" s="443"/>
      <c r="S38" s="443"/>
      <c r="T38" s="443"/>
      <c r="U38" s="30"/>
      <c r="V38" s="443">
        <v>-0.9</v>
      </c>
      <c r="W38" s="443"/>
      <c r="X38" s="443"/>
      <c r="Y38" s="443"/>
      <c r="Z38" s="443"/>
      <c r="AB38" s="412">
        <v>71</v>
      </c>
      <c r="AC38" s="412"/>
      <c r="AD38" s="412"/>
      <c r="AE38" s="412"/>
      <c r="AF38" s="412"/>
      <c r="AH38" s="443">
        <v>1872</v>
      </c>
      <c r="AI38" s="443"/>
      <c r="AJ38" s="443"/>
      <c r="AK38" s="443"/>
      <c r="AL38" s="443"/>
      <c r="AM38" s="443"/>
      <c r="AN38" s="30"/>
      <c r="AO38" s="443">
        <v>1867.5</v>
      </c>
      <c r="AP38" s="443"/>
      <c r="AQ38" s="443"/>
      <c r="AR38" s="443"/>
      <c r="AS38" s="443"/>
      <c r="AT38" s="443"/>
      <c r="AU38" s="443"/>
      <c r="AV38" s="30"/>
      <c r="AW38" s="443">
        <v>2.8</v>
      </c>
      <c r="AX38" s="443"/>
      <c r="AY38" s="443"/>
      <c r="AZ38" s="443"/>
      <c r="BA38" s="443"/>
    </row>
    <row r="39" spans="1:54" s="10" customFormat="1" ht="16.75" customHeight="1">
      <c r="B39" s="444" t="s">
        <v>62</v>
      </c>
      <c r="C39" s="444"/>
      <c r="D39" s="444"/>
      <c r="E39" s="409">
        <v>2</v>
      </c>
      <c r="F39" s="409"/>
      <c r="G39" s="444" t="s">
        <v>41</v>
      </c>
      <c r="H39" s="445"/>
      <c r="I39" s="442">
        <v>17.899999999999999</v>
      </c>
      <c r="J39" s="443"/>
      <c r="K39" s="443"/>
      <c r="L39" s="443"/>
      <c r="M39" s="443"/>
      <c r="N39" s="443"/>
      <c r="O39" s="443">
        <v>38</v>
      </c>
      <c r="P39" s="443"/>
      <c r="Q39" s="443"/>
      <c r="R39" s="443"/>
      <c r="S39" s="443"/>
      <c r="T39" s="443"/>
      <c r="U39" s="30"/>
      <c r="V39" s="443">
        <v>1</v>
      </c>
      <c r="W39" s="443"/>
      <c r="X39" s="443"/>
      <c r="Y39" s="443"/>
      <c r="Z39" s="443"/>
      <c r="AB39" s="412">
        <v>69</v>
      </c>
      <c r="AC39" s="412"/>
      <c r="AD39" s="412"/>
      <c r="AE39" s="412"/>
      <c r="AF39" s="412"/>
      <c r="AH39" s="443">
        <v>2040.5</v>
      </c>
      <c r="AI39" s="443"/>
      <c r="AJ39" s="443"/>
      <c r="AK39" s="443"/>
      <c r="AL39" s="443"/>
      <c r="AM39" s="443"/>
      <c r="AN39" s="30"/>
      <c r="AO39" s="443">
        <v>2212.5</v>
      </c>
      <c r="AP39" s="443"/>
      <c r="AQ39" s="443"/>
      <c r="AR39" s="443"/>
      <c r="AS39" s="443"/>
      <c r="AT39" s="443"/>
      <c r="AU39" s="443"/>
      <c r="AV39" s="30"/>
      <c r="AW39" s="443">
        <v>2.9</v>
      </c>
      <c r="AX39" s="443"/>
      <c r="AY39" s="443"/>
      <c r="AZ39" s="443"/>
      <c r="BA39" s="443"/>
    </row>
    <row r="40" spans="1:54" s="10" customFormat="1" ht="25.25" customHeight="1">
      <c r="B40" s="409"/>
      <c r="C40" s="409"/>
      <c r="D40" s="409"/>
      <c r="E40" s="409">
        <v>3</v>
      </c>
      <c r="F40" s="409"/>
      <c r="G40" s="409"/>
      <c r="H40" s="410"/>
      <c r="I40" s="442">
        <v>18.2</v>
      </c>
      <c r="J40" s="443"/>
      <c r="K40" s="443"/>
      <c r="L40" s="443"/>
      <c r="M40" s="443"/>
      <c r="N40" s="443"/>
      <c r="O40" s="443">
        <v>36.700000000000003</v>
      </c>
      <c r="P40" s="443"/>
      <c r="Q40" s="443"/>
      <c r="R40" s="443"/>
      <c r="S40" s="443"/>
      <c r="T40" s="443"/>
      <c r="U40" s="30"/>
      <c r="V40" s="443">
        <v>-2.2000000000000002</v>
      </c>
      <c r="W40" s="443"/>
      <c r="X40" s="443"/>
      <c r="Y40" s="443"/>
      <c r="Z40" s="443"/>
      <c r="AB40" s="412">
        <v>68</v>
      </c>
      <c r="AC40" s="412"/>
      <c r="AD40" s="412"/>
      <c r="AE40" s="412"/>
      <c r="AF40" s="412"/>
      <c r="AH40" s="443">
        <v>2043.1</v>
      </c>
      <c r="AI40" s="443"/>
      <c r="AJ40" s="443"/>
      <c r="AK40" s="443"/>
      <c r="AL40" s="443"/>
      <c r="AM40" s="443"/>
      <c r="AN40" s="30"/>
      <c r="AO40" s="443">
        <v>1979</v>
      </c>
      <c r="AP40" s="443"/>
      <c r="AQ40" s="443"/>
      <c r="AR40" s="443"/>
      <c r="AS40" s="443"/>
      <c r="AT40" s="443"/>
      <c r="AU40" s="443"/>
      <c r="AV40" s="30"/>
      <c r="AW40" s="443">
        <v>2.9</v>
      </c>
      <c r="AX40" s="443"/>
      <c r="AY40" s="443"/>
      <c r="AZ40" s="443"/>
      <c r="BA40" s="443"/>
    </row>
    <row r="41" spans="1:54" s="10" customFormat="1" ht="16.75" customHeight="1">
      <c r="B41" s="409"/>
      <c r="C41" s="409"/>
      <c r="D41" s="409"/>
      <c r="E41" s="418">
        <v>4</v>
      </c>
      <c r="F41" s="418"/>
      <c r="G41" s="409"/>
      <c r="H41" s="410"/>
      <c r="I41" s="442">
        <v>18</v>
      </c>
      <c r="J41" s="443"/>
      <c r="K41" s="443"/>
      <c r="L41" s="443"/>
      <c r="M41" s="443"/>
      <c r="N41" s="443"/>
      <c r="O41" s="443">
        <v>36.9</v>
      </c>
      <c r="P41" s="443"/>
      <c r="Q41" s="443"/>
      <c r="R41" s="443"/>
      <c r="S41" s="443"/>
      <c r="T41" s="443"/>
      <c r="U41" s="30"/>
      <c r="V41" s="443">
        <v>-0.3</v>
      </c>
      <c r="W41" s="443"/>
      <c r="X41" s="443"/>
      <c r="Y41" s="443"/>
      <c r="Z41" s="443"/>
      <c r="AB41" s="412">
        <v>67</v>
      </c>
      <c r="AC41" s="412"/>
      <c r="AD41" s="412"/>
      <c r="AE41" s="412"/>
      <c r="AF41" s="412"/>
      <c r="AH41" s="443">
        <v>2160.3000000000002</v>
      </c>
      <c r="AI41" s="443"/>
      <c r="AJ41" s="443"/>
      <c r="AK41" s="443"/>
      <c r="AL41" s="443"/>
      <c r="AM41" s="443"/>
      <c r="AN41" s="30"/>
      <c r="AO41" s="443">
        <v>1232.5</v>
      </c>
      <c r="AP41" s="443"/>
      <c r="AQ41" s="443"/>
      <c r="AR41" s="443"/>
      <c r="AS41" s="443"/>
      <c r="AT41" s="443"/>
      <c r="AU41" s="443"/>
      <c r="AV41" s="30"/>
      <c r="AW41" s="443">
        <v>2.8</v>
      </c>
      <c r="AX41" s="443"/>
      <c r="AY41" s="443"/>
      <c r="AZ41" s="443"/>
      <c r="BA41" s="443"/>
    </row>
    <row r="42" spans="1:54" s="10" customFormat="1" ht="16.75" customHeight="1">
      <c r="B42" s="16"/>
      <c r="C42" s="16"/>
      <c r="D42" s="16"/>
      <c r="E42" s="418">
        <v>5</v>
      </c>
      <c r="F42" s="418"/>
      <c r="G42" s="409"/>
      <c r="H42" s="410"/>
      <c r="I42" s="442">
        <v>18.5</v>
      </c>
      <c r="J42" s="443"/>
      <c r="K42" s="443"/>
      <c r="L42" s="443"/>
      <c r="M42" s="443"/>
      <c r="N42" s="443"/>
      <c r="O42" s="443">
        <v>37.299999999999997</v>
      </c>
      <c r="P42" s="443"/>
      <c r="Q42" s="443"/>
      <c r="R42" s="443"/>
      <c r="S42" s="443"/>
      <c r="T42" s="443"/>
      <c r="U42" s="30"/>
      <c r="V42" s="443">
        <v>-2.5</v>
      </c>
      <c r="W42" s="443"/>
      <c r="X42" s="443"/>
      <c r="Y42" s="443"/>
      <c r="Z42" s="443"/>
      <c r="AB42" s="412">
        <v>69</v>
      </c>
      <c r="AC42" s="412"/>
      <c r="AD42" s="412"/>
      <c r="AE42" s="412"/>
      <c r="AF42" s="412"/>
      <c r="AH42" s="443">
        <v>2032.8</v>
      </c>
      <c r="AI42" s="443"/>
      <c r="AJ42" s="443"/>
      <c r="AK42" s="443"/>
      <c r="AL42" s="443"/>
      <c r="AM42" s="443"/>
      <c r="AN42" s="30"/>
      <c r="AO42" s="443">
        <v>1768</v>
      </c>
      <c r="AP42" s="443"/>
      <c r="AQ42" s="443"/>
      <c r="AR42" s="443"/>
      <c r="AS42" s="443"/>
      <c r="AT42" s="443"/>
      <c r="AU42" s="443"/>
      <c r="AV42" s="30"/>
      <c r="AW42" s="443">
        <v>2.8</v>
      </c>
      <c r="AX42" s="443"/>
      <c r="AY42" s="443"/>
      <c r="AZ42" s="443"/>
      <c r="BA42" s="443"/>
    </row>
    <row r="43" spans="1:54" s="10" customFormat="1" ht="16.75" customHeight="1">
      <c r="B43" s="409"/>
      <c r="C43" s="409"/>
      <c r="D43" s="409"/>
      <c r="E43" s="418">
        <v>6</v>
      </c>
      <c r="F43" s="409"/>
      <c r="G43" s="16"/>
      <c r="H43" s="17"/>
      <c r="I43" s="442">
        <v>19</v>
      </c>
      <c r="J43" s="443"/>
      <c r="K43" s="443"/>
      <c r="L43" s="443"/>
      <c r="M43" s="443"/>
      <c r="N43" s="443"/>
      <c r="O43" s="443">
        <v>38</v>
      </c>
      <c r="P43" s="443"/>
      <c r="Q43" s="443"/>
      <c r="R43" s="443"/>
      <c r="S43" s="443"/>
      <c r="T43" s="443"/>
      <c r="U43" s="30"/>
      <c r="V43" s="443">
        <v>0.2</v>
      </c>
      <c r="W43" s="443"/>
      <c r="X43" s="443"/>
      <c r="Y43" s="443"/>
      <c r="Z43" s="443"/>
      <c r="AB43" s="412">
        <v>71</v>
      </c>
      <c r="AC43" s="412"/>
      <c r="AD43" s="412"/>
      <c r="AE43" s="412"/>
      <c r="AF43" s="412"/>
      <c r="AH43" s="443">
        <v>2037</v>
      </c>
      <c r="AI43" s="443"/>
      <c r="AJ43" s="443"/>
      <c r="AK43" s="443"/>
      <c r="AL43" s="443"/>
      <c r="AM43" s="443"/>
      <c r="AN43" s="30"/>
      <c r="AO43" s="443">
        <v>1971</v>
      </c>
      <c r="AP43" s="443"/>
      <c r="AQ43" s="443"/>
      <c r="AR43" s="443"/>
      <c r="AS43" s="443"/>
      <c r="AT43" s="443"/>
      <c r="AU43" s="443"/>
      <c r="AV43" s="30"/>
      <c r="AW43" s="443">
        <v>2.9</v>
      </c>
      <c r="AX43" s="443"/>
      <c r="AY43" s="443"/>
      <c r="AZ43" s="443"/>
      <c r="BA43" s="443"/>
    </row>
    <row r="44" spans="1:54" s="10" customFormat="1" ht="16.75" customHeight="1">
      <c r="B44" s="16"/>
      <c r="C44" s="16"/>
      <c r="D44" s="16"/>
      <c r="E44" s="418">
        <v>7</v>
      </c>
      <c r="F44" s="409"/>
      <c r="G44" s="16"/>
      <c r="H44" s="17"/>
      <c r="I44" s="442">
        <v>18.399999999999999</v>
      </c>
      <c r="J44" s="443"/>
      <c r="K44" s="443"/>
      <c r="L44" s="443"/>
      <c r="M44" s="443"/>
      <c r="N44" s="443"/>
      <c r="O44" s="443">
        <v>37.9</v>
      </c>
      <c r="P44" s="443"/>
      <c r="Q44" s="443"/>
      <c r="R44" s="443"/>
      <c r="S44" s="443"/>
      <c r="T44" s="443"/>
      <c r="U44" s="30"/>
      <c r="V44" s="443">
        <v>-2.1</v>
      </c>
      <c r="W44" s="443"/>
      <c r="X44" s="443"/>
      <c r="Y44" s="443"/>
      <c r="Z44" s="443"/>
      <c r="AB44" s="412">
        <v>68</v>
      </c>
      <c r="AC44" s="412"/>
      <c r="AD44" s="412"/>
      <c r="AE44" s="412"/>
      <c r="AF44" s="412"/>
      <c r="AH44" s="443">
        <v>2086.5</v>
      </c>
      <c r="AI44" s="443"/>
      <c r="AJ44" s="443"/>
      <c r="AK44" s="443"/>
      <c r="AL44" s="443"/>
      <c r="AM44" s="443"/>
      <c r="AN44" s="30"/>
      <c r="AO44" s="443">
        <v>1541.5</v>
      </c>
      <c r="AP44" s="443"/>
      <c r="AQ44" s="443"/>
      <c r="AR44" s="443"/>
      <c r="AS44" s="443"/>
      <c r="AT44" s="443"/>
      <c r="AU44" s="443"/>
      <c r="AV44" s="30"/>
      <c r="AW44" s="443">
        <v>2.8</v>
      </c>
      <c r="AX44" s="443"/>
      <c r="AY44" s="443"/>
      <c r="AZ44" s="443"/>
      <c r="BA44" s="443"/>
    </row>
    <row r="45" spans="1:54" ht="6" customHeight="1">
      <c r="B45" s="31"/>
      <c r="C45" s="31"/>
      <c r="D45" s="31"/>
      <c r="E45" s="31"/>
      <c r="F45" s="31"/>
      <c r="G45" s="31"/>
      <c r="H45" s="31"/>
      <c r="I45" s="32"/>
      <c r="J45" s="33"/>
      <c r="K45" s="33"/>
      <c r="L45" s="33"/>
      <c r="M45" s="33"/>
      <c r="N45" s="33"/>
      <c r="O45" s="33"/>
      <c r="P45" s="33"/>
      <c r="Q45" s="33"/>
      <c r="R45" s="33"/>
      <c r="S45" s="33"/>
      <c r="T45" s="33"/>
      <c r="U45" s="33"/>
      <c r="V45" s="33"/>
      <c r="W45" s="33"/>
      <c r="X45" s="33"/>
      <c r="Y45" s="33"/>
      <c r="Z45" s="33"/>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row>
    <row r="46" spans="1:54" ht="12.9" customHeight="1">
      <c r="B46" s="26" t="s">
        <v>63</v>
      </c>
      <c r="BB46" s="8"/>
    </row>
    <row r="47" spans="1:54" ht="12.9" customHeight="1">
      <c r="BB47" s="8"/>
    </row>
    <row r="48" spans="1:54" ht="12.9" customHeight="1"/>
    <row r="49" ht="12.9" customHeight="1"/>
    <row r="50" ht="12.9" customHeight="1"/>
    <row r="51" ht="12.9" customHeight="1"/>
    <row r="52" ht="12.9" customHeight="1"/>
  </sheetData>
  <mergeCells count="171">
    <mergeCell ref="AW44:BA44"/>
    <mergeCell ref="AH43:AM43"/>
    <mergeCell ref="AO43:AU43"/>
    <mergeCell ref="AW43:BA43"/>
    <mergeCell ref="E44:F44"/>
    <mergeCell ref="I44:N44"/>
    <mergeCell ref="O44:T44"/>
    <mergeCell ref="V44:Z44"/>
    <mergeCell ref="AB44:AF44"/>
    <mergeCell ref="AH44:AM44"/>
    <mergeCell ref="AO44:AU44"/>
    <mergeCell ref="B43:D43"/>
    <mergeCell ref="E43:F43"/>
    <mergeCell ref="I43:N43"/>
    <mergeCell ref="O43:T43"/>
    <mergeCell ref="V43:Z43"/>
    <mergeCell ref="AB43:AF43"/>
    <mergeCell ref="AW41:BA41"/>
    <mergeCell ref="E42:F42"/>
    <mergeCell ref="G42:H42"/>
    <mergeCell ref="I42:N42"/>
    <mergeCell ref="O42:T42"/>
    <mergeCell ref="V42:Z42"/>
    <mergeCell ref="AB42:AF42"/>
    <mergeCell ref="AH42:AM42"/>
    <mergeCell ref="AO42:AU42"/>
    <mergeCell ref="AW42:BA42"/>
    <mergeCell ref="B41:D41"/>
    <mergeCell ref="E41:F41"/>
    <mergeCell ref="G41:H41"/>
    <mergeCell ref="I41:N41"/>
    <mergeCell ref="O41:T41"/>
    <mergeCell ref="V41:Z41"/>
    <mergeCell ref="AB41:AF41"/>
    <mergeCell ref="AH41:AM41"/>
    <mergeCell ref="AO41:AU41"/>
    <mergeCell ref="AW39:BA39"/>
    <mergeCell ref="B40:D40"/>
    <mergeCell ref="E40:F40"/>
    <mergeCell ref="G40:H40"/>
    <mergeCell ref="I40:N40"/>
    <mergeCell ref="O40:T40"/>
    <mergeCell ref="V40:Z40"/>
    <mergeCell ref="AB40:AF40"/>
    <mergeCell ref="AH40:AM40"/>
    <mergeCell ref="AO40:AU40"/>
    <mergeCell ref="AW40:BA40"/>
    <mergeCell ref="B39:D39"/>
    <mergeCell ref="E39:F39"/>
    <mergeCell ref="G39:H39"/>
    <mergeCell ref="I39:N39"/>
    <mergeCell ref="O39:T39"/>
    <mergeCell ref="V39:Z39"/>
    <mergeCell ref="AB39:AF39"/>
    <mergeCell ref="AH39:AM39"/>
    <mergeCell ref="AO39:AU39"/>
    <mergeCell ref="AW37:BA37"/>
    <mergeCell ref="E38:F38"/>
    <mergeCell ref="I38:N38"/>
    <mergeCell ref="O38:T38"/>
    <mergeCell ref="V38:Z38"/>
    <mergeCell ref="AB38:AF38"/>
    <mergeCell ref="AH38:AM38"/>
    <mergeCell ref="AO38:AU38"/>
    <mergeCell ref="AW38:BA38"/>
    <mergeCell ref="B37:D37"/>
    <mergeCell ref="E37:F37"/>
    <mergeCell ref="G37:H37"/>
    <mergeCell ref="I37:N37"/>
    <mergeCell ref="O37:T37"/>
    <mergeCell ref="V37:Z37"/>
    <mergeCell ref="AB37:AF37"/>
    <mergeCell ref="AH37:AM37"/>
    <mergeCell ref="AO37:AU37"/>
    <mergeCell ref="AP14:AT14"/>
    <mergeCell ref="AV14:BA14"/>
    <mergeCell ref="B34:H35"/>
    <mergeCell ref="I34:Z34"/>
    <mergeCell ref="AA34:AF34"/>
    <mergeCell ref="AG34:AM35"/>
    <mergeCell ref="AN34:AU35"/>
    <mergeCell ref="AV34:BA34"/>
    <mergeCell ref="I35:N35"/>
    <mergeCell ref="O35:T35"/>
    <mergeCell ref="E14:F14"/>
    <mergeCell ref="I14:O14"/>
    <mergeCell ref="P14:U14"/>
    <mergeCell ref="V14:AA14"/>
    <mergeCell ref="AC14:AH14"/>
    <mergeCell ref="AJ14:AN14"/>
    <mergeCell ref="U35:Z35"/>
    <mergeCell ref="AA35:AF35"/>
    <mergeCell ref="AV35:BA35"/>
    <mergeCell ref="E12:F12"/>
    <mergeCell ref="I12:O12"/>
    <mergeCell ref="P12:U12"/>
    <mergeCell ref="V12:AA12"/>
    <mergeCell ref="AC12:AH12"/>
    <mergeCell ref="AJ12:AN12"/>
    <mergeCell ref="AP12:AT12"/>
    <mergeCell ref="AV12:BA12"/>
    <mergeCell ref="E13:F13"/>
    <mergeCell ref="I13:O13"/>
    <mergeCell ref="P13:U13"/>
    <mergeCell ref="V13:AA13"/>
    <mergeCell ref="AC13:AH13"/>
    <mergeCell ref="AJ13:AN13"/>
    <mergeCell ref="AP13:AT13"/>
    <mergeCell ref="AV13:BA13"/>
    <mergeCell ref="AC10:AH10"/>
    <mergeCell ref="AJ10:AN10"/>
    <mergeCell ref="AP10:AT10"/>
    <mergeCell ref="AV10:BA10"/>
    <mergeCell ref="B11:D11"/>
    <mergeCell ref="E11:F11"/>
    <mergeCell ref="G11:H11"/>
    <mergeCell ref="I11:O11"/>
    <mergeCell ref="P11:U11"/>
    <mergeCell ref="V11:AA11"/>
    <mergeCell ref="B10:D10"/>
    <mergeCell ref="E10:F10"/>
    <mergeCell ref="G10:H10"/>
    <mergeCell ref="I10:O10"/>
    <mergeCell ref="P10:U10"/>
    <mergeCell ref="V10:AA10"/>
    <mergeCell ref="AC11:AH11"/>
    <mergeCell ref="AJ11:AN11"/>
    <mergeCell ref="AP11:AT11"/>
    <mergeCell ref="AV11:BA11"/>
    <mergeCell ref="E9:F9"/>
    <mergeCell ref="I9:O9"/>
    <mergeCell ref="P9:U9"/>
    <mergeCell ref="V9:AA9"/>
    <mergeCell ref="AC9:AH9"/>
    <mergeCell ref="AJ9:AN9"/>
    <mergeCell ref="AP9:AT9"/>
    <mergeCell ref="AV9:BA9"/>
    <mergeCell ref="E8:F8"/>
    <mergeCell ref="I8:O8"/>
    <mergeCell ref="P8:U8"/>
    <mergeCell ref="V8:AA8"/>
    <mergeCell ref="AC8:AH8"/>
    <mergeCell ref="AJ8:AN8"/>
    <mergeCell ref="E7:F7"/>
    <mergeCell ref="I7:O7"/>
    <mergeCell ref="P7:U7"/>
    <mergeCell ref="V7:AA7"/>
    <mergeCell ref="AC7:AH7"/>
    <mergeCell ref="AJ7:AN7"/>
    <mergeCell ref="AP7:AT7"/>
    <mergeCell ref="AV7:BA7"/>
    <mergeCell ref="AP8:AT8"/>
    <mergeCell ref="AV8:BA8"/>
    <mergeCell ref="AO4:AT4"/>
    <mergeCell ref="AU4:BA4"/>
    <mergeCell ref="B6:D6"/>
    <mergeCell ref="E6:F6"/>
    <mergeCell ref="G6:H6"/>
    <mergeCell ref="I6:O6"/>
    <mergeCell ref="P6:U6"/>
    <mergeCell ref="V6:AA6"/>
    <mergeCell ref="AC6:AH6"/>
    <mergeCell ref="AJ6:AN6"/>
    <mergeCell ref="B4:H4"/>
    <mergeCell ref="I4:O4"/>
    <mergeCell ref="P4:U4"/>
    <mergeCell ref="V4:AA4"/>
    <mergeCell ref="AB4:AH4"/>
    <mergeCell ref="AI4:AN4"/>
    <mergeCell ref="AP6:AT6"/>
    <mergeCell ref="AV6:BA6"/>
  </mergeCells>
  <phoneticPr fontId="3"/>
  <printOptions horizontalCentered="1" verticalCentered="1"/>
  <pageMargins left="0" right="0" top="0" bottom="0" header="0.31496062992125984" footer="0"/>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24753-5B80-468A-A3C2-92A880021DDB}">
  <sheetPr>
    <pageSetUpPr fitToPage="1"/>
  </sheetPr>
  <dimension ref="A1:V54"/>
  <sheetViews>
    <sheetView showGridLines="0" view="pageBreakPreview" topLeftCell="A35" zoomScaleNormal="100" zoomScaleSheetLayoutView="100" workbookViewId="0">
      <selection activeCell="Q21" sqref="Q21:V21"/>
    </sheetView>
  </sheetViews>
  <sheetFormatPr defaultColWidth="8.08203125" defaultRowHeight="20.149999999999999" customHeight="1"/>
  <cols>
    <col min="1" max="1" width="1.6640625" style="112" customWidth="1"/>
    <col min="2" max="17" width="2" style="112" customWidth="1"/>
    <col min="18" max="22" width="11.1640625" style="112" customWidth="1"/>
    <col min="23" max="23" width="8.08203125" style="112"/>
    <col min="24" max="24" width="30.58203125" style="112" bestFit="1" customWidth="1"/>
    <col min="25" max="256" width="8.08203125" style="112"/>
    <col min="257" max="271" width="1.6640625" style="112" customWidth="1"/>
    <col min="272" max="272" width="2.83203125" style="112" customWidth="1"/>
    <col min="273" max="273" width="1.6640625" style="112" customWidth="1"/>
    <col min="274" max="278" width="11.1640625" style="112" customWidth="1"/>
    <col min="279" max="279" width="8.08203125" style="112"/>
    <col min="280" max="280" width="30.58203125" style="112" bestFit="1" customWidth="1"/>
    <col min="281" max="512" width="8.08203125" style="112"/>
    <col min="513" max="527" width="1.6640625" style="112" customWidth="1"/>
    <col min="528" max="528" width="2.83203125" style="112" customWidth="1"/>
    <col min="529" max="529" width="1.6640625" style="112" customWidth="1"/>
    <col min="530" max="534" width="11.1640625" style="112" customWidth="1"/>
    <col min="535" max="535" width="8.08203125" style="112"/>
    <col min="536" max="536" width="30.58203125" style="112" bestFit="1" customWidth="1"/>
    <col min="537" max="768" width="8.08203125" style="112"/>
    <col min="769" max="783" width="1.6640625" style="112" customWidth="1"/>
    <col min="784" max="784" width="2.83203125" style="112" customWidth="1"/>
    <col min="785" max="785" width="1.6640625" style="112" customWidth="1"/>
    <col min="786" max="790" width="11.1640625" style="112" customWidth="1"/>
    <col min="791" max="791" width="8.08203125" style="112"/>
    <col min="792" max="792" width="30.58203125" style="112" bestFit="1" customWidth="1"/>
    <col min="793" max="1024" width="8.08203125" style="112"/>
    <col min="1025" max="1039" width="1.6640625" style="112" customWidth="1"/>
    <col min="1040" max="1040" width="2.83203125" style="112" customWidth="1"/>
    <col min="1041" max="1041" width="1.6640625" style="112" customWidth="1"/>
    <col min="1042" max="1046" width="11.1640625" style="112" customWidth="1"/>
    <col min="1047" max="1047" width="8.08203125" style="112"/>
    <col min="1048" max="1048" width="30.58203125" style="112" bestFit="1" customWidth="1"/>
    <col min="1049" max="1280" width="8.08203125" style="112"/>
    <col min="1281" max="1295" width="1.6640625" style="112" customWidth="1"/>
    <col min="1296" max="1296" width="2.83203125" style="112" customWidth="1"/>
    <col min="1297" max="1297" width="1.6640625" style="112" customWidth="1"/>
    <col min="1298" max="1302" width="11.1640625" style="112" customWidth="1"/>
    <col min="1303" max="1303" width="8.08203125" style="112"/>
    <col min="1304" max="1304" width="30.58203125" style="112" bestFit="1" customWidth="1"/>
    <col min="1305" max="1536" width="8.08203125" style="112"/>
    <col min="1537" max="1551" width="1.6640625" style="112" customWidth="1"/>
    <col min="1552" max="1552" width="2.83203125" style="112" customWidth="1"/>
    <col min="1553" max="1553" width="1.6640625" style="112" customWidth="1"/>
    <col min="1554" max="1558" width="11.1640625" style="112" customWidth="1"/>
    <col min="1559" max="1559" width="8.08203125" style="112"/>
    <col min="1560" max="1560" width="30.58203125" style="112" bestFit="1" customWidth="1"/>
    <col min="1561" max="1792" width="8.08203125" style="112"/>
    <col min="1793" max="1807" width="1.6640625" style="112" customWidth="1"/>
    <col min="1808" max="1808" width="2.83203125" style="112" customWidth="1"/>
    <col min="1809" max="1809" width="1.6640625" style="112" customWidth="1"/>
    <col min="1810" max="1814" width="11.1640625" style="112" customWidth="1"/>
    <col min="1815" max="1815" width="8.08203125" style="112"/>
    <col min="1816" max="1816" width="30.58203125" style="112" bestFit="1" customWidth="1"/>
    <col min="1817" max="2048" width="8.08203125" style="112"/>
    <col min="2049" max="2063" width="1.6640625" style="112" customWidth="1"/>
    <col min="2064" max="2064" width="2.83203125" style="112" customWidth="1"/>
    <col min="2065" max="2065" width="1.6640625" style="112" customWidth="1"/>
    <col min="2066" max="2070" width="11.1640625" style="112" customWidth="1"/>
    <col min="2071" max="2071" width="8.08203125" style="112"/>
    <col min="2072" max="2072" width="30.58203125" style="112" bestFit="1" customWidth="1"/>
    <col min="2073" max="2304" width="8.08203125" style="112"/>
    <col min="2305" max="2319" width="1.6640625" style="112" customWidth="1"/>
    <col min="2320" max="2320" width="2.83203125" style="112" customWidth="1"/>
    <col min="2321" max="2321" width="1.6640625" style="112" customWidth="1"/>
    <col min="2322" max="2326" width="11.1640625" style="112" customWidth="1"/>
    <col min="2327" max="2327" width="8.08203125" style="112"/>
    <col min="2328" max="2328" width="30.58203125" style="112" bestFit="1" customWidth="1"/>
    <col min="2329" max="2560" width="8.08203125" style="112"/>
    <col min="2561" max="2575" width="1.6640625" style="112" customWidth="1"/>
    <col min="2576" max="2576" width="2.83203125" style="112" customWidth="1"/>
    <col min="2577" max="2577" width="1.6640625" style="112" customWidth="1"/>
    <col min="2578" max="2582" width="11.1640625" style="112" customWidth="1"/>
    <col min="2583" max="2583" width="8.08203125" style="112"/>
    <col min="2584" max="2584" width="30.58203125" style="112" bestFit="1" customWidth="1"/>
    <col min="2585" max="2816" width="8.08203125" style="112"/>
    <col min="2817" max="2831" width="1.6640625" style="112" customWidth="1"/>
    <col min="2832" max="2832" width="2.83203125" style="112" customWidth="1"/>
    <col min="2833" max="2833" width="1.6640625" style="112" customWidth="1"/>
    <col min="2834" max="2838" width="11.1640625" style="112" customWidth="1"/>
    <col min="2839" max="2839" width="8.08203125" style="112"/>
    <col min="2840" max="2840" width="30.58203125" style="112" bestFit="1" customWidth="1"/>
    <col min="2841" max="3072" width="8.08203125" style="112"/>
    <col min="3073" max="3087" width="1.6640625" style="112" customWidth="1"/>
    <col min="3088" max="3088" width="2.83203125" style="112" customWidth="1"/>
    <col min="3089" max="3089" width="1.6640625" style="112" customWidth="1"/>
    <col min="3090" max="3094" width="11.1640625" style="112" customWidth="1"/>
    <col min="3095" max="3095" width="8.08203125" style="112"/>
    <col min="3096" max="3096" width="30.58203125" style="112" bestFit="1" customWidth="1"/>
    <col min="3097" max="3328" width="8.08203125" style="112"/>
    <col min="3329" max="3343" width="1.6640625" style="112" customWidth="1"/>
    <col min="3344" max="3344" width="2.83203125" style="112" customWidth="1"/>
    <col min="3345" max="3345" width="1.6640625" style="112" customWidth="1"/>
    <col min="3346" max="3350" width="11.1640625" style="112" customWidth="1"/>
    <col min="3351" max="3351" width="8.08203125" style="112"/>
    <col min="3352" max="3352" width="30.58203125" style="112" bestFit="1" customWidth="1"/>
    <col min="3353" max="3584" width="8.08203125" style="112"/>
    <col min="3585" max="3599" width="1.6640625" style="112" customWidth="1"/>
    <col min="3600" max="3600" width="2.83203125" style="112" customWidth="1"/>
    <col min="3601" max="3601" width="1.6640625" style="112" customWidth="1"/>
    <col min="3602" max="3606" width="11.1640625" style="112" customWidth="1"/>
    <col min="3607" max="3607" width="8.08203125" style="112"/>
    <col min="3608" max="3608" width="30.58203125" style="112" bestFit="1" customWidth="1"/>
    <col min="3609" max="3840" width="8.08203125" style="112"/>
    <col min="3841" max="3855" width="1.6640625" style="112" customWidth="1"/>
    <col min="3856" max="3856" width="2.83203125" style="112" customWidth="1"/>
    <col min="3857" max="3857" width="1.6640625" style="112" customWidth="1"/>
    <col min="3858" max="3862" width="11.1640625" style="112" customWidth="1"/>
    <col min="3863" max="3863" width="8.08203125" style="112"/>
    <col min="3864" max="3864" width="30.58203125" style="112" bestFit="1" customWidth="1"/>
    <col min="3865" max="4096" width="8.08203125" style="112"/>
    <col min="4097" max="4111" width="1.6640625" style="112" customWidth="1"/>
    <col min="4112" max="4112" width="2.83203125" style="112" customWidth="1"/>
    <col min="4113" max="4113" width="1.6640625" style="112" customWidth="1"/>
    <col min="4114" max="4118" width="11.1640625" style="112" customWidth="1"/>
    <col min="4119" max="4119" width="8.08203125" style="112"/>
    <col min="4120" max="4120" width="30.58203125" style="112" bestFit="1" customWidth="1"/>
    <col min="4121" max="4352" width="8.08203125" style="112"/>
    <col min="4353" max="4367" width="1.6640625" style="112" customWidth="1"/>
    <col min="4368" max="4368" width="2.83203125" style="112" customWidth="1"/>
    <col min="4369" max="4369" width="1.6640625" style="112" customWidth="1"/>
    <col min="4370" max="4374" width="11.1640625" style="112" customWidth="1"/>
    <col min="4375" max="4375" width="8.08203125" style="112"/>
    <col min="4376" max="4376" width="30.58203125" style="112" bestFit="1" customWidth="1"/>
    <col min="4377" max="4608" width="8.08203125" style="112"/>
    <col min="4609" max="4623" width="1.6640625" style="112" customWidth="1"/>
    <col min="4624" max="4624" width="2.83203125" style="112" customWidth="1"/>
    <col min="4625" max="4625" width="1.6640625" style="112" customWidth="1"/>
    <col min="4626" max="4630" width="11.1640625" style="112" customWidth="1"/>
    <col min="4631" max="4631" width="8.08203125" style="112"/>
    <col min="4632" max="4632" width="30.58203125" style="112" bestFit="1" customWidth="1"/>
    <col min="4633" max="4864" width="8.08203125" style="112"/>
    <col min="4865" max="4879" width="1.6640625" style="112" customWidth="1"/>
    <col min="4880" max="4880" width="2.83203125" style="112" customWidth="1"/>
    <col min="4881" max="4881" width="1.6640625" style="112" customWidth="1"/>
    <col min="4882" max="4886" width="11.1640625" style="112" customWidth="1"/>
    <col min="4887" max="4887" width="8.08203125" style="112"/>
    <col min="4888" max="4888" width="30.58203125" style="112" bestFit="1" customWidth="1"/>
    <col min="4889" max="5120" width="8.08203125" style="112"/>
    <col min="5121" max="5135" width="1.6640625" style="112" customWidth="1"/>
    <col min="5136" max="5136" width="2.83203125" style="112" customWidth="1"/>
    <col min="5137" max="5137" width="1.6640625" style="112" customWidth="1"/>
    <col min="5138" max="5142" width="11.1640625" style="112" customWidth="1"/>
    <col min="5143" max="5143" width="8.08203125" style="112"/>
    <col min="5144" max="5144" width="30.58203125" style="112" bestFit="1" customWidth="1"/>
    <col min="5145" max="5376" width="8.08203125" style="112"/>
    <col min="5377" max="5391" width="1.6640625" style="112" customWidth="1"/>
    <col min="5392" max="5392" width="2.83203125" style="112" customWidth="1"/>
    <col min="5393" max="5393" width="1.6640625" style="112" customWidth="1"/>
    <col min="5394" max="5398" width="11.1640625" style="112" customWidth="1"/>
    <col min="5399" max="5399" width="8.08203125" style="112"/>
    <col min="5400" max="5400" width="30.58203125" style="112" bestFit="1" customWidth="1"/>
    <col min="5401" max="5632" width="8.08203125" style="112"/>
    <col min="5633" max="5647" width="1.6640625" style="112" customWidth="1"/>
    <col min="5648" max="5648" width="2.83203125" style="112" customWidth="1"/>
    <col min="5649" max="5649" width="1.6640625" style="112" customWidth="1"/>
    <col min="5650" max="5654" width="11.1640625" style="112" customWidth="1"/>
    <col min="5655" max="5655" width="8.08203125" style="112"/>
    <col min="5656" max="5656" width="30.58203125" style="112" bestFit="1" customWidth="1"/>
    <col min="5657" max="5888" width="8.08203125" style="112"/>
    <col min="5889" max="5903" width="1.6640625" style="112" customWidth="1"/>
    <col min="5904" max="5904" width="2.83203125" style="112" customWidth="1"/>
    <col min="5905" max="5905" width="1.6640625" style="112" customWidth="1"/>
    <col min="5906" max="5910" width="11.1640625" style="112" customWidth="1"/>
    <col min="5911" max="5911" width="8.08203125" style="112"/>
    <col min="5912" max="5912" width="30.58203125" style="112" bestFit="1" customWidth="1"/>
    <col min="5913" max="6144" width="8.08203125" style="112"/>
    <col min="6145" max="6159" width="1.6640625" style="112" customWidth="1"/>
    <col min="6160" max="6160" width="2.83203125" style="112" customWidth="1"/>
    <col min="6161" max="6161" width="1.6640625" style="112" customWidth="1"/>
    <col min="6162" max="6166" width="11.1640625" style="112" customWidth="1"/>
    <col min="6167" max="6167" width="8.08203125" style="112"/>
    <col min="6168" max="6168" width="30.58203125" style="112" bestFit="1" customWidth="1"/>
    <col min="6169" max="6400" width="8.08203125" style="112"/>
    <col min="6401" max="6415" width="1.6640625" style="112" customWidth="1"/>
    <col min="6416" max="6416" width="2.83203125" style="112" customWidth="1"/>
    <col min="6417" max="6417" width="1.6640625" style="112" customWidth="1"/>
    <col min="6418" max="6422" width="11.1640625" style="112" customWidth="1"/>
    <col min="6423" max="6423" width="8.08203125" style="112"/>
    <col min="6424" max="6424" width="30.58203125" style="112" bestFit="1" customWidth="1"/>
    <col min="6425" max="6656" width="8.08203125" style="112"/>
    <col min="6657" max="6671" width="1.6640625" style="112" customWidth="1"/>
    <col min="6672" max="6672" width="2.83203125" style="112" customWidth="1"/>
    <col min="6673" max="6673" width="1.6640625" style="112" customWidth="1"/>
    <col min="6674" max="6678" width="11.1640625" style="112" customWidth="1"/>
    <col min="6679" max="6679" width="8.08203125" style="112"/>
    <col min="6680" max="6680" width="30.58203125" style="112" bestFit="1" customWidth="1"/>
    <col min="6681" max="6912" width="8.08203125" style="112"/>
    <col min="6913" max="6927" width="1.6640625" style="112" customWidth="1"/>
    <col min="6928" max="6928" width="2.83203125" style="112" customWidth="1"/>
    <col min="6929" max="6929" width="1.6640625" style="112" customWidth="1"/>
    <col min="6930" max="6934" width="11.1640625" style="112" customWidth="1"/>
    <col min="6935" max="6935" width="8.08203125" style="112"/>
    <col min="6936" max="6936" width="30.58203125" style="112" bestFit="1" customWidth="1"/>
    <col min="6937" max="7168" width="8.08203125" style="112"/>
    <col min="7169" max="7183" width="1.6640625" style="112" customWidth="1"/>
    <col min="7184" max="7184" width="2.83203125" style="112" customWidth="1"/>
    <col min="7185" max="7185" width="1.6640625" style="112" customWidth="1"/>
    <col min="7186" max="7190" width="11.1640625" style="112" customWidth="1"/>
    <col min="7191" max="7191" width="8.08203125" style="112"/>
    <col min="7192" max="7192" width="30.58203125" style="112" bestFit="1" customWidth="1"/>
    <col min="7193" max="7424" width="8.08203125" style="112"/>
    <col min="7425" max="7439" width="1.6640625" style="112" customWidth="1"/>
    <col min="7440" max="7440" width="2.83203125" style="112" customWidth="1"/>
    <col min="7441" max="7441" width="1.6640625" style="112" customWidth="1"/>
    <col min="7442" max="7446" width="11.1640625" style="112" customWidth="1"/>
    <col min="7447" max="7447" width="8.08203125" style="112"/>
    <col min="7448" max="7448" width="30.58203125" style="112" bestFit="1" customWidth="1"/>
    <col min="7449" max="7680" width="8.08203125" style="112"/>
    <col min="7681" max="7695" width="1.6640625" style="112" customWidth="1"/>
    <col min="7696" max="7696" width="2.83203125" style="112" customWidth="1"/>
    <col min="7697" max="7697" width="1.6640625" style="112" customWidth="1"/>
    <col min="7698" max="7702" width="11.1640625" style="112" customWidth="1"/>
    <col min="7703" max="7703" width="8.08203125" style="112"/>
    <col min="7704" max="7704" width="30.58203125" style="112" bestFit="1" customWidth="1"/>
    <col min="7705" max="7936" width="8.08203125" style="112"/>
    <col min="7937" max="7951" width="1.6640625" style="112" customWidth="1"/>
    <col min="7952" max="7952" width="2.83203125" style="112" customWidth="1"/>
    <col min="7953" max="7953" width="1.6640625" style="112" customWidth="1"/>
    <col min="7954" max="7958" width="11.1640625" style="112" customWidth="1"/>
    <col min="7959" max="7959" width="8.08203125" style="112"/>
    <col min="7960" max="7960" width="30.58203125" style="112" bestFit="1" customWidth="1"/>
    <col min="7961" max="8192" width="8.08203125" style="112"/>
    <col min="8193" max="8207" width="1.6640625" style="112" customWidth="1"/>
    <col min="8208" max="8208" width="2.83203125" style="112" customWidth="1"/>
    <col min="8209" max="8209" width="1.6640625" style="112" customWidth="1"/>
    <col min="8210" max="8214" width="11.1640625" style="112" customWidth="1"/>
    <col min="8215" max="8215" width="8.08203125" style="112"/>
    <col min="8216" max="8216" width="30.58203125" style="112" bestFit="1" customWidth="1"/>
    <col min="8217" max="8448" width="8.08203125" style="112"/>
    <col min="8449" max="8463" width="1.6640625" style="112" customWidth="1"/>
    <col min="8464" max="8464" width="2.83203125" style="112" customWidth="1"/>
    <col min="8465" max="8465" width="1.6640625" style="112" customWidth="1"/>
    <col min="8466" max="8470" width="11.1640625" style="112" customWidth="1"/>
    <col min="8471" max="8471" width="8.08203125" style="112"/>
    <col min="8472" max="8472" width="30.58203125" style="112" bestFit="1" customWidth="1"/>
    <col min="8473" max="8704" width="8.08203125" style="112"/>
    <col min="8705" max="8719" width="1.6640625" style="112" customWidth="1"/>
    <col min="8720" max="8720" width="2.83203125" style="112" customWidth="1"/>
    <col min="8721" max="8721" width="1.6640625" style="112" customWidth="1"/>
    <col min="8722" max="8726" width="11.1640625" style="112" customWidth="1"/>
    <col min="8727" max="8727" width="8.08203125" style="112"/>
    <col min="8728" max="8728" width="30.58203125" style="112" bestFit="1" customWidth="1"/>
    <col min="8729" max="8960" width="8.08203125" style="112"/>
    <col min="8961" max="8975" width="1.6640625" style="112" customWidth="1"/>
    <col min="8976" max="8976" width="2.83203125" style="112" customWidth="1"/>
    <col min="8977" max="8977" width="1.6640625" style="112" customWidth="1"/>
    <col min="8978" max="8982" width="11.1640625" style="112" customWidth="1"/>
    <col min="8983" max="8983" width="8.08203125" style="112"/>
    <col min="8984" max="8984" width="30.58203125" style="112" bestFit="1" customWidth="1"/>
    <col min="8985" max="9216" width="8.08203125" style="112"/>
    <col min="9217" max="9231" width="1.6640625" style="112" customWidth="1"/>
    <col min="9232" max="9232" width="2.83203125" style="112" customWidth="1"/>
    <col min="9233" max="9233" width="1.6640625" style="112" customWidth="1"/>
    <col min="9234" max="9238" width="11.1640625" style="112" customWidth="1"/>
    <col min="9239" max="9239" width="8.08203125" style="112"/>
    <col min="9240" max="9240" width="30.58203125" style="112" bestFit="1" customWidth="1"/>
    <col min="9241" max="9472" width="8.08203125" style="112"/>
    <col min="9473" max="9487" width="1.6640625" style="112" customWidth="1"/>
    <col min="9488" max="9488" width="2.83203125" style="112" customWidth="1"/>
    <col min="9489" max="9489" width="1.6640625" style="112" customWidth="1"/>
    <col min="9490" max="9494" width="11.1640625" style="112" customWidth="1"/>
    <col min="9495" max="9495" width="8.08203125" style="112"/>
    <col min="9496" max="9496" width="30.58203125" style="112" bestFit="1" customWidth="1"/>
    <col min="9497" max="9728" width="8.08203125" style="112"/>
    <col min="9729" max="9743" width="1.6640625" style="112" customWidth="1"/>
    <col min="9744" max="9744" width="2.83203125" style="112" customWidth="1"/>
    <col min="9745" max="9745" width="1.6640625" style="112" customWidth="1"/>
    <col min="9746" max="9750" width="11.1640625" style="112" customWidth="1"/>
    <col min="9751" max="9751" width="8.08203125" style="112"/>
    <col min="9752" max="9752" width="30.58203125" style="112" bestFit="1" customWidth="1"/>
    <col min="9753" max="9984" width="8.08203125" style="112"/>
    <col min="9985" max="9999" width="1.6640625" style="112" customWidth="1"/>
    <col min="10000" max="10000" width="2.83203125" style="112" customWidth="1"/>
    <col min="10001" max="10001" width="1.6640625" style="112" customWidth="1"/>
    <col min="10002" max="10006" width="11.1640625" style="112" customWidth="1"/>
    <col min="10007" max="10007" width="8.08203125" style="112"/>
    <col min="10008" max="10008" width="30.58203125" style="112" bestFit="1" customWidth="1"/>
    <col min="10009" max="10240" width="8.08203125" style="112"/>
    <col min="10241" max="10255" width="1.6640625" style="112" customWidth="1"/>
    <col min="10256" max="10256" width="2.83203125" style="112" customWidth="1"/>
    <col min="10257" max="10257" width="1.6640625" style="112" customWidth="1"/>
    <col min="10258" max="10262" width="11.1640625" style="112" customWidth="1"/>
    <col min="10263" max="10263" width="8.08203125" style="112"/>
    <col min="10264" max="10264" width="30.58203125" style="112" bestFit="1" customWidth="1"/>
    <col min="10265" max="10496" width="8.08203125" style="112"/>
    <col min="10497" max="10511" width="1.6640625" style="112" customWidth="1"/>
    <col min="10512" max="10512" width="2.83203125" style="112" customWidth="1"/>
    <col min="10513" max="10513" width="1.6640625" style="112" customWidth="1"/>
    <col min="10514" max="10518" width="11.1640625" style="112" customWidth="1"/>
    <col min="10519" max="10519" width="8.08203125" style="112"/>
    <col min="10520" max="10520" width="30.58203125" style="112" bestFit="1" customWidth="1"/>
    <col min="10521" max="10752" width="8.08203125" style="112"/>
    <col min="10753" max="10767" width="1.6640625" style="112" customWidth="1"/>
    <col min="10768" max="10768" width="2.83203125" style="112" customWidth="1"/>
    <col min="10769" max="10769" width="1.6640625" style="112" customWidth="1"/>
    <col min="10770" max="10774" width="11.1640625" style="112" customWidth="1"/>
    <col min="10775" max="10775" width="8.08203125" style="112"/>
    <col min="10776" max="10776" width="30.58203125" style="112" bestFit="1" customWidth="1"/>
    <col min="10777" max="11008" width="8.08203125" style="112"/>
    <col min="11009" max="11023" width="1.6640625" style="112" customWidth="1"/>
    <col min="11024" max="11024" width="2.83203125" style="112" customWidth="1"/>
    <col min="11025" max="11025" width="1.6640625" style="112" customWidth="1"/>
    <col min="11026" max="11030" width="11.1640625" style="112" customWidth="1"/>
    <col min="11031" max="11031" width="8.08203125" style="112"/>
    <col min="11032" max="11032" width="30.58203125" style="112" bestFit="1" customWidth="1"/>
    <col min="11033" max="11264" width="8.08203125" style="112"/>
    <col min="11265" max="11279" width="1.6640625" style="112" customWidth="1"/>
    <col min="11280" max="11280" width="2.83203125" style="112" customWidth="1"/>
    <col min="11281" max="11281" width="1.6640625" style="112" customWidth="1"/>
    <col min="11282" max="11286" width="11.1640625" style="112" customWidth="1"/>
    <col min="11287" max="11287" width="8.08203125" style="112"/>
    <col min="11288" max="11288" width="30.58203125" style="112" bestFit="1" customWidth="1"/>
    <col min="11289" max="11520" width="8.08203125" style="112"/>
    <col min="11521" max="11535" width="1.6640625" style="112" customWidth="1"/>
    <col min="11536" max="11536" width="2.83203125" style="112" customWidth="1"/>
    <col min="11537" max="11537" width="1.6640625" style="112" customWidth="1"/>
    <col min="11538" max="11542" width="11.1640625" style="112" customWidth="1"/>
    <col min="11543" max="11543" width="8.08203125" style="112"/>
    <col min="11544" max="11544" width="30.58203125" style="112" bestFit="1" customWidth="1"/>
    <col min="11545" max="11776" width="8.08203125" style="112"/>
    <col min="11777" max="11791" width="1.6640625" style="112" customWidth="1"/>
    <col min="11792" max="11792" width="2.83203125" style="112" customWidth="1"/>
    <col min="11793" max="11793" width="1.6640625" style="112" customWidth="1"/>
    <col min="11794" max="11798" width="11.1640625" style="112" customWidth="1"/>
    <col min="11799" max="11799" width="8.08203125" style="112"/>
    <col min="11800" max="11800" width="30.58203125" style="112" bestFit="1" customWidth="1"/>
    <col min="11801" max="12032" width="8.08203125" style="112"/>
    <col min="12033" max="12047" width="1.6640625" style="112" customWidth="1"/>
    <col min="12048" max="12048" width="2.83203125" style="112" customWidth="1"/>
    <col min="12049" max="12049" width="1.6640625" style="112" customWidth="1"/>
    <col min="12050" max="12054" width="11.1640625" style="112" customWidth="1"/>
    <col min="12055" max="12055" width="8.08203125" style="112"/>
    <col min="12056" max="12056" width="30.58203125" style="112" bestFit="1" customWidth="1"/>
    <col min="12057" max="12288" width="8.08203125" style="112"/>
    <col min="12289" max="12303" width="1.6640625" style="112" customWidth="1"/>
    <col min="12304" max="12304" width="2.83203125" style="112" customWidth="1"/>
    <col min="12305" max="12305" width="1.6640625" style="112" customWidth="1"/>
    <col min="12306" max="12310" width="11.1640625" style="112" customWidth="1"/>
    <col min="12311" max="12311" width="8.08203125" style="112"/>
    <col min="12312" max="12312" width="30.58203125" style="112" bestFit="1" customWidth="1"/>
    <col min="12313" max="12544" width="8.08203125" style="112"/>
    <col min="12545" max="12559" width="1.6640625" style="112" customWidth="1"/>
    <col min="12560" max="12560" width="2.83203125" style="112" customWidth="1"/>
    <col min="12561" max="12561" width="1.6640625" style="112" customWidth="1"/>
    <col min="12562" max="12566" width="11.1640625" style="112" customWidth="1"/>
    <col min="12567" max="12567" width="8.08203125" style="112"/>
    <col min="12568" max="12568" width="30.58203125" style="112" bestFit="1" customWidth="1"/>
    <col min="12569" max="12800" width="8.08203125" style="112"/>
    <col min="12801" max="12815" width="1.6640625" style="112" customWidth="1"/>
    <col min="12816" max="12816" width="2.83203125" style="112" customWidth="1"/>
    <col min="12817" max="12817" width="1.6640625" style="112" customWidth="1"/>
    <col min="12818" max="12822" width="11.1640625" style="112" customWidth="1"/>
    <col min="12823" max="12823" width="8.08203125" style="112"/>
    <col min="12824" max="12824" width="30.58203125" style="112" bestFit="1" customWidth="1"/>
    <col min="12825" max="13056" width="8.08203125" style="112"/>
    <col min="13057" max="13071" width="1.6640625" style="112" customWidth="1"/>
    <col min="13072" max="13072" width="2.83203125" style="112" customWidth="1"/>
    <col min="13073" max="13073" width="1.6640625" style="112" customWidth="1"/>
    <col min="13074" max="13078" width="11.1640625" style="112" customWidth="1"/>
    <col min="13079" max="13079" width="8.08203125" style="112"/>
    <col min="13080" max="13080" width="30.58203125" style="112" bestFit="1" customWidth="1"/>
    <col min="13081" max="13312" width="8.08203125" style="112"/>
    <col min="13313" max="13327" width="1.6640625" style="112" customWidth="1"/>
    <col min="13328" max="13328" width="2.83203125" style="112" customWidth="1"/>
    <col min="13329" max="13329" width="1.6640625" style="112" customWidth="1"/>
    <col min="13330" max="13334" width="11.1640625" style="112" customWidth="1"/>
    <col min="13335" max="13335" width="8.08203125" style="112"/>
    <col min="13336" max="13336" width="30.58203125" style="112" bestFit="1" customWidth="1"/>
    <col min="13337" max="13568" width="8.08203125" style="112"/>
    <col min="13569" max="13583" width="1.6640625" style="112" customWidth="1"/>
    <col min="13584" max="13584" width="2.83203125" style="112" customWidth="1"/>
    <col min="13585" max="13585" width="1.6640625" style="112" customWidth="1"/>
    <col min="13586" max="13590" width="11.1640625" style="112" customWidth="1"/>
    <col min="13591" max="13591" width="8.08203125" style="112"/>
    <col min="13592" max="13592" width="30.58203125" style="112" bestFit="1" customWidth="1"/>
    <col min="13593" max="13824" width="8.08203125" style="112"/>
    <col min="13825" max="13839" width="1.6640625" style="112" customWidth="1"/>
    <col min="13840" max="13840" width="2.83203125" style="112" customWidth="1"/>
    <col min="13841" max="13841" width="1.6640625" style="112" customWidth="1"/>
    <col min="13842" max="13846" width="11.1640625" style="112" customWidth="1"/>
    <col min="13847" max="13847" width="8.08203125" style="112"/>
    <col min="13848" max="13848" width="30.58203125" style="112" bestFit="1" customWidth="1"/>
    <col min="13849" max="14080" width="8.08203125" style="112"/>
    <col min="14081" max="14095" width="1.6640625" style="112" customWidth="1"/>
    <col min="14096" max="14096" width="2.83203125" style="112" customWidth="1"/>
    <col min="14097" max="14097" width="1.6640625" style="112" customWidth="1"/>
    <col min="14098" max="14102" width="11.1640625" style="112" customWidth="1"/>
    <col min="14103" max="14103" width="8.08203125" style="112"/>
    <col min="14104" max="14104" width="30.58203125" style="112" bestFit="1" customWidth="1"/>
    <col min="14105" max="14336" width="8.08203125" style="112"/>
    <col min="14337" max="14351" width="1.6640625" style="112" customWidth="1"/>
    <col min="14352" max="14352" width="2.83203125" style="112" customWidth="1"/>
    <col min="14353" max="14353" width="1.6640625" style="112" customWidth="1"/>
    <col min="14354" max="14358" width="11.1640625" style="112" customWidth="1"/>
    <col min="14359" max="14359" width="8.08203125" style="112"/>
    <col min="14360" max="14360" width="30.58203125" style="112" bestFit="1" customWidth="1"/>
    <col min="14361" max="14592" width="8.08203125" style="112"/>
    <col min="14593" max="14607" width="1.6640625" style="112" customWidth="1"/>
    <col min="14608" max="14608" width="2.83203125" style="112" customWidth="1"/>
    <col min="14609" max="14609" width="1.6640625" style="112" customWidth="1"/>
    <col min="14610" max="14614" width="11.1640625" style="112" customWidth="1"/>
    <col min="14615" max="14615" width="8.08203125" style="112"/>
    <col min="14616" max="14616" width="30.58203125" style="112" bestFit="1" customWidth="1"/>
    <col min="14617" max="14848" width="8.08203125" style="112"/>
    <col min="14849" max="14863" width="1.6640625" style="112" customWidth="1"/>
    <col min="14864" max="14864" width="2.83203125" style="112" customWidth="1"/>
    <col min="14865" max="14865" width="1.6640625" style="112" customWidth="1"/>
    <col min="14866" max="14870" width="11.1640625" style="112" customWidth="1"/>
    <col min="14871" max="14871" width="8.08203125" style="112"/>
    <col min="14872" max="14872" width="30.58203125" style="112" bestFit="1" customWidth="1"/>
    <col min="14873" max="15104" width="8.08203125" style="112"/>
    <col min="15105" max="15119" width="1.6640625" style="112" customWidth="1"/>
    <col min="15120" max="15120" width="2.83203125" style="112" customWidth="1"/>
    <col min="15121" max="15121" width="1.6640625" style="112" customWidth="1"/>
    <col min="15122" max="15126" width="11.1640625" style="112" customWidth="1"/>
    <col min="15127" max="15127" width="8.08203125" style="112"/>
    <col min="15128" max="15128" width="30.58203125" style="112" bestFit="1" customWidth="1"/>
    <col min="15129" max="15360" width="8.08203125" style="112"/>
    <col min="15361" max="15375" width="1.6640625" style="112" customWidth="1"/>
    <col min="15376" max="15376" width="2.83203125" style="112" customWidth="1"/>
    <col min="15377" max="15377" width="1.6640625" style="112" customWidth="1"/>
    <col min="15378" max="15382" width="11.1640625" style="112" customWidth="1"/>
    <col min="15383" max="15383" width="8.08203125" style="112"/>
    <col min="15384" max="15384" width="30.58203125" style="112" bestFit="1" customWidth="1"/>
    <col min="15385" max="15616" width="8.08203125" style="112"/>
    <col min="15617" max="15631" width="1.6640625" style="112" customWidth="1"/>
    <col min="15632" max="15632" width="2.83203125" style="112" customWidth="1"/>
    <col min="15633" max="15633" width="1.6640625" style="112" customWidth="1"/>
    <col min="15634" max="15638" width="11.1640625" style="112" customWidth="1"/>
    <col min="15639" max="15639" width="8.08203125" style="112"/>
    <col min="15640" max="15640" width="30.58203125" style="112" bestFit="1" customWidth="1"/>
    <col min="15641" max="15872" width="8.08203125" style="112"/>
    <col min="15873" max="15887" width="1.6640625" style="112" customWidth="1"/>
    <col min="15888" max="15888" width="2.83203125" style="112" customWidth="1"/>
    <col min="15889" max="15889" width="1.6640625" style="112" customWidth="1"/>
    <col min="15890" max="15894" width="11.1640625" style="112" customWidth="1"/>
    <col min="15895" max="15895" width="8.08203125" style="112"/>
    <col min="15896" max="15896" width="30.58203125" style="112" bestFit="1" customWidth="1"/>
    <col min="15897" max="16128" width="8.08203125" style="112"/>
    <col min="16129" max="16143" width="1.6640625" style="112" customWidth="1"/>
    <col min="16144" max="16144" width="2.83203125" style="112" customWidth="1"/>
    <col min="16145" max="16145" width="1.6640625" style="112" customWidth="1"/>
    <col min="16146" max="16150" width="11.1640625" style="112" customWidth="1"/>
    <col min="16151" max="16151" width="8.08203125" style="112"/>
    <col min="16152" max="16152" width="30.58203125" style="112" bestFit="1" customWidth="1"/>
    <col min="16153" max="16384" width="8.08203125" style="112"/>
  </cols>
  <sheetData>
    <row r="1" spans="1:22" s="163" customFormat="1" ht="20.149999999999999" customHeight="1">
      <c r="A1" s="158"/>
      <c r="B1" s="112"/>
      <c r="C1" s="112"/>
      <c r="D1" s="112"/>
      <c r="E1" s="112"/>
      <c r="F1" s="112"/>
      <c r="G1" s="112"/>
      <c r="H1" s="112"/>
      <c r="I1" s="112"/>
      <c r="J1" s="112"/>
      <c r="K1" s="112"/>
      <c r="L1" s="112"/>
      <c r="M1" s="112"/>
      <c r="N1" s="112"/>
      <c r="O1" s="112"/>
      <c r="P1" s="112"/>
      <c r="Q1" s="112"/>
      <c r="R1" s="112"/>
      <c r="S1" s="112"/>
      <c r="T1" s="112"/>
      <c r="U1" s="112"/>
      <c r="V1" s="112"/>
    </row>
    <row r="2" spans="1:22" ht="15" customHeight="1">
      <c r="B2" s="159"/>
      <c r="C2" s="159"/>
      <c r="D2" s="159"/>
      <c r="E2" s="158"/>
    </row>
    <row r="3" spans="1:22" s="146" customFormat="1" ht="20.149999999999999" customHeight="1">
      <c r="A3" s="112"/>
      <c r="B3" s="158" t="s">
        <v>590</v>
      </c>
      <c r="C3" s="158"/>
      <c r="D3" s="158"/>
      <c r="E3" s="158"/>
      <c r="F3" s="112"/>
      <c r="G3" s="112"/>
      <c r="H3" s="112"/>
      <c r="I3" s="112"/>
      <c r="J3" s="112"/>
      <c r="K3" s="112"/>
      <c r="L3" s="112"/>
      <c r="M3" s="112"/>
      <c r="N3" s="112"/>
      <c r="O3" s="112"/>
      <c r="P3" s="112"/>
      <c r="Q3" s="112"/>
      <c r="R3" s="112"/>
      <c r="S3" s="112"/>
      <c r="T3" s="112"/>
      <c r="U3" s="112"/>
      <c r="V3" s="163" t="s">
        <v>591</v>
      </c>
    </row>
    <row r="4" spans="1:22" s="146" customFormat="1" ht="16.75" customHeight="1">
      <c r="A4" s="112"/>
      <c r="B4" s="712" t="s">
        <v>592</v>
      </c>
      <c r="C4" s="712"/>
      <c r="D4" s="712"/>
      <c r="E4" s="712"/>
      <c r="F4" s="712"/>
      <c r="G4" s="712"/>
      <c r="H4" s="712"/>
      <c r="I4" s="712"/>
      <c r="J4" s="712"/>
      <c r="K4" s="712"/>
      <c r="L4" s="712"/>
      <c r="M4" s="712"/>
      <c r="N4" s="712"/>
      <c r="O4" s="712"/>
      <c r="P4" s="712"/>
      <c r="Q4" s="713"/>
      <c r="R4" s="295" t="s">
        <v>548</v>
      </c>
      <c r="S4" s="295">
        <v>3</v>
      </c>
      <c r="T4" s="295">
        <v>4</v>
      </c>
      <c r="U4" s="295">
        <v>5</v>
      </c>
      <c r="V4" s="295">
        <v>6</v>
      </c>
    </row>
    <row r="5" spans="1:22" ht="18.75" customHeight="1">
      <c r="A5" s="146"/>
      <c r="C5" s="750" t="s">
        <v>593</v>
      </c>
      <c r="D5" s="750"/>
      <c r="E5" s="750"/>
      <c r="F5" s="750"/>
      <c r="G5" s="750"/>
      <c r="H5" s="750"/>
      <c r="I5" s="750"/>
      <c r="J5" s="750"/>
      <c r="K5" s="750"/>
      <c r="L5" s="750"/>
      <c r="M5" s="750"/>
      <c r="N5" s="750"/>
      <c r="O5" s="750"/>
      <c r="P5" s="750"/>
      <c r="Q5" s="343"/>
      <c r="R5" s="342">
        <v>292421</v>
      </c>
      <c r="S5" s="342">
        <v>298060</v>
      </c>
      <c r="T5" s="342">
        <v>307912</v>
      </c>
      <c r="U5" s="342">
        <v>311342</v>
      </c>
      <c r="V5" s="342">
        <v>317701</v>
      </c>
    </row>
    <row r="6" spans="1:22" ht="20.25" customHeight="1">
      <c r="A6" s="146"/>
      <c r="D6" s="750" t="s">
        <v>594</v>
      </c>
      <c r="E6" s="750"/>
      <c r="F6" s="750"/>
      <c r="G6" s="750"/>
      <c r="H6" s="750"/>
      <c r="I6" s="750"/>
      <c r="J6" s="750"/>
      <c r="K6" s="750"/>
      <c r="L6" s="750"/>
      <c r="M6" s="750"/>
      <c r="N6" s="750"/>
      <c r="O6" s="750"/>
      <c r="P6" s="750"/>
      <c r="Q6" s="343"/>
      <c r="R6" s="344">
        <v>368624</v>
      </c>
      <c r="S6" s="344">
        <v>407502</v>
      </c>
      <c r="T6" s="344">
        <v>392571</v>
      </c>
      <c r="U6" s="344">
        <v>414450</v>
      </c>
      <c r="V6" s="344">
        <v>440463</v>
      </c>
    </row>
    <row r="7" spans="1:22" ht="20.25" customHeight="1">
      <c r="A7" s="146"/>
      <c r="D7" s="750" t="s">
        <v>595</v>
      </c>
      <c r="E7" s="750"/>
      <c r="F7" s="750"/>
      <c r="G7" s="750"/>
      <c r="H7" s="750"/>
      <c r="I7" s="750"/>
      <c r="J7" s="750"/>
      <c r="K7" s="750"/>
      <c r="L7" s="750"/>
      <c r="M7" s="750"/>
      <c r="N7" s="750"/>
      <c r="O7" s="750"/>
      <c r="P7" s="750"/>
      <c r="Q7" s="343"/>
      <c r="R7" s="344">
        <v>313528</v>
      </c>
      <c r="S7" s="344">
        <v>323272</v>
      </c>
      <c r="T7" s="344">
        <v>354985</v>
      </c>
      <c r="U7" s="344">
        <v>360246</v>
      </c>
      <c r="V7" s="344">
        <v>379651</v>
      </c>
    </row>
    <row r="8" spans="1:22" ht="20.25" customHeight="1">
      <c r="A8" s="146"/>
      <c r="D8" s="750" t="s">
        <v>596</v>
      </c>
      <c r="E8" s="750"/>
      <c r="F8" s="750"/>
      <c r="G8" s="750"/>
      <c r="H8" s="750"/>
      <c r="I8" s="750"/>
      <c r="J8" s="750"/>
      <c r="K8" s="750"/>
      <c r="L8" s="750"/>
      <c r="M8" s="750"/>
      <c r="N8" s="750"/>
      <c r="O8" s="750"/>
      <c r="P8" s="750"/>
      <c r="Q8" s="343"/>
      <c r="R8" s="344">
        <v>614549</v>
      </c>
      <c r="S8" s="344">
        <v>596297</v>
      </c>
      <c r="T8" s="344">
        <v>618283</v>
      </c>
      <c r="U8" s="344">
        <v>601497</v>
      </c>
      <c r="V8" s="344">
        <v>629975</v>
      </c>
    </row>
    <row r="9" spans="1:22" ht="20.25" customHeight="1">
      <c r="A9" s="146"/>
      <c r="D9" s="750" t="s">
        <v>597</v>
      </c>
      <c r="E9" s="750"/>
      <c r="F9" s="750"/>
      <c r="G9" s="750"/>
      <c r="H9" s="750"/>
      <c r="I9" s="750"/>
      <c r="J9" s="750"/>
      <c r="K9" s="750"/>
      <c r="L9" s="750"/>
      <c r="M9" s="750"/>
      <c r="N9" s="750"/>
      <c r="O9" s="750"/>
      <c r="P9" s="750"/>
      <c r="Q9" s="343"/>
      <c r="R9" s="344">
        <v>467755</v>
      </c>
      <c r="S9" s="344">
        <v>457731</v>
      </c>
      <c r="T9" s="344">
        <v>440206</v>
      </c>
      <c r="U9" s="344">
        <v>520831</v>
      </c>
      <c r="V9" s="344">
        <v>461231</v>
      </c>
    </row>
    <row r="10" spans="1:22" ht="20.25" customHeight="1">
      <c r="A10" s="146"/>
      <c r="D10" s="750" t="s">
        <v>598</v>
      </c>
      <c r="E10" s="750"/>
      <c r="F10" s="750"/>
      <c r="G10" s="750"/>
      <c r="H10" s="750"/>
      <c r="I10" s="750"/>
      <c r="J10" s="750"/>
      <c r="K10" s="750"/>
      <c r="L10" s="750"/>
      <c r="M10" s="750"/>
      <c r="N10" s="750"/>
      <c r="O10" s="750"/>
      <c r="P10" s="750"/>
      <c r="Q10" s="343"/>
      <c r="R10" s="344">
        <v>315625</v>
      </c>
      <c r="S10" s="344">
        <v>300891</v>
      </c>
      <c r="T10" s="344">
        <v>330377</v>
      </c>
      <c r="U10" s="344">
        <v>353142</v>
      </c>
      <c r="V10" s="344">
        <v>364919</v>
      </c>
    </row>
    <row r="11" spans="1:22" ht="20.25" customHeight="1">
      <c r="A11" s="146"/>
      <c r="D11" s="750" t="s">
        <v>599</v>
      </c>
      <c r="E11" s="750"/>
      <c r="F11" s="750"/>
      <c r="G11" s="750"/>
      <c r="H11" s="750"/>
      <c r="I11" s="750"/>
      <c r="J11" s="750"/>
      <c r="K11" s="750"/>
      <c r="L11" s="750"/>
      <c r="M11" s="750"/>
      <c r="N11" s="750"/>
      <c r="O11" s="750"/>
      <c r="P11" s="750"/>
      <c r="Q11" s="343"/>
      <c r="R11" s="344">
        <v>265428</v>
      </c>
      <c r="S11" s="344">
        <v>292195</v>
      </c>
      <c r="T11" s="344">
        <v>288344</v>
      </c>
      <c r="U11" s="344">
        <v>272365</v>
      </c>
      <c r="V11" s="344">
        <v>278733</v>
      </c>
    </row>
    <row r="12" spans="1:22" ht="20.25" customHeight="1">
      <c r="A12" s="146"/>
      <c r="D12" s="750" t="s">
        <v>600</v>
      </c>
      <c r="E12" s="750"/>
      <c r="F12" s="750"/>
      <c r="G12" s="750"/>
      <c r="H12" s="750"/>
      <c r="I12" s="750"/>
      <c r="J12" s="750"/>
      <c r="K12" s="750"/>
      <c r="L12" s="750"/>
      <c r="M12" s="750"/>
      <c r="N12" s="750"/>
      <c r="O12" s="750"/>
      <c r="P12" s="750"/>
      <c r="Q12" s="343"/>
      <c r="R12" s="344">
        <v>440530</v>
      </c>
      <c r="S12" s="344">
        <v>435486</v>
      </c>
      <c r="T12" s="344">
        <v>470976</v>
      </c>
      <c r="U12" s="344">
        <v>469328</v>
      </c>
      <c r="V12" s="344">
        <v>537696</v>
      </c>
    </row>
    <row r="13" spans="1:22" ht="20.25" customHeight="1">
      <c r="A13" s="146"/>
      <c r="D13" s="750" t="s">
        <v>601</v>
      </c>
      <c r="E13" s="750"/>
      <c r="F13" s="750"/>
      <c r="G13" s="750"/>
      <c r="H13" s="750"/>
      <c r="I13" s="750"/>
      <c r="J13" s="750"/>
      <c r="K13" s="750"/>
      <c r="L13" s="750"/>
      <c r="M13" s="750"/>
      <c r="N13" s="750"/>
      <c r="O13" s="750"/>
      <c r="P13" s="750"/>
      <c r="Q13" s="343"/>
      <c r="R13" s="344">
        <v>308366</v>
      </c>
      <c r="S13" s="344">
        <v>323844</v>
      </c>
      <c r="T13" s="344">
        <v>312173</v>
      </c>
      <c r="U13" s="344">
        <v>347238</v>
      </c>
      <c r="V13" s="344">
        <v>380381</v>
      </c>
    </row>
    <row r="14" spans="1:22" ht="20.25" customHeight="1">
      <c r="A14" s="146"/>
      <c r="D14" s="814" t="s">
        <v>602</v>
      </c>
      <c r="E14" s="814"/>
      <c r="F14" s="814"/>
      <c r="G14" s="814"/>
      <c r="H14" s="814"/>
      <c r="I14" s="814"/>
      <c r="J14" s="814"/>
      <c r="K14" s="814"/>
      <c r="L14" s="814"/>
      <c r="M14" s="814"/>
      <c r="N14" s="814"/>
      <c r="O14" s="814"/>
      <c r="P14" s="814"/>
      <c r="Q14" s="343"/>
      <c r="R14" s="344">
        <v>434298</v>
      </c>
      <c r="S14" s="344">
        <v>404439</v>
      </c>
      <c r="T14" s="344">
        <v>436856</v>
      </c>
      <c r="U14" s="344">
        <v>448568</v>
      </c>
      <c r="V14" s="344">
        <v>460512</v>
      </c>
    </row>
    <row r="15" spans="1:22" ht="20.25" customHeight="1">
      <c r="A15" s="146"/>
      <c r="D15" s="750" t="s">
        <v>603</v>
      </c>
      <c r="E15" s="750"/>
      <c r="F15" s="750"/>
      <c r="G15" s="750"/>
      <c r="H15" s="750"/>
      <c r="I15" s="750"/>
      <c r="J15" s="750"/>
      <c r="K15" s="750"/>
      <c r="L15" s="750"/>
      <c r="M15" s="750"/>
      <c r="N15" s="750"/>
      <c r="O15" s="750"/>
      <c r="P15" s="750"/>
      <c r="Q15" s="343"/>
      <c r="R15" s="344">
        <v>103249</v>
      </c>
      <c r="S15" s="344">
        <v>118092</v>
      </c>
      <c r="T15" s="344">
        <v>176206</v>
      </c>
      <c r="U15" s="344">
        <v>149392</v>
      </c>
      <c r="V15" s="344">
        <v>113502</v>
      </c>
    </row>
    <row r="16" spans="1:22" ht="20.25" customHeight="1">
      <c r="A16" s="146"/>
      <c r="D16" s="750" t="s">
        <v>604</v>
      </c>
      <c r="E16" s="750"/>
      <c r="F16" s="750"/>
      <c r="G16" s="750"/>
      <c r="H16" s="750"/>
      <c r="I16" s="750"/>
      <c r="J16" s="750"/>
      <c r="K16" s="750"/>
      <c r="L16" s="750"/>
      <c r="M16" s="750"/>
      <c r="N16" s="750"/>
      <c r="O16" s="750"/>
      <c r="P16" s="750"/>
      <c r="Q16" s="343"/>
      <c r="R16" s="344">
        <v>176727</v>
      </c>
      <c r="S16" s="344">
        <v>250459</v>
      </c>
      <c r="T16" s="344">
        <v>254622</v>
      </c>
      <c r="U16" s="344">
        <v>227281</v>
      </c>
      <c r="V16" s="344">
        <v>205320</v>
      </c>
    </row>
    <row r="17" spans="1:22" ht="20.25" customHeight="1">
      <c r="A17" s="146"/>
      <c r="D17" s="750" t="s">
        <v>605</v>
      </c>
      <c r="E17" s="750"/>
      <c r="F17" s="750"/>
      <c r="G17" s="750"/>
      <c r="H17" s="750"/>
      <c r="I17" s="750"/>
      <c r="J17" s="750"/>
      <c r="K17" s="750"/>
      <c r="L17" s="750"/>
      <c r="M17" s="750"/>
      <c r="N17" s="750"/>
      <c r="O17" s="750"/>
      <c r="P17" s="750"/>
      <c r="Q17" s="343"/>
      <c r="R17" s="344">
        <v>378035</v>
      </c>
      <c r="S17" s="344">
        <v>359932</v>
      </c>
      <c r="T17" s="344">
        <v>391247</v>
      </c>
      <c r="U17" s="344">
        <v>396532</v>
      </c>
      <c r="V17" s="344">
        <v>401066</v>
      </c>
    </row>
    <row r="18" spans="1:22" ht="20.25" customHeight="1">
      <c r="A18" s="146"/>
      <c r="D18" s="750" t="s">
        <v>606</v>
      </c>
      <c r="E18" s="750"/>
      <c r="F18" s="750"/>
      <c r="G18" s="750"/>
      <c r="H18" s="750"/>
      <c r="I18" s="750"/>
      <c r="J18" s="750"/>
      <c r="K18" s="750"/>
      <c r="L18" s="750"/>
      <c r="M18" s="750"/>
      <c r="N18" s="750"/>
      <c r="O18" s="750"/>
      <c r="P18" s="750"/>
      <c r="Q18" s="343"/>
      <c r="R18" s="344">
        <v>316414</v>
      </c>
      <c r="S18" s="344">
        <v>290371</v>
      </c>
      <c r="T18" s="344">
        <v>279358</v>
      </c>
      <c r="U18" s="344">
        <v>304627</v>
      </c>
      <c r="V18" s="344">
        <v>306116</v>
      </c>
    </row>
    <row r="19" spans="1:22" ht="20.25" customHeight="1">
      <c r="A19" s="146"/>
      <c r="D19" s="750" t="s">
        <v>607</v>
      </c>
      <c r="E19" s="750"/>
      <c r="F19" s="750"/>
      <c r="G19" s="750"/>
      <c r="H19" s="750"/>
      <c r="I19" s="750"/>
      <c r="J19" s="750"/>
      <c r="K19" s="750"/>
      <c r="L19" s="750"/>
      <c r="M19" s="750"/>
      <c r="N19" s="750"/>
      <c r="O19" s="750"/>
      <c r="P19" s="750"/>
      <c r="Q19" s="343"/>
      <c r="R19" s="344">
        <v>335892</v>
      </c>
      <c r="S19" s="344">
        <v>359777</v>
      </c>
      <c r="T19" s="344">
        <v>372128</v>
      </c>
      <c r="U19" s="344">
        <v>403541</v>
      </c>
      <c r="V19" s="344">
        <v>403968</v>
      </c>
    </row>
    <row r="20" spans="1:22" ht="20.25" customHeight="1">
      <c r="A20" s="146"/>
      <c r="B20" s="166"/>
      <c r="C20" s="166"/>
      <c r="D20" s="815" t="s">
        <v>608</v>
      </c>
      <c r="E20" s="815"/>
      <c r="F20" s="815"/>
      <c r="G20" s="815"/>
      <c r="H20" s="815"/>
      <c r="I20" s="815"/>
      <c r="J20" s="815"/>
      <c r="K20" s="815"/>
      <c r="L20" s="815"/>
      <c r="M20" s="815"/>
      <c r="N20" s="815"/>
      <c r="O20" s="815"/>
      <c r="P20" s="815"/>
      <c r="Q20" s="390"/>
      <c r="R20" s="392">
        <v>240318</v>
      </c>
      <c r="S20" s="392">
        <v>254137</v>
      </c>
      <c r="T20" s="392">
        <v>252427</v>
      </c>
      <c r="U20" s="392">
        <v>256734</v>
      </c>
      <c r="V20" s="392">
        <v>227832</v>
      </c>
    </row>
    <row r="21" spans="1:22" ht="12.9" customHeight="1">
      <c r="B21" s="168" t="s">
        <v>609</v>
      </c>
    </row>
    <row r="22" spans="1:22" s="146" customFormat="1" ht="15" customHeight="1">
      <c r="A22" s="112"/>
      <c r="B22" s="112"/>
      <c r="C22" s="112"/>
      <c r="D22" s="112"/>
      <c r="E22" s="112"/>
      <c r="F22" s="112"/>
      <c r="G22" s="112"/>
      <c r="H22" s="112"/>
      <c r="I22" s="112"/>
      <c r="J22" s="112"/>
      <c r="K22" s="112"/>
      <c r="L22" s="112"/>
      <c r="M22" s="112"/>
      <c r="N22" s="112"/>
      <c r="O22" s="112"/>
      <c r="P22" s="112"/>
      <c r="Q22" s="112"/>
      <c r="R22" s="112"/>
      <c r="S22" s="112"/>
      <c r="T22" s="112"/>
      <c r="U22" s="112"/>
      <c r="V22" s="112"/>
    </row>
    <row r="23" spans="1:22" s="146" customFormat="1" ht="20.149999999999999" customHeight="1">
      <c r="A23" s="112"/>
      <c r="B23" s="158" t="s">
        <v>610</v>
      </c>
      <c r="C23" s="158"/>
      <c r="D23" s="158"/>
      <c r="E23" s="158"/>
      <c r="F23" s="112"/>
      <c r="G23" s="112"/>
      <c r="H23" s="112"/>
      <c r="I23" s="112"/>
      <c r="J23" s="112"/>
      <c r="K23" s="112"/>
      <c r="L23" s="112"/>
      <c r="M23" s="112"/>
      <c r="N23" s="112"/>
      <c r="O23" s="112"/>
      <c r="P23" s="112"/>
      <c r="Q23" s="112"/>
      <c r="R23" s="112"/>
      <c r="S23" s="112"/>
      <c r="T23" s="112"/>
      <c r="U23" s="112"/>
      <c r="V23" s="163" t="s">
        <v>611</v>
      </c>
    </row>
    <row r="24" spans="1:22" s="146" customFormat="1" ht="16.75" customHeight="1">
      <c r="A24" s="112"/>
      <c r="B24" s="712" t="s">
        <v>592</v>
      </c>
      <c r="C24" s="712"/>
      <c r="D24" s="712"/>
      <c r="E24" s="712"/>
      <c r="F24" s="712"/>
      <c r="G24" s="712"/>
      <c r="H24" s="712"/>
      <c r="I24" s="712"/>
      <c r="J24" s="712"/>
      <c r="K24" s="712"/>
      <c r="L24" s="712"/>
      <c r="M24" s="712"/>
      <c r="N24" s="712"/>
      <c r="O24" s="712"/>
      <c r="P24" s="712"/>
      <c r="Q24" s="713"/>
      <c r="R24" s="295" t="s">
        <v>548</v>
      </c>
      <c r="S24" s="295">
        <v>3</v>
      </c>
      <c r="T24" s="295">
        <v>4</v>
      </c>
      <c r="U24" s="295">
        <v>5</v>
      </c>
      <c r="V24" s="295">
        <v>6</v>
      </c>
    </row>
    <row r="25" spans="1:22" ht="18.75" customHeight="1">
      <c r="A25" s="146"/>
      <c r="B25" s="146"/>
      <c r="C25" s="750" t="s">
        <v>593</v>
      </c>
      <c r="D25" s="750"/>
      <c r="E25" s="750"/>
      <c r="F25" s="750"/>
      <c r="G25" s="750"/>
      <c r="H25" s="750"/>
      <c r="I25" s="750"/>
      <c r="J25" s="750"/>
      <c r="K25" s="750"/>
      <c r="L25" s="750"/>
      <c r="M25" s="750"/>
      <c r="N25" s="750"/>
      <c r="O25" s="750"/>
      <c r="P25" s="750"/>
      <c r="Q25" s="174"/>
      <c r="R25" s="345">
        <v>136</v>
      </c>
      <c r="S25" s="345">
        <v>137.19999999999999</v>
      </c>
      <c r="T25" s="345">
        <v>136.4</v>
      </c>
      <c r="U25" s="345">
        <v>136.1</v>
      </c>
      <c r="V25" s="345">
        <v>136.30000000000001</v>
      </c>
    </row>
    <row r="26" spans="1:22" ht="20.25" customHeight="1">
      <c r="A26" s="146"/>
      <c r="B26" s="146"/>
      <c r="D26" s="750" t="s">
        <v>594</v>
      </c>
      <c r="E26" s="750"/>
      <c r="F26" s="750"/>
      <c r="G26" s="750"/>
      <c r="H26" s="750"/>
      <c r="I26" s="750"/>
      <c r="J26" s="750"/>
      <c r="K26" s="750"/>
      <c r="L26" s="750"/>
      <c r="M26" s="750"/>
      <c r="N26" s="750"/>
      <c r="O26" s="750"/>
      <c r="P26" s="750"/>
      <c r="Q26" s="184"/>
      <c r="R26" s="306">
        <v>164.5</v>
      </c>
      <c r="S26" s="306">
        <v>165.5</v>
      </c>
      <c r="T26" s="306">
        <v>167.1</v>
      </c>
      <c r="U26" s="306">
        <v>164.8</v>
      </c>
      <c r="V26" s="306">
        <v>164.3</v>
      </c>
    </row>
    <row r="27" spans="1:22" ht="20.25" customHeight="1">
      <c r="A27" s="146"/>
      <c r="B27" s="146"/>
      <c r="D27" s="750" t="s">
        <v>595</v>
      </c>
      <c r="E27" s="750"/>
      <c r="F27" s="750"/>
      <c r="G27" s="750"/>
      <c r="H27" s="750"/>
      <c r="I27" s="750"/>
      <c r="J27" s="750"/>
      <c r="K27" s="750"/>
      <c r="L27" s="750"/>
      <c r="M27" s="750"/>
      <c r="N27" s="750"/>
      <c r="O27" s="750"/>
      <c r="P27" s="750"/>
      <c r="Q27" s="184"/>
      <c r="R27" s="306">
        <v>151.9</v>
      </c>
      <c r="S27" s="306">
        <v>152</v>
      </c>
      <c r="T27" s="306">
        <v>152.9</v>
      </c>
      <c r="U27" s="306">
        <v>158.80000000000001</v>
      </c>
      <c r="V27" s="306">
        <v>158.5</v>
      </c>
    </row>
    <row r="28" spans="1:22" ht="20.25" customHeight="1">
      <c r="A28" s="146"/>
      <c r="B28" s="146"/>
      <c r="D28" s="750" t="s">
        <v>596</v>
      </c>
      <c r="E28" s="750"/>
      <c r="F28" s="750"/>
      <c r="G28" s="750"/>
      <c r="H28" s="750"/>
      <c r="I28" s="750"/>
      <c r="J28" s="750"/>
      <c r="K28" s="750"/>
      <c r="L28" s="750"/>
      <c r="M28" s="750"/>
      <c r="N28" s="750"/>
      <c r="O28" s="750"/>
      <c r="P28" s="750"/>
      <c r="Q28" s="184"/>
      <c r="R28" s="306">
        <v>154.19999999999999</v>
      </c>
      <c r="S28" s="306">
        <v>157.9</v>
      </c>
      <c r="T28" s="306">
        <v>157.1</v>
      </c>
      <c r="U28" s="306">
        <v>158.80000000000001</v>
      </c>
      <c r="V28" s="306">
        <v>154.5</v>
      </c>
    </row>
    <row r="29" spans="1:22" ht="20.25" customHeight="1">
      <c r="A29" s="146"/>
      <c r="D29" s="750" t="s">
        <v>597</v>
      </c>
      <c r="E29" s="750"/>
      <c r="F29" s="750"/>
      <c r="G29" s="750"/>
      <c r="H29" s="750"/>
      <c r="I29" s="750"/>
      <c r="J29" s="750"/>
      <c r="K29" s="750"/>
      <c r="L29" s="750"/>
      <c r="M29" s="750"/>
      <c r="N29" s="750"/>
      <c r="O29" s="750"/>
      <c r="P29" s="750"/>
      <c r="Q29" s="343"/>
      <c r="R29" s="306">
        <v>157.69999999999999</v>
      </c>
      <c r="S29" s="306">
        <v>152.5</v>
      </c>
      <c r="T29" s="306">
        <v>146.6</v>
      </c>
      <c r="U29" s="306">
        <v>155.69999999999999</v>
      </c>
      <c r="V29" s="306">
        <v>157.5</v>
      </c>
    </row>
    <row r="30" spans="1:22" ht="20.25" customHeight="1">
      <c r="A30" s="146"/>
      <c r="D30" s="750" t="s">
        <v>598</v>
      </c>
      <c r="E30" s="750"/>
      <c r="F30" s="750"/>
      <c r="G30" s="750"/>
      <c r="H30" s="750"/>
      <c r="I30" s="750"/>
      <c r="J30" s="750"/>
      <c r="K30" s="750"/>
      <c r="L30" s="750"/>
      <c r="M30" s="750"/>
      <c r="N30" s="750"/>
      <c r="O30" s="750"/>
      <c r="P30" s="750"/>
      <c r="Q30" s="343"/>
      <c r="R30" s="306">
        <v>181</v>
      </c>
      <c r="S30" s="306">
        <v>174.4</v>
      </c>
      <c r="T30" s="306">
        <v>171.4</v>
      </c>
      <c r="U30" s="306">
        <v>169.7</v>
      </c>
      <c r="V30" s="306">
        <v>176.2</v>
      </c>
    </row>
    <row r="31" spans="1:22" ht="20.25" customHeight="1">
      <c r="A31" s="146"/>
      <c r="D31" s="750" t="s">
        <v>599</v>
      </c>
      <c r="E31" s="750"/>
      <c r="F31" s="750"/>
      <c r="G31" s="750"/>
      <c r="H31" s="750"/>
      <c r="I31" s="750"/>
      <c r="J31" s="750"/>
      <c r="K31" s="750"/>
      <c r="L31" s="750"/>
      <c r="M31" s="750"/>
      <c r="N31" s="750"/>
      <c r="O31" s="750"/>
      <c r="P31" s="750"/>
      <c r="Q31" s="343"/>
      <c r="R31" s="306">
        <v>127.2</v>
      </c>
      <c r="S31" s="306">
        <v>130.1</v>
      </c>
      <c r="T31" s="306">
        <v>128.4</v>
      </c>
      <c r="U31" s="306">
        <v>125</v>
      </c>
      <c r="V31" s="306">
        <v>125.4</v>
      </c>
    </row>
    <row r="32" spans="1:22" ht="20.25" customHeight="1">
      <c r="A32" s="146"/>
      <c r="D32" s="750" t="s">
        <v>600</v>
      </c>
      <c r="E32" s="750"/>
      <c r="F32" s="750"/>
      <c r="G32" s="750"/>
      <c r="H32" s="750"/>
      <c r="I32" s="750"/>
      <c r="J32" s="750"/>
      <c r="K32" s="750"/>
      <c r="L32" s="750"/>
      <c r="M32" s="750"/>
      <c r="N32" s="750"/>
      <c r="O32" s="750"/>
      <c r="P32" s="750"/>
      <c r="Q32" s="343"/>
      <c r="R32" s="306">
        <v>148.80000000000001</v>
      </c>
      <c r="S32" s="306">
        <v>150.69999999999999</v>
      </c>
      <c r="T32" s="306">
        <v>144.80000000000001</v>
      </c>
      <c r="U32" s="306">
        <v>149.30000000000001</v>
      </c>
      <c r="V32" s="306">
        <v>151.30000000000001</v>
      </c>
    </row>
    <row r="33" spans="1:22" ht="20.25" customHeight="1">
      <c r="A33" s="146"/>
      <c r="D33" s="750" t="s">
        <v>601</v>
      </c>
      <c r="E33" s="750"/>
      <c r="F33" s="750"/>
      <c r="G33" s="750"/>
      <c r="H33" s="750"/>
      <c r="I33" s="750"/>
      <c r="J33" s="750"/>
      <c r="K33" s="750"/>
      <c r="L33" s="750"/>
      <c r="M33" s="750"/>
      <c r="N33" s="750"/>
      <c r="O33" s="750"/>
      <c r="P33" s="750"/>
      <c r="Q33" s="343"/>
      <c r="R33" s="306">
        <v>136.6</v>
      </c>
      <c r="S33" s="306">
        <v>139.5</v>
      </c>
      <c r="T33" s="306">
        <v>145.69999999999999</v>
      </c>
      <c r="U33" s="306">
        <v>150.5</v>
      </c>
      <c r="V33" s="306">
        <v>153.1</v>
      </c>
    </row>
    <row r="34" spans="1:22" ht="20.25" customHeight="1">
      <c r="A34" s="146"/>
      <c r="D34" s="814" t="s">
        <v>602</v>
      </c>
      <c r="E34" s="814"/>
      <c r="F34" s="814"/>
      <c r="G34" s="814"/>
      <c r="H34" s="814"/>
      <c r="I34" s="814"/>
      <c r="J34" s="814"/>
      <c r="K34" s="814"/>
      <c r="L34" s="814"/>
      <c r="M34" s="814"/>
      <c r="N34" s="814"/>
      <c r="O34" s="814"/>
      <c r="P34" s="814"/>
      <c r="Q34" s="343"/>
      <c r="R34" s="306">
        <v>145</v>
      </c>
      <c r="S34" s="306">
        <v>149.69999999999999</v>
      </c>
      <c r="T34" s="306">
        <v>148.9</v>
      </c>
      <c r="U34" s="306">
        <v>156.5</v>
      </c>
      <c r="V34" s="306">
        <v>153.5</v>
      </c>
    </row>
    <row r="35" spans="1:22" ht="20.25" customHeight="1">
      <c r="A35" s="146"/>
      <c r="D35" s="750" t="s">
        <v>603</v>
      </c>
      <c r="E35" s="750"/>
      <c r="F35" s="750"/>
      <c r="G35" s="750"/>
      <c r="H35" s="750"/>
      <c r="I35" s="750"/>
      <c r="J35" s="750"/>
      <c r="K35" s="750"/>
      <c r="L35" s="750"/>
      <c r="M35" s="750"/>
      <c r="N35" s="750"/>
      <c r="O35" s="750"/>
      <c r="P35" s="750"/>
      <c r="Q35" s="343"/>
      <c r="R35" s="306">
        <v>83.2</v>
      </c>
      <c r="S35" s="306">
        <v>86.8</v>
      </c>
      <c r="T35" s="306">
        <v>100</v>
      </c>
      <c r="U35" s="306">
        <v>93.8</v>
      </c>
      <c r="V35" s="306">
        <v>87.2</v>
      </c>
    </row>
    <row r="36" spans="1:22" ht="20.25" customHeight="1">
      <c r="A36" s="146"/>
      <c r="D36" s="750" t="s">
        <v>604</v>
      </c>
      <c r="E36" s="750"/>
      <c r="F36" s="750"/>
      <c r="G36" s="750"/>
      <c r="H36" s="750"/>
      <c r="I36" s="750"/>
      <c r="J36" s="750"/>
      <c r="K36" s="750"/>
      <c r="L36" s="750"/>
      <c r="M36" s="750"/>
      <c r="N36" s="750"/>
      <c r="O36" s="750"/>
      <c r="P36" s="750"/>
      <c r="Q36" s="343"/>
      <c r="R36" s="306">
        <v>125.2</v>
      </c>
      <c r="S36" s="306">
        <v>140.1</v>
      </c>
      <c r="T36" s="306">
        <v>129</v>
      </c>
      <c r="U36" s="306">
        <v>130.30000000000001</v>
      </c>
      <c r="V36" s="306">
        <v>117.7</v>
      </c>
    </row>
    <row r="37" spans="1:22" ht="20.25" customHeight="1">
      <c r="A37" s="146"/>
      <c r="B37" s="146"/>
      <c r="D37" s="750" t="s">
        <v>605</v>
      </c>
      <c r="E37" s="750"/>
      <c r="F37" s="750"/>
      <c r="G37" s="750"/>
      <c r="H37" s="750"/>
      <c r="I37" s="750"/>
      <c r="J37" s="750"/>
      <c r="K37" s="750"/>
      <c r="L37" s="750"/>
      <c r="M37" s="750"/>
      <c r="N37" s="750"/>
      <c r="O37" s="750"/>
      <c r="P37" s="750"/>
      <c r="Q37" s="343"/>
      <c r="R37" s="306">
        <v>121.1</v>
      </c>
      <c r="S37" s="306">
        <v>120.9</v>
      </c>
      <c r="T37" s="306">
        <v>127.4</v>
      </c>
      <c r="U37" s="306">
        <v>128.30000000000001</v>
      </c>
      <c r="V37" s="306">
        <v>127.3</v>
      </c>
    </row>
    <row r="38" spans="1:22" ht="20.25" customHeight="1">
      <c r="A38" s="146"/>
      <c r="B38" s="146"/>
      <c r="D38" s="750" t="s">
        <v>606</v>
      </c>
      <c r="E38" s="750"/>
      <c r="F38" s="750"/>
      <c r="G38" s="750"/>
      <c r="H38" s="750"/>
      <c r="I38" s="750"/>
      <c r="J38" s="750"/>
      <c r="K38" s="750"/>
      <c r="L38" s="750"/>
      <c r="M38" s="750"/>
      <c r="N38" s="750"/>
      <c r="O38" s="750"/>
      <c r="P38" s="750"/>
      <c r="Q38" s="343"/>
      <c r="R38" s="306">
        <v>136.4</v>
      </c>
      <c r="S38" s="306">
        <v>136.4</v>
      </c>
      <c r="T38" s="306">
        <v>130</v>
      </c>
      <c r="U38" s="306">
        <v>133.19999999999999</v>
      </c>
      <c r="V38" s="306">
        <v>132.9</v>
      </c>
    </row>
    <row r="39" spans="1:22" ht="20.25" customHeight="1">
      <c r="A39" s="146"/>
      <c r="B39" s="146"/>
      <c r="D39" s="750" t="s">
        <v>607</v>
      </c>
      <c r="E39" s="750"/>
      <c r="F39" s="750"/>
      <c r="G39" s="750"/>
      <c r="H39" s="750"/>
      <c r="I39" s="750"/>
      <c r="J39" s="750"/>
      <c r="K39" s="750"/>
      <c r="L39" s="750"/>
      <c r="M39" s="750"/>
      <c r="N39" s="750"/>
      <c r="O39" s="750"/>
      <c r="P39" s="750"/>
      <c r="Q39" s="343"/>
      <c r="R39" s="306">
        <v>154.19999999999999</v>
      </c>
      <c r="S39" s="306">
        <v>153.1</v>
      </c>
      <c r="T39" s="306">
        <v>147.69999999999999</v>
      </c>
      <c r="U39" s="306">
        <v>149.5</v>
      </c>
      <c r="V39" s="306">
        <v>151.69999999999999</v>
      </c>
    </row>
    <row r="40" spans="1:22" ht="20.25" customHeight="1">
      <c r="A40" s="146"/>
      <c r="B40" s="368"/>
      <c r="C40" s="166"/>
      <c r="D40" s="815" t="s">
        <v>608</v>
      </c>
      <c r="E40" s="815"/>
      <c r="F40" s="815"/>
      <c r="G40" s="815"/>
      <c r="H40" s="815"/>
      <c r="I40" s="815"/>
      <c r="J40" s="815"/>
      <c r="K40" s="815"/>
      <c r="L40" s="815"/>
      <c r="M40" s="815"/>
      <c r="N40" s="815"/>
      <c r="O40" s="815"/>
      <c r="P40" s="815"/>
      <c r="Q40" s="390"/>
      <c r="R40" s="391">
        <v>139</v>
      </c>
      <c r="S40" s="391">
        <v>141.6</v>
      </c>
      <c r="T40" s="391">
        <v>140.30000000000001</v>
      </c>
      <c r="U40" s="391">
        <v>136</v>
      </c>
      <c r="V40" s="391">
        <v>129.69999999999999</v>
      </c>
    </row>
    <row r="41" spans="1:22" ht="12.9" customHeight="1">
      <c r="B41" s="168" t="s">
        <v>609</v>
      </c>
    </row>
    <row r="42" spans="1:22" ht="12.9" customHeight="1"/>
    <row r="43" spans="1:22" ht="12.9" customHeight="1"/>
    <row r="44" spans="1:22" ht="12.9" customHeight="1"/>
    <row r="45" spans="1:22" ht="12.9" customHeight="1"/>
    <row r="46" spans="1:22" ht="12.9" customHeight="1"/>
    <row r="47" spans="1:22" s="146" customFormat="1" ht="12.9" customHeight="1">
      <c r="A47" s="112"/>
      <c r="B47" s="112"/>
      <c r="C47" s="112"/>
      <c r="D47" s="112"/>
      <c r="E47" s="112"/>
      <c r="F47" s="112"/>
      <c r="G47" s="112"/>
      <c r="H47" s="112"/>
      <c r="I47" s="112"/>
      <c r="J47" s="112"/>
      <c r="K47" s="112"/>
      <c r="L47" s="112"/>
      <c r="M47" s="112"/>
      <c r="N47" s="112"/>
      <c r="O47" s="112"/>
      <c r="P47" s="112"/>
      <c r="Q47" s="112"/>
      <c r="R47" s="112"/>
      <c r="S47" s="112"/>
      <c r="T47" s="112"/>
      <c r="U47" s="112"/>
      <c r="V47" s="112"/>
    </row>
    <row r="48" spans="1:22" s="146" customFormat="1" ht="12.9" customHeight="1">
      <c r="A48" s="112"/>
      <c r="B48" s="112"/>
      <c r="C48" s="112"/>
      <c r="D48" s="112"/>
      <c r="E48" s="112"/>
      <c r="F48" s="112"/>
      <c r="G48" s="112"/>
      <c r="H48" s="112"/>
      <c r="I48" s="112"/>
      <c r="J48" s="112"/>
      <c r="K48" s="112"/>
      <c r="L48" s="112"/>
      <c r="M48" s="112"/>
      <c r="N48" s="112"/>
      <c r="O48" s="112"/>
      <c r="P48" s="112"/>
      <c r="Q48" s="112"/>
      <c r="R48" s="112"/>
      <c r="S48" s="112"/>
      <c r="T48" s="112"/>
      <c r="U48" s="112"/>
      <c r="V48" s="112"/>
    </row>
    <row r="49" spans="1:22" s="146" customFormat="1" ht="12.9" customHeight="1">
      <c r="A49" s="112"/>
      <c r="B49" s="112"/>
      <c r="C49" s="112"/>
      <c r="D49" s="112"/>
      <c r="E49" s="112"/>
      <c r="F49" s="112"/>
      <c r="G49" s="112"/>
      <c r="H49" s="112"/>
      <c r="I49" s="112"/>
      <c r="J49" s="112"/>
      <c r="K49" s="112"/>
      <c r="L49" s="112"/>
      <c r="M49" s="112"/>
      <c r="N49" s="112"/>
      <c r="O49" s="112"/>
      <c r="P49" s="112"/>
      <c r="Q49" s="112"/>
      <c r="R49" s="112"/>
      <c r="S49" s="112"/>
      <c r="T49" s="112"/>
      <c r="U49" s="112"/>
      <c r="V49" s="112"/>
    </row>
    <row r="50" spans="1:22" s="146" customFormat="1" ht="12.9" customHeight="1">
      <c r="A50" s="112"/>
      <c r="B50" s="112"/>
      <c r="C50" s="112"/>
      <c r="D50" s="112"/>
      <c r="E50" s="112"/>
      <c r="F50" s="112"/>
      <c r="G50" s="112"/>
      <c r="H50" s="112"/>
      <c r="I50" s="112"/>
      <c r="J50" s="112"/>
      <c r="K50" s="112"/>
      <c r="L50" s="112"/>
      <c r="M50" s="112"/>
      <c r="N50" s="112"/>
      <c r="O50" s="112"/>
      <c r="P50" s="112"/>
      <c r="Q50" s="112"/>
      <c r="R50" s="112"/>
      <c r="S50" s="112"/>
      <c r="T50" s="112"/>
      <c r="U50" s="112"/>
      <c r="V50" s="112"/>
    </row>
    <row r="51" spans="1:22" s="146" customFormat="1" ht="12.9" customHeight="1">
      <c r="A51" s="112"/>
      <c r="B51" s="112"/>
      <c r="C51" s="112"/>
      <c r="D51" s="112"/>
      <c r="E51" s="112"/>
      <c r="F51" s="112"/>
      <c r="G51" s="112"/>
      <c r="H51" s="112"/>
      <c r="I51" s="112"/>
      <c r="J51" s="112"/>
      <c r="K51" s="112"/>
      <c r="L51" s="112"/>
      <c r="M51" s="112"/>
      <c r="N51" s="112"/>
      <c r="O51" s="112"/>
      <c r="P51" s="112"/>
      <c r="Q51" s="112"/>
      <c r="R51" s="112"/>
      <c r="S51" s="112"/>
      <c r="T51" s="112"/>
      <c r="U51" s="112"/>
      <c r="V51" s="112"/>
    </row>
    <row r="52" spans="1:22" ht="12.9" customHeight="1"/>
    <row r="53" spans="1:22" ht="12.9" customHeight="1"/>
    <row r="54" spans="1:22" ht="12.9" customHeight="1"/>
  </sheetData>
  <mergeCells count="34">
    <mergeCell ref="D37:P37"/>
    <mergeCell ref="D38:P38"/>
    <mergeCell ref="D39:P39"/>
    <mergeCell ref="D40:P40"/>
    <mergeCell ref="D31:P31"/>
    <mergeCell ref="D32:P32"/>
    <mergeCell ref="D33:P33"/>
    <mergeCell ref="D34:P34"/>
    <mergeCell ref="D35:P35"/>
    <mergeCell ref="D36:P36"/>
    <mergeCell ref="D30:P30"/>
    <mergeCell ref="D16:P16"/>
    <mergeCell ref="D17:P17"/>
    <mergeCell ref="D18:P18"/>
    <mergeCell ref="D19:P19"/>
    <mergeCell ref="D20:P20"/>
    <mergeCell ref="B24:Q24"/>
    <mergeCell ref="C25:P25"/>
    <mergeCell ref="D26:P26"/>
    <mergeCell ref="D27:P27"/>
    <mergeCell ref="D28:P28"/>
    <mergeCell ref="D29:P29"/>
    <mergeCell ref="D15:P15"/>
    <mergeCell ref="B4:Q4"/>
    <mergeCell ref="C5:P5"/>
    <mergeCell ref="D6:P6"/>
    <mergeCell ref="D7:P7"/>
    <mergeCell ref="D8:P8"/>
    <mergeCell ref="D9:P9"/>
    <mergeCell ref="D10:P10"/>
    <mergeCell ref="D11:P11"/>
    <mergeCell ref="D12:P12"/>
    <mergeCell ref="D13:P13"/>
    <mergeCell ref="D14:P14"/>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DDE8C-1033-4962-A205-20FA6E1F4C99}">
  <sheetPr>
    <pageSetUpPr fitToPage="1"/>
  </sheetPr>
  <dimension ref="A1:CF69"/>
  <sheetViews>
    <sheetView showGridLines="0" view="pageBreakPreview" topLeftCell="A37" zoomScaleNormal="100" zoomScaleSheetLayoutView="100" workbookViewId="0">
      <selection activeCell="Q21" sqref="Q21:V21"/>
    </sheetView>
  </sheetViews>
  <sheetFormatPr defaultColWidth="8.08203125" defaultRowHeight="20.149999999999999" customHeight="1"/>
  <cols>
    <col min="1" max="1" width="1.6640625" style="112" customWidth="1"/>
    <col min="2" max="18" width="2" style="112" customWidth="1"/>
    <col min="19" max="53" width="1.6640625" style="112" customWidth="1"/>
    <col min="54" max="54" width="3.9140625" style="156" customWidth="1"/>
    <col min="55" max="55" width="10" style="112" customWidth="1"/>
    <col min="56" max="56" width="7.9140625" style="112" customWidth="1"/>
    <col min="57" max="57" width="8.5" style="112" customWidth="1"/>
    <col min="58" max="59" width="1.5" style="112" customWidth="1"/>
    <col min="60" max="60" width="7.9140625" style="112" customWidth="1"/>
    <col min="61" max="61" width="8.5" style="112" customWidth="1"/>
    <col min="62" max="63" width="1.5" style="112" customWidth="1"/>
    <col min="64" max="64" width="7.9140625" style="112" customWidth="1"/>
    <col min="65" max="65" width="8.5" style="112" customWidth="1"/>
    <col min="66" max="66" width="1.33203125" style="112" customWidth="1"/>
    <col min="67" max="67" width="1.5" style="112" customWidth="1"/>
    <col min="68" max="68" width="7.9140625" style="112" customWidth="1"/>
    <col min="69" max="69" width="8.5" style="112" customWidth="1"/>
    <col min="70" max="71" width="1.5" style="112" customWidth="1"/>
    <col min="72" max="72" width="7.9140625" style="112" customWidth="1"/>
    <col min="73" max="73" width="8.5" style="112" customWidth="1"/>
    <col min="74" max="74" width="1.5" style="112" customWidth="1"/>
    <col min="75" max="256" width="8.08203125" style="112"/>
    <col min="257" max="257" width="1.6640625" style="112" customWidth="1"/>
    <col min="258" max="264" width="1.5" style="112" customWidth="1"/>
    <col min="265" max="309" width="1.6640625" style="112" customWidth="1"/>
    <col min="310" max="310" width="3.9140625" style="112" customWidth="1"/>
    <col min="311" max="311" width="10" style="112" customWidth="1"/>
    <col min="312" max="312" width="7.9140625" style="112" customWidth="1"/>
    <col min="313" max="313" width="8.5" style="112" customWidth="1"/>
    <col min="314" max="315" width="1.5" style="112" customWidth="1"/>
    <col min="316" max="316" width="7.9140625" style="112" customWidth="1"/>
    <col min="317" max="317" width="8.5" style="112" customWidth="1"/>
    <col min="318" max="319" width="1.5" style="112" customWidth="1"/>
    <col min="320" max="320" width="7.9140625" style="112" customWidth="1"/>
    <col min="321" max="321" width="8.5" style="112" customWidth="1"/>
    <col min="322" max="322" width="1.33203125" style="112" customWidth="1"/>
    <col min="323" max="323" width="1.5" style="112" customWidth="1"/>
    <col min="324" max="324" width="7.9140625" style="112" customWidth="1"/>
    <col min="325" max="325" width="8.5" style="112" customWidth="1"/>
    <col min="326" max="327" width="1.5" style="112" customWidth="1"/>
    <col min="328" max="328" width="7.9140625" style="112" customWidth="1"/>
    <col min="329" max="329" width="8.5" style="112" customWidth="1"/>
    <col min="330" max="330" width="1.5" style="112" customWidth="1"/>
    <col min="331" max="512" width="8.08203125" style="112"/>
    <col min="513" max="513" width="1.6640625" style="112" customWidth="1"/>
    <col min="514" max="520" width="1.5" style="112" customWidth="1"/>
    <col min="521" max="565" width="1.6640625" style="112" customWidth="1"/>
    <col min="566" max="566" width="3.9140625" style="112" customWidth="1"/>
    <col min="567" max="567" width="10" style="112" customWidth="1"/>
    <col min="568" max="568" width="7.9140625" style="112" customWidth="1"/>
    <col min="569" max="569" width="8.5" style="112" customWidth="1"/>
    <col min="570" max="571" width="1.5" style="112" customWidth="1"/>
    <col min="572" max="572" width="7.9140625" style="112" customWidth="1"/>
    <col min="573" max="573" width="8.5" style="112" customWidth="1"/>
    <col min="574" max="575" width="1.5" style="112" customWidth="1"/>
    <col min="576" max="576" width="7.9140625" style="112" customWidth="1"/>
    <col min="577" max="577" width="8.5" style="112" customWidth="1"/>
    <col min="578" max="578" width="1.33203125" style="112" customWidth="1"/>
    <col min="579" max="579" width="1.5" style="112" customWidth="1"/>
    <col min="580" max="580" width="7.9140625" style="112" customWidth="1"/>
    <col min="581" max="581" width="8.5" style="112" customWidth="1"/>
    <col min="582" max="583" width="1.5" style="112" customWidth="1"/>
    <col min="584" max="584" width="7.9140625" style="112" customWidth="1"/>
    <col min="585" max="585" width="8.5" style="112" customWidth="1"/>
    <col min="586" max="586" width="1.5" style="112" customWidth="1"/>
    <col min="587" max="768" width="8.08203125" style="112"/>
    <col min="769" max="769" width="1.6640625" style="112" customWidth="1"/>
    <col min="770" max="776" width="1.5" style="112" customWidth="1"/>
    <col min="777" max="821" width="1.6640625" style="112" customWidth="1"/>
    <col min="822" max="822" width="3.9140625" style="112" customWidth="1"/>
    <col min="823" max="823" width="10" style="112" customWidth="1"/>
    <col min="824" max="824" width="7.9140625" style="112" customWidth="1"/>
    <col min="825" max="825" width="8.5" style="112" customWidth="1"/>
    <col min="826" max="827" width="1.5" style="112" customWidth="1"/>
    <col min="828" max="828" width="7.9140625" style="112" customWidth="1"/>
    <col min="829" max="829" width="8.5" style="112" customWidth="1"/>
    <col min="830" max="831" width="1.5" style="112" customWidth="1"/>
    <col min="832" max="832" width="7.9140625" style="112" customWidth="1"/>
    <col min="833" max="833" width="8.5" style="112" customWidth="1"/>
    <col min="834" max="834" width="1.33203125" style="112" customWidth="1"/>
    <col min="835" max="835" width="1.5" style="112" customWidth="1"/>
    <col min="836" max="836" width="7.9140625" style="112" customWidth="1"/>
    <col min="837" max="837" width="8.5" style="112" customWidth="1"/>
    <col min="838" max="839" width="1.5" style="112" customWidth="1"/>
    <col min="840" max="840" width="7.9140625" style="112" customWidth="1"/>
    <col min="841" max="841" width="8.5" style="112" customWidth="1"/>
    <col min="842" max="842" width="1.5" style="112" customWidth="1"/>
    <col min="843" max="1024" width="8.08203125" style="112"/>
    <col min="1025" max="1025" width="1.6640625" style="112" customWidth="1"/>
    <col min="1026" max="1032" width="1.5" style="112" customWidth="1"/>
    <col min="1033" max="1077" width="1.6640625" style="112" customWidth="1"/>
    <col min="1078" max="1078" width="3.9140625" style="112" customWidth="1"/>
    <col min="1079" max="1079" width="10" style="112" customWidth="1"/>
    <col min="1080" max="1080" width="7.9140625" style="112" customWidth="1"/>
    <col min="1081" max="1081" width="8.5" style="112" customWidth="1"/>
    <col min="1082" max="1083" width="1.5" style="112" customWidth="1"/>
    <col min="1084" max="1084" width="7.9140625" style="112" customWidth="1"/>
    <col min="1085" max="1085" width="8.5" style="112" customWidth="1"/>
    <col min="1086" max="1087" width="1.5" style="112" customWidth="1"/>
    <col min="1088" max="1088" width="7.9140625" style="112" customWidth="1"/>
    <col min="1089" max="1089" width="8.5" style="112" customWidth="1"/>
    <col min="1090" max="1090" width="1.33203125" style="112" customWidth="1"/>
    <col min="1091" max="1091" width="1.5" style="112" customWidth="1"/>
    <col min="1092" max="1092" width="7.9140625" style="112" customWidth="1"/>
    <col min="1093" max="1093" width="8.5" style="112" customWidth="1"/>
    <col min="1094" max="1095" width="1.5" style="112" customWidth="1"/>
    <col min="1096" max="1096" width="7.9140625" style="112" customWidth="1"/>
    <col min="1097" max="1097" width="8.5" style="112" customWidth="1"/>
    <col min="1098" max="1098" width="1.5" style="112" customWidth="1"/>
    <col min="1099" max="1280" width="8.08203125" style="112"/>
    <col min="1281" max="1281" width="1.6640625" style="112" customWidth="1"/>
    <col min="1282" max="1288" width="1.5" style="112" customWidth="1"/>
    <col min="1289" max="1333" width="1.6640625" style="112" customWidth="1"/>
    <col min="1334" max="1334" width="3.9140625" style="112" customWidth="1"/>
    <col min="1335" max="1335" width="10" style="112" customWidth="1"/>
    <col min="1336" max="1336" width="7.9140625" style="112" customWidth="1"/>
    <col min="1337" max="1337" width="8.5" style="112" customWidth="1"/>
    <col min="1338" max="1339" width="1.5" style="112" customWidth="1"/>
    <col min="1340" max="1340" width="7.9140625" style="112" customWidth="1"/>
    <col min="1341" max="1341" width="8.5" style="112" customWidth="1"/>
    <col min="1342" max="1343" width="1.5" style="112" customWidth="1"/>
    <col min="1344" max="1344" width="7.9140625" style="112" customWidth="1"/>
    <col min="1345" max="1345" width="8.5" style="112" customWidth="1"/>
    <col min="1346" max="1346" width="1.33203125" style="112" customWidth="1"/>
    <col min="1347" max="1347" width="1.5" style="112" customWidth="1"/>
    <col min="1348" max="1348" width="7.9140625" style="112" customWidth="1"/>
    <col min="1349" max="1349" width="8.5" style="112" customWidth="1"/>
    <col min="1350" max="1351" width="1.5" style="112" customWidth="1"/>
    <col min="1352" max="1352" width="7.9140625" style="112" customWidth="1"/>
    <col min="1353" max="1353" width="8.5" style="112" customWidth="1"/>
    <col min="1354" max="1354" width="1.5" style="112" customWidth="1"/>
    <col min="1355" max="1536" width="8.08203125" style="112"/>
    <col min="1537" max="1537" width="1.6640625" style="112" customWidth="1"/>
    <col min="1538" max="1544" width="1.5" style="112" customWidth="1"/>
    <col min="1545" max="1589" width="1.6640625" style="112" customWidth="1"/>
    <col min="1590" max="1590" width="3.9140625" style="112" customWidth="1"/>
    <col min="1591" max="1591" width="10" style="112" customWidth="1"/>
    <col min="1592" max="1592" width="7.9140625" style="112" customWidth="1"/>
    <col min="1593" max="1593" width="8.5" style="112" customWidth="1"/>
    <col min="1594" max="1595" width="1.5" style="112" customWidth="1"/>
    <col min="1596" max="1596" width="7.9140625" style="112" customWidth="1"/>
    <col min="1597" max="1597" width="8.5" style="112" customWidth="1"/>
    <col min="1598" max="1599" width="1.5" style="112" customWidth="1"/>
    <col min="1600" max="1600" width="7.9140625" style="112" customWidth="1"/>
    <col min="1601" max="1601" width="8.5" style="112" customWidth="1"/>
    <col min="1602" max="1602" width="1.33203125" style="112" customWidth="1"/>
    <col min="1603" max="1603" width="1.5" style="112" customWidth="1"/>
    <col min="1604" max="1604" width="7.9140625" style="112" customWidth="1"/>
    <col min="1605" max="1605" width="8.5" style="112" customWidth="1"/>
    <col min="1606" max="1607" width="1.5" style="112" customWidth="1"/>
    <col min="1608" max="1608" width="7.9140625" style="112" customWidth="1"/>
    <col min="1609" max="1609" width="8.5" style="112" customWidth="1"/>
    <col min="1610" max="1610" width="1.5" style="112" customWidth="1"/>
    <col min="1611" max="1792" width="8.08203125" style="112"/>
    <col min="1793" max="1793" width="1.6640625" style="112" customWidth="1"/>
    <col min="1794" max="1800" width="1.5" style="112" customWidth="1"/>
    <col min="1801" max="1845" width="1.6640625" style="112" customWidth="1"/>
    <col min="1846" max="1846" width="3.9140625" style="112" customWidth="1"/>
    <col min="1847" max="1847" width="10" style="112" customWidth="1"/>
    <col min="1848" max="1848" width="7.9140625" style="112" customWidth="1"/>
    <col min="1849" max="1849" width="8.5" style="112" customWidth="1"/>
    <col min="1850" max="1851" width="1.5" style="112" customWidth="1"/>
    <col min="1852" max="1852" width="7.9140625" style="112" customWidth="1"/>
    <col min="1853" max="1853" width="8.5" style="112" customWidth="1"/>
    <col min="1854" max="1855" width="1.5" style="112" customWidth="1"/>
    <col min="1856" max="1856" width="7.9140625" style="112" customWidth="1"/>
    <col min="1857" max="1857" width="8.5" style="112" customWidth="1"/>
    <col min="1858" max="1858" width="1.33203125" style="112" customWidth="1"/>
    <col min="1859" max="1859" width="1.5" style="112" customWidth="1"/>
    <col min="1860" max="1860" width="7.9140625" style="112" customWidth="1"/>
    <col min="1861" max="1861" width="8.5" style="112" customWidth="1"/>
    <col min="1862" max="1863" width="1.5" style="112" customWidth="1"/>
    <col min="1864" max="1864" width="7.9140625" style="112" customWidth="1"/>
    <col min="1865" max="1865" width="8.5" style="112" customWidth="1"/>
    <col min="1866" max="1866" width="1.5" style="112" customWidth="1"/>
    <col min="1867" max="2048" width="8.08203125" style="112"/>
    <col min="2049" max="2049" width="1.6640625" style="112" customWidth="1"/>
    <col min="2050" max="2056" width="1.5" style="112" customWidth="1"/>
    <col min="2057" max="2101" width="1.6640625" style="112" customWidth="1"/>
    <col min="2102" max="2102" width="3.9140625" style="112" customWidth="1"/>
    <col min="2103" max="2103" width="10" style="112" customWidth="1"/>
    <col min="2104" max="2104" width="7.9140625" style="112" customWidth="1"/>
    <col min="2105" max="2105" width="8.5" style="112" customWidth="1"/>
    <col min="2106" max="2107" width="1.5" style="112" customWidth="1"/>
    <col min="2108" max="2108" width="7.9140625" style="112" customWidth="1"/>
    <col min="2109" max="2109" width="8.5" style="112" customWidth="1"/>
    <col min="2110" max="2111" width="1.5" style="112" customWidth="1"/>
    <col min="2112" max="2112" width="7.9140625" style="112" customWidth="1"/>
    <col min="2113" max="2113" width="8.5" style="112" customWidth="1"/>
    <col min="2114" max="2114" width="1.33203125" style="112" customWidth="1"/>
    <col min="2115" max="2115" width="1.5" style="112" customWidth="1"/>
    <col min="2116" max="2116" width="7.9140625" style="112" customWidth="1"/>
    <col min="2117" max="2117" width="8.5" style="112" customWidth="1"/>
    <col min="2118" max="2119" width="1.5" style="112" customWidth="1"/>
    <col min="2120" max="2120" width="7.9140625" style="112" customWidth="1"/>
    <col min="2121" max="2121" width="8.5" style="112" customWidth="1"/>
    <col min="2122" max="2122" width="1.5" style="112" customWidth="1"/>
    <col min="2123" max="2304" width="8.08203125" style="112"/>
    <col min="2305" max="2305" width="1.6640625" style="112" customWidth="1"/>
    <col min="2306" max="2312" width="1.5" style="112" customWidth="1"/>
    <col min="2313" max="2357" width="1.6640625" style="112" customWidth="1"/>
    <col min="2358" max="2358" width="3.9140625" style="112" customWidth="1"/>
    <col min="2359" max="2359" width="10" style="112" customWidth="1"/>
    <col min="2360" max="2360" width="7.9140625" style="112" customWidth="1"/>
    <col min="2361" max="2361" width="8.5" style="112" customWidth="1"/>
    <col min="2362" max="2363" width="1.5" style="112" customWidth="1"/>
    <col min="2364" max="2364" width="7.9140625" style="112" customWidth="1"/>
    <col min="2365" max="2365" width="8.5" style="112" customWidth="1"/>
    <col min="2366" max="2367" width="1.5" style="112" customWidth="1"/>
    <col min="2368" max="2368" width="7.9140625" style="112" customWidth="1"/>
    <col min="2369" max="2369" width="8.5" style="112" customWidth="1"/>
    <col min="2370" max="2370" width="1.33203125" style="112" customWidth="1"/>
    <col min="2371" max="2371" width="1.5" style="112" customWidth="1"/>
    <col min="2372" max="2372" width="7.9140625" style="112" customWidth="1"/>
    <col min="2373" max="2373" width="8.5" style="112" customWidth="1"/>
    <col min="2374" max="2375" width="1.5" style="112" customWidth="1"/>
    <col min="2376" max="2376" width="7.9140625" style="112" customWidth="1"/>
    <col min="2377" max="2377" width="8.5" style="112" customWidth="1"/>
    <col min="2378" max="2378" width="1.5" style="112" customWidth="1"/>
    <col min="2379" max="2560" width="8.08203125" style="112"/>
    <col min="2561" max="2561" width="1.6640625" style="112" customWidth="1"/>
    <col min="2562" max="2568" width="1.5" style="112" customWidth="1"/>
    <col min="2569" max="2613" width="1.6640625" style="112" customWidth="1"/>
    <col min="2614" max="2614" width="3.9140625" style="112" customWidth="1"/>
    <col min="2615" max="2615" width="10" style="112" customWidth="1"/>
    <col min="2616" max="2616" width="7.9140625" style="112" customWidth="1"/>
    <col min="2617" max="2617" width="8.5" style="112" customWidth="1"/>
    <col min="2618" max="2619" width="1.5" style="112" customWidth="1"/>
    <col min="2620" max="2620" width="7.9140625" style="112" customWidth="1"/>
    <col min="2621" max="2621" width="8.5" style="112" customWidth="1"/>
    <col min="2622" max="2623" width="1.5" style="112" customWidth="1"/>
    <col min="2624" max="2624" width="7.9140625" style="112" customWidth="1"/>
    <col min="2625" max="2625" width="8.5" style="112" customWidth="1"/>
    <col min="2626" max="2626" width="1.33203125" style="112" customWidth="1"/>
    <col min="2627" max="2627" width="1.5" style="112" customWidth="1"/>
    <col min="2628" max="2628" width="7.9140625" style="112" customWidth="1"/>
    <col min="2629" max="2629" width="8.5" style="112" customWidth="1"/>
    <col min="2630" max="2631" width="1.5" style="112" customWidth="1"/>
    <col min="2632" max="2632" width="7.9140625" style="112" customWidth="1"/>
    <col min="2633" max="2633" width="8.5" style="112" customWidth="1"/>
    <col min="2634" max="2634" width="1.5" style="112" customWidth="1"/>
    <col min="2635" max="2816" width="8.08203125" style="112"/>
    <col min="2817" max="2817" width="1.6640625" style="112" customWidth="1"/>
    <col min="2818" max="2824" width="1.5" style="112" customWidth="1"/>
    <col min="2825" max="2869" width="1.6640625" style="112" customWidth="1"/>
    <col min="2870" max="2870" width="3.9140625" style="112" customWidth="1"/>
    <col min="2871" max="2871" width="10" style="112" customWidth="1"/>
    <col min="2872" max="2872" width="7.9140625" style="112" customWidth="1"/>
    <col min="2873" max="2873" width="8.5" style="112" customWidth="1"/>
    <col min="2874" max="2875" width="1.5" style="112" customWidth="1"/>
    <col min="2876" max="2876" width="7.9140625" style="112" customWidth="1"/>
    <col min="2877" max="2877" width="8.5" style="112" customWidth="1"/>
    <col min="2878" max="2879" width="1.5" style="112" customWidth="1"/>
    <col min="2880" max="2880" width="7.9140625" style="112" customWidth="1"/>
    <col min="2881" max="2881" width="8.5" style="112" customWidth="1"/>
    <col min="2882" max="2882" width="1.33203125" style="112" customWidth="1"/>
    <col min="2883" max="2883" width="1.5" style="112" customWidth="1"/>
    <col min="2884" max="2884" width="7.9140625" style="112" customWidth="1"/>
    <col min="2885" max="2885" width="8.5" style="112" customWidth="1"/>
    <col min="2886" max="2887" width="1.5" style="112" customWidth="1"/>
    <col min="2888" max="2888" width="7.9140625" style="112" customWidth="1"/>
    <col min="2889" max="2889" width="8.5" style="112" customWidth="1"/>
    <col min="2890" max="2890" width="1.5" style="112" customWidth="1"/>
    <col min="2891" max="3072" width="8.08203125" style="112"/>
    <col min="3073" max="3073" width="1.6640625" style="112" customWidth="1"/>
    <col min="3074" max="3080" width="1.5" style="112" customWidth="1"/>
    <col min="3081" max="3125" width="1.6640625" style="112" customWidth="1"/>
    <col min="3126" max="3126" width="3.9140625" style="112" customWidth="1"/>
    <col min="3127" max="3127" width="10" style="112" customWidth="1"/>
    <col min="3128" max="3128" width="7.9140625" style="112" customWidth="1"/>
    <col min="3129" max="3129" width="8.5" style="112" customWidth="1"/>
    <col min="3130" max="3131" width="1.5" style="112" customWidth="1"/>
    <col min="3132" max="3132" width="7.9140625" style="112" customWidth="1"/>
    <col min="3133" max="3133" width="8.5" style="112" customWidth="1"/>
    <col min="3134" max="3135" width="1.5" style="112" customWidth="1"/>
    <col min="3136" max="3136" width="7.9140625" style="112" customWidth="1"/>
    <col min="3137" max="3137" width="8.5" style="112" customWidth="1"/>
    <col min="3138" max="3138" width="1.33203125" style="112" customWidth="1"/>
    <col min="3139" max="3139" width="1.5" style="112" customWidth="1"/>
    <col min="3140" max="3140" width="7.9140625" style="112" customWidth="1"/>
    <col min="3141" max="3141" width="8.5" style="112" customWidth="1"/>
    <col min="3142" max="3143" width="1.5" style="112" customWidth="1"/>
    <col min="3144" max="3144" width="7.9140625" style="112" customWidth="1"/>
    <col min="3145" max="3145" width="8.5" style="112" customWidth="1"/>
    <col min="3146" max="3146" width="1.5" style="112" customWidth="1"/>
    <col min="3147" max="3328" width="8.08203125" style="112"/>
    <col min="3329" max="3329" width="1.6640625" style="112" customWidth="1"/>
    <col min="3330" max="3336" width="1.5" style="112" customWidth="1"/>
    <col min="3337" max="3381" width="1.6640625" style="112" customWidth="1"/>
    <col min="3382" max="3382" width="3.9140625" style="112" customWidth="1"/>
    <col min="3383" max="3383" width="10" style="112" customWidth="1"/>
    <col min="3384" max="3384" width="7.9140625" style="112" customWidth="1"/>
    <col min="3385" max="3385" width="8.5" style="112" customWidth="1"/>
    <col min="3386" max="3387" width="1.5" style="112" customWidth="1"/>
    <col min="3388" max="3388" width="7.9140625" style="112" customWidth="1"/>
    <col min="3389" max="3389" width="8.5" style="112" customWidth="1"/>
    <col min="3390" max="3391" width="1.5" style="112" customWidth="1"/>
    <col min="3392" max="3392" width="7.9140625" style="112" customWidth="1"/>
    <col min="3393" max="3393" width="8.5" style="112" customWidth="1"/>
    <col min="3394" max="3394" width="1.33203125" style="112" customWidth="1"/>
    <col min="3395" max="3395" width="1.5" style="112" customWidth="1"/>
    <col min="3396" max="3396" width="7.9140625" style="112" customWidth="1"/>
    <col min="3397" max="3397" width="8.5" style="112" customWidth="1"/>
    <col min="3398" max="3399" width="1.5" style="112" customWidth="1"/>
    <col min="3400" max="3400" width="7.9140625" style="112" customWidth="1"/>
    <col min="3401" max="3401" width="8.5" style="112" customWidth="1"/>
    <col min="3402" max="3402" width="1.5" style="112" customWidth="1"/>
    <col min="3403" max="3584" width="8.08203125" style="112"/>
    <col min="3585" max="3585" width="1.6640625" style="112" customWidth="1"/>
    <col min="3586" max="3592" width="1.5" style="112" customWidth="1"/>
    <col min="3593" max="3637" width="1.6640625" style="112" customWidth="1"/>
    <col min="3638" max="3638" width="3.9140625" style="112" customWidth="1"/>
    <col min="3639" max="3639" width="10" style="112" customWidth="1"/>
    <col min="3640" max="3640" width="7.9140625" style="112" customWidth="1"/>
    <col min="3641" max="3641" width="8.5" style="112" customWidth="1"/>
    <col min="3642" max="3643" width="1.5" style="112" customWidth="1"/>
    <col min="3644" max="3644" width="7.9140625" style="112" customWidth="1"/>
    <col min="3645" max="3645" width="8.5" style="112" customWidth="1"/>
    <col min="3646" max="3647" width="1.5" style="112" customWidth="1"/>
    <col min="3648" max="3648" width="7.9140625" style="112" customWidth="1"/>
    <col min="3649" max="3649" width="8.5" style="112" customWidth="1"/>
    <col min="3650" max="3650" width="1.33203125" style="112" customWidth="1"/>
    <col min="3651" max="3651" width="1.5" style="112" customWidth="1"/>
    <col min="3652" max="3652" width="7.9140625" style="112" customWidth="1"/>
    <col min="3653" max="3653" width="8.5" style="112" customWidth="1"/>
    <col min="3654" max="3655" width="1.5" style="112" customWidth="1"/>
    <col min="3656" max="3656" width="7.9140625" style="112" customWidth="1"/>
    <col min="3657" max="3657" width="8.5" style="112" customWidth="1"/>
    <col min="3658" max="3658" width="1.5" style="112" customWidth="1"/>
    <col min="3659" max="3840" width="8.08203125" style="112"/>
    <col min="3841" max="3841" width="1.6640625" style="112" customWidth="1"/>
    <col min="3842" max="3848" width="1.5" style="112" customWidth="1"/>
    <col min="3849" max="3893" width="1.6640625" style="112" customWidth="1"/>
    <col min="3894" max="3894" width="3.9140625" style="112" customWidth="1"/>
    <col min="3895" max="3895" width="10" style="112" customWidth="1"/>
    <col min="3896" max="3896" width="7.9140625" style="112" customWidth="1"/>
    <col min="3897" max="3897" width="8.5" style="112" customWidth="1"/>
    <col min="3898" max="3899" width="1.5" style="112" customWidth="1"/>
    <col min="3900" max="3900" width="7.9140625" style="112" customWidth="1"/>
    <col min="3901" max="3901" width="8.5" style="112" customWidth="1"/>
    <col min="3902" max="3903" width="1.5" style="112" customWidth="1"/>
    <col min="3904" max="3904" width="7.9140625" style="112" customWidth="1"/>
    <col min="3905" max="3905" width="8.5" style="112" customWidth="1"/>
    <col min="3906" max="3906" width="1.33203125" style="112" customWidth="1"/>
    <col min="3907" max="3907" width="1.5" style="112" customWidth="1"/>
    <col min="3908" max="3908" width="7.9140625" style="112" customWidth="1"/>
    <col min="3909" max="3909" width="8.5" style="112" customWidth="1"/>
    <col min="3910" max="3911" width="1.5" style="112" customWidth="1"/>
    <col min="3912" max="3912" width="7.9140625" style="112" customWidth="1"/>
    <col min="3913" max="3913" width="8.5" style="112" customWidth="1"/>
    <col min="3914" max="3914" width="1.5" style="112" customWidth="1"/>
    <col min="3915" max="4096" width="8.08203125" style="112"/>
    <col min="4097" max="4097" width="1.6640625" style="112" customWidth="1"/>
    <col min="4098" max="4104" width="1.5" style="112" customWidth="1"/>
    <col min="4105" max="4149" width="1.6640625" style="112" customWidth="1"/>
    <col min="4150" max="4150" width="3.9140625" style="112" customWidth="1"/>
    <col min="4151" max="4151" width="10" style="112" customWidth="1"/>
    <col min="4152" max="4152" width="7.9140625" style="112" customWidth="1"/>
    <col min="4153" max="4153" width="8.5" style="112" customWidth="1"/>
    <col min="4154" max="4155" width="1.5" style="112" customWidth="1"/>
    <col min="4156" max="4156" width="7.9140625" style="112" customWidth="1"/>
    <col min="4157" max="4157" width="8.5" style="112" customWidth="1"/>
    <col min="4158" max="4159" width="1.5" style="112" customWidth="1"/>
    <col min="4160" max="4160" width="7.9140625" style="112" customWidth="1"/>
    <col min="4161" max="4161" width="8.5" style="112" customWidth="1"/>
    <col min="4162" max="4162" width="1.33203125" style="112" customWidth="1"/>
    <col min="4163" max="4163" width="1.5" style="112" customWidth="1"/>
    <col min="4164" max="4164" width="7.9140625" style="112" customWidth="1"/>
    <col min="4165" max="4165" width="8.5" style="112" customWidth="1"/>
    <col min="4166" max="4167" width="1.5" style="112" customWidth="1"/>
    <col min="4168" max="4168" width="7.9140625" style="112" customWidth="1"/>
    <col min="4169" max="4169" width="8.5" style="112" customWidth="1"/>
    <col min="4170" max="4170" width="1.5" style="112" customWidth="1"/>
    <col min="4171" max="4352" width="8.08203125" style="112"/>
    <col min="4353" max="4353" width="1.6640625" style="112" customWidth="1"/>
    <col min="4354" max="4360" width="1.5" style="112" customWidth="1"/>
    <col min="4361" max="4405" width="1.6640625" style="112" customWidth="1"/>
    <col min="4406" max="4406" width="3.9140625" style="112" customWidth="1"/>
    <col min="4407" max="4407" width="10" style="112" customWidth="1"/>
    <col min="4408" max="4408" width="7.9140625" style="112" customWidth="1"/>
    <col min="4409" max="4409" width="8.5" style="112" customWidth="1"/>
    <col min="4410" max="4411" width="1.5" style="112" customWidth="1"/>
    <col min="4412" max="4412" width="7.9140625" style="112" customWidth="1"/>
    <col min="4413" max="4413" width="8.5" style="112" customWidth="1"/>
    <col min="4414" max="4415" width="1.5" style="112" customWidth="1"/>
    <col min="4416" max="4416" width="7.9140625" style="112" customWidth="1"/>
    <col min="4417" max="4417" width="8.5" style="112" customWidth="1"/>
    <col min="4418" max="4418" width="1.33203125" style="112" customWidth="1"/>
    <col min="4419" max="4419" width="1.5" style="112" customWidth="1"/>
    <col min="4420" max="4420" width="7.9140625" style="112" customWidth="1"/>
    <col min="4421" max="4421" width="8.5" style="112" customWidth="1"/>
    <col min="4422" max="4423" width="1.5" style="112" customWidth="1"/>
    <col min="4424" max="4424" width="7.9140625" style="112" customWidth="1"/>
    <col min="4425" max="4425" width="8.5" style="112" customWidth="1"/>
    <col min="4426" max="4426" width="1.5" style="112" customWidth="1"/>
    <col min="4427" max="4608" width="8.08203125" style="112"/>
    <col min="4609" max="4609" width="1.6640625" style="112" customWidth="1"/>
    <col min="4610" max="4616" width="1.5" style="112" customWidth="1"/>
    <col min="4617" max="4661" width="1.6640625" style="112" customWidth="1"/>
    <col min="4662" max="4662" width="3.9140625" style="112" customWidth="1"/>
    <col min="4663" max="4663" width="10" style="112" customWidth="1"/>
    <col min="4664" max="4664" width="7.9140625" style="112" customWidth="1"/>
    <col min="4665" max="4665" width="8.5" style="112" customWidth="1"/>
    <col min="4666" max="4667" width="1.5" style="112" customWidth="1"/>
    <col min="4668" max="4668" width="7.9140625" style="112" customWidth="1"/>
    <col min="4669" max="4669" width="8.5" style="112" customWidth="1"/>
    <col min="4670" max="4671" width="1.5" style="112" customWidth="1"/>
    <col min="4672" max="4672" width="7.9140625" style="112" customWidth="1"/>
    <col min="4673" max="4673" width="8.5" style="112" customWidth="1"/>
    <col min="4674" max="4674" width="1.33203125" style="112" customWidth="1"/>
    <col min="4675" max="4675" width="1.5" style="112" customWidth="1"/>
    <col min="4676" max="4676" width="7.9140625" style="112" customWidth="1"/>
    <col min="4677" max="4677" width="8.5" style="112" customWidth="1"/>
    <col min="4678" max="4679" width="1.5" style="112" customWidth="1"/>
    <col min="4680" max="4680" width="7.9140625" style="112" customWidth="1"/>
    <col min="4681" max="4681" width="8.5" style="112" customWidth="1"/>
    <col min="4682" max="4682" width="1.5" style="112" customWidth="1"/>
    <col min="4683" max="4864" width="8.08203125" style="112"/>
    <col min="4865" max="4865" width="1.6640625" style="112" customWidth="1"/>
    <col min="4866" max="4872" width="1.5" style="112" customWidth="1"/>
    <col min="4873" max="4917" width="1.6640625" style="112" customWidth="1"/>
    <col min="4918" max="4918" width="3.9140625" style="112" customWidth="1"/>
    <col min="4919" max="4919" width="10" style="112" customWidth="1"/>
    <col min="4920" max="4920" width="7.9140625" style="112" customWidth="1"/>
    <col min="4921" max="4921" width="8.5" style="112" customWidth="1"/>
    <col min="4922" max="4923" width="1.5" style="112" customWidth="1"/>
    <col min="4924" max="4924" width="7.9140625" style="112" customWidth="1"/>
    <col min="4925" max="4925" width="8.5" style="112" customWidth="1"/>
    <col min="4926" max="4927" width="1.5" style="112" customWidth="1"/>
    <col min="4928" max="4928" width="7.9140625" style="112" customWidth="1"/>
    <col min="4929" max="4929" width="8.5" style="112" customWidth="1"/>
    <col min="4930" max="4930" width="1.33203125" style="112" customWidth="1"/>
    <col min="4931" max="4931" width="1.5" style="112" customWidth="1"/>
    <col min="4932" max="4932" width="7.9140625" style="112" customWidth="1"/>
    <col min="4933" max="4933" width="8.5" style="112" customWidth="1"/>
    <col min="4934" max="4935" width="1.5" style="112" customWidth="1"/>
    <col min="4936" max="4936" width="7.9140625" style="112" customWidth="1"/>
    <col min="4937" max="4937" width="8.5" style="112" customWidth="1"/>
    <col min="4938" max="4938" width="1.5" style="112" customWidth="1"/>
    <col min="4939" max="5120" width="8.08203125" style="112"/>
    <col min="5121" max="5121" width="1.6640625" style="112" customWidth="1"/>
    <col min="5122" max="5128" width="1.5" style="112" customWidth="1"/>
    <col min="5129" max="5173" width="1.6640625" style="112" customWidth="1"/>
    <col min="5174" max="5174" width="3.9140625" style="112" customWidth="1"/>
    <col min="5175" max="5175" width="10" style="112" customWidth="1"/>
    <col min="5176" max="5176" width="7.9140625" style="112" customWidth="1"/>
    <col min="5177" max="5177" width="8.5" style="112" customWidth="1"/>
    <col min="5178" max="5179" width="1.5" style="112" customWidth="1"/>
    <col min="5180" max="5180" width="7.9140625" style="112" customWidth="1"/>
    <col min="5181" max="5181" width="8.5" style="112" customWidth="1"/>
    <col min="5182" max="5183" width="1.5" style="112" customWidth="1"/>
    <col min="5184" max="5184" width="7.9140625" style="112" customWidth="1"/>
    <col min="5185" max="5185" width="8.5" style="112" customWidth="1"/>
    <col min="5186" max="5186" width="1.33203125" style="112" customWidth="1"/>
    <col min="5187" max="5187" width="1.5" style="112" customWidth="1"/>
    <col min="5188" max="5188" width="7.9140625" style="112" customWidth="1"/>
    <col min="5189" max="5189" width="8.5" style="112" customWidth="1"/>
    <col min="5190" max="5191" width="1.5" style="112" customWidth="1"/>
    <col min="5192" max="5192" width="7.9140625" style="112" customWidth="1"/>
    <col min="5193" max="5193" width="8.5" style="112" customWidth="1"/>
    <col min="5194" max="5194" width="1.5" style="112" customWidth="1"/>
    <col min="5195" max="5376" width="8.08203125" style="112"/>
    <col min="5377" max="5377" width="1.6640625" style="112" customWidth="1"/>
    <col min="5378" max="5384" width="1.5" style="112" customWidth="1"/>
    <col min="5385" max="5429" width="1.6640625" style="112" customWidth="1"/>
    <col min="5430" max="5430" width="3.9140625" style="112" customWidth="1"/>
    <col min="5431" max="5431" width="10" style="112" customWidth="1"/>
    <col min="5432" max="5432" width="7.9140625" style="112" customWidth="1"/>
    <col min="5433" max="5433" width="8.5" style="112" customWidth="1"/>
    <col min="5434" max="5435" width="1.5" style="112" customWidth="1"/>
    <col min="5436" max="5436" width="7.9140625" style="112" customWidth="1"/>
    <col min="5437" max="5437" width="8.5" style="112" customWidth="1"/>
    <col min="5438" max="5439" width="1.5" style="112" customWidth="1"/>
    <col min="5440" max="5440" width="7.9140625" style="112" customWidth="1"/>
    <col min="5441" max="5441" width="8.5" style="112" customWidth="1"/>
    <col min="5442" max="5442" width="1.33203125" style="112" customWidth="1"/>
    <col min="5443" max="5443" width="1.5" style="112" customWidth="1"/>
    <col min="5444" max="5444" width="7.9140625" style="112" customWidth="1"/>
    <col min="5445" max="5445" width="8.5" style="112" customWidth="1"/>
    <col min="5446" max="5447" width="1.5" style="112" customWidth="1"/>
    <col min="5448" max="5448" width="7.9140625" style="112" customWidth="1"/>
    <col min="5449" max="5449" width="8.5" style="112" customWidth="1"/>
    <col min="5450" max="5450" width="1.5" style="112" customWidth="1"/>
    <col min="5451" max="5632" width="8.08203125" style="112"/>
    <col min="5633" max="5633" width="1.6640625" style="112" customWidth="1"/>
    <col min="5634" max="5640" width="1.5" style="112" customWidth="1"/>
    <col min="5641" max="5685" width="1.6640625" style="112" customWidth="1"/>
    <col min="5686" max="5686" width="3.9140625" style="112" customWidth="1"/>
    <col min="5687" max="5687" width="10" style="112" customWidth="1"/>
    <col min="5688" max="5688" width="7.9140625" style="112" customWidth="1"/>
    <col min="5689" max="5689" width="8.5" style="112" customWidth="1"/>
    <col min="5690" max="5691" width="1.5" style="112" customWidth="1"/>
    <col min="5692" max="5692" width="7.9140625" style="112" customWidth="1"/>
    <col min="5693" max="5693" width="8.5" style="112" customWidth="1"/>
    <col min="5694" max="5695" width="1.5" style="112" customWidth="1"/>
    <col min="5696" max="5696" width="7.9140625" style="112" customWidth="1"/>
    <col min="5697" max="5697" width="8.5" style="112" customWidth="1"/>
    <col min="5698" max="5698" width="1.33203125" style="112" customWidth="1"/>
    <col min="5699" max="5699" width="1.5" style="112" customWidth="1"/>
    <col min="5700" max="5700" width="7.9140625" style="112" customWidth="1"/>
    <col min="5701" max="5701" width="8.5" style="112" customWidth="1"/>
    <col min="5702" max="5703" width="1.5" style="112" customWidth="1"/>
    <col min="5704" max="5704" width="7.9140625" style="112" customWidth="1"/>
    <col min="5705" max="5705" width="8.5" style="112" customWidth="1"/>
    <col min="5706" max="5706" width="1.5" style="112" customWidth="1"/>
    <col min="5707" max="5888" width="8.08203125" style="112"/>
    <col min="5889" max="5889" width="1.6640625" style="112" customWidth="1"/>
    <col min="5890" max="5896" width="1.5" style="112" customWidth="1"/>
    <col min="5897" max="5941" width="1.6640625" style="112" customWidth="1"/>
    <col min="5942" max="5942" width="3.9140625" style="112" customWidth="1"/>
    <col min="5943" max="5943" width="10" style="112" customWidth="1"/>
    <col min="5944" max="5944" width="7.9140625" style="112" customWidth="1"/>
    <col min="5945" max="5945" width="8.5" style="112" customWidth="1"/>
    <col min="5946" max="5947" width="1.5" style="112" customWidth="1"/>
    <col min="5948" max="5948" width="7.9140625" style="112" customWidth="1"/>
    <col min="5949" max="5949" width="8.5" style="112" customWidth="1"/>
    <col min="5950" max="5951" width="1.5" style="112" customWidth="1"/>
    <col min="5952" max="5952" width="7.9140625" style="112" customWidth="1"/>
    <col min="5953" max="5953" width="8.5" style="112" customWidth="1"/>
    <col min="5954" max="5954" width="1.33203125" style="112" customWidth="1"/>
    <col min="5955" max="5955" width="1.5" style="112" customWidth="1"/>
    <col min="5956" max="5956" width="7.9140625" style="112" customWidth="1"/>
    <col min="5957" max="5957" width="8.5" style="112" customWidth="1"/>
    <col min="5958" max="5959" width="1.5" style="112" customWidth="1"/>
    <col min="5960" max="5960" width="7.9140625" style="112" customWidth="1"/>
    <col min="5961" max="5961" width="8.5" style="112" customWidth="1"/>
    <col min="5962" max="5962" width="1.5" style="112" customWidth="1"/>
    <col min="5963" max="6144" width="8.08203125" style="112"/>
    <col min="6145" max="6145" width="1.6640625" style="112" customWidth="1"/>
    <col min="6146" max="6152" width="1.5" style="112" customWidth="1"/>
    <col min="6153" max="6197" width="1.6640625" style="112" customWidth="1"/>
    <col min="6198" max="6198" width="3.9140625" style="112" customWidth="1"/>
    <col min="6199" max="6199" width="10" style="112" customWidth="1"/>
    <col min="6200" max="6200" width="7.9140625" style="112" customWidth="1"/>
    <col min="6201" max="6201" width="8.5" style="112" customWidth="1"/>
    <col min="6202" max="6203" width="1.5" style="112" customWidth="1"/>
    <col min="6204" max="6204" width="7.9140625" style="112" customWidth="1"/>
    <col min="6205" max="6205" width="8.5" style="112" customWidth="1"/>
    <col min="6206" max="6207" width="1.5" style="112" customWidth="1"/>
    <col min="6208" max="6208" width="7.9140625" style="112" customWidth="1"/>
    <col min="6209" max="6209" width="8.5" style="112" customWidth="1"/>
    <col min="6210" max="6210" width="1.33203125" style="112" customWidth="1"/>
    <col min="6211" max="6211" width="1.5" style="112" customWidth="1"/>
    <col min="6212" max="6212" width="7.9140625" style="112" customWidth="1"/>
    <col min="6213" max="6213" width="8.5" style="112" customWidth="1"/>
    <col min="6214" max="6215" width="1.5" style="112" customWidth="1"/>
    <col min="6216" max="6216" width="7.9140625" style="112" customWidth="1"/>
    <col min="6217" max="6217" width="8.5" style="112" customWidth="1"/>
    <col min="6218" max="6218" width="1.5" style="112" customWidth="1"/>
    <col min="6219" max="6400" width="8.08203125" style="112"/>
    <col min="6401" max="6401" width="1.6640625" style="112" customWidth="1"/>
    <col min="6402" max="6408" width="1.5" style="112" customWidth="1"/>
    <col min="6409" max="6453" width="1.6640625" style="112" customWidth="1"/>
    <col min="6454" max="6454" width="3.9140625" style="112" customWidth="1"/>
    <col min="6455" max="6455" width="10" style="112" customWidth="1"/>
    <col min="6456" max="6456" width="7.9140625" style="112" customWidth="1"/>
    <col min="6457" max="6457" width="8.5" style="112" customWidth="1"/>
    <col min="6458" max="6459" width="1.5" style="112" customWidth="1"/>
    <col min="6460" max="6460" width="7.9140625" style="112" customWidth="1"/>
    <col min="6461" max="6461" width="8.5" style="112" customWidth="1"/>
    <col min="6462" max="6463" width="1.5" style="112" customWidth="1"/>
    <col min="6464" max="6464" width="7.9140625" style="112" customWidth="1"/>
    <col min="6465" max="6465" width="8.5" style="112" customWidth="1"/>
    <col min="6466" max="6466" width="1.33203125" style="112" customWidth="1"/>
    <col min="6467" max="6467" width="1.5" style="112" customWidth="1"/>
    <col min="6468" max="6468" width="7.9140625" style="112" customWidth="1"/>
    <col min="6469" max="6469" width="8.5" style="112" customWidth="1"/>
    <col min="6470" max="6471" width="1.5" style="112" customWidth="1"/>
    <col min="6472" max="6472" width="7.9140625" style="112" customWidth="1"/>
    <col min="6473" max="6473" width="8.5" style="112" customWidth="1"/>
    <col min="6474" max="6474" width="1.5" style="112" customWidth="1"/>
    <col min="6475" max="6656" width="8.08203125" style="112"/>
    <col min="6657" max="6657" width="1.6640625" style="112" customWidth="1"/>
    <col min="6658" max="6664" width="1.5" style="112" customWidth="1"/>
    <col min="6665" max="6709" width="1.6640625" style="112" customWidth="1"/>
    <col min="6710" max="6710" width="3.9140625" style="112" customWidth="1"/>
    <col min="6711" max="6711" width="10" style="112" customWidth="1"/>
    <col min="6712" max="6712" width="7.9140625" style="112" customWidth="1"/>
    <col min="6713" max="6713" width="8.5" style="112" customWidth="1"/>
    <col min="6714" max="6715" width="1.5" style="112" customWidth="1"/>
    <col min="6716" max="6716" width="7.9140625" style="112" customWidth="1"/>
    <col min="6717" max="6717" width="8.5" style="112" customWidth="1"/>
    <col min="6718" max="6719" width="1.5" style="112" customWidth="1"/>
    <col min="6720" max="6720" width="7.9140625" style="112" customWidth="1"/>
    <col min="6721" max="6721" width="8.5" style="112" customWidth="1"/>
    <col min="6722" max="6722" width="1.33203125" style="112" customWidth="1"/>
    <col min="6723" max="6723" width="1.5" style="112" customWidth="1"/>
    <col min="6724" max="6724" width="7.9140625" style="112" customWidth="1"/>
    <col min="6725" max="6725" width="8.5" style="112" customWidth="1"/>
    <col min="6726" max="6727" width="1.5" style="112" customWidth="1"/>
    <col min="6728" max="6728" width="7.9140625" style="112" customWidth="1"/>
    <col min="6729" max="6729" width="8.5" style="112" customWidth="1"/>
    <col min="6730" max="6730" width="1.5" style="112" customWidth="1"/>
    <col min="6731" max="6912" width="8.08203125" style="112"/>
    <col min="6913" max="6913" width="1.6640625" style="112" customWidth="1"/>
    <col min="6914" max="6920" width="1.5" style="112" customWidth="1"/>
    <col min="6921" max="6965" width="1.6640625" style="112" customWidth="1"/>
    <col min="6966" max="6966" width="3.9140625" style="112" customWidth="1"/>
    <col min="6967" max="6967" width="10" style="112" customWidth="1"/>
    <col min="6968" max="6968" width="7.9140625" style="112" customWidth="1"/>
    <col min="6969" max="6969" width="8.5" style="112" customWidth="1"/>
    <col min="6970" max="6971" width="1.5" style="112" customWidth="1"/>
    <col min="6972" max="6972" width="7.9140625" style="112" customWidth="1"/>
    <col min="6973" max="6973" width="8.5" style="112" customWidth="1"/>
    <col min="6974" max="6975" width="1.5" style="112" customWidth="1"/>
    <col min="6976" max="6976" width="7.9140625" style="112" customWidth="1"/>
    <col min="6977" max="6977" width="8.5" style="112" customWidth="1"/>
    <col min="6978" max="6978" width="1.33203125" style="112" customWidth="1"/>
    <col min="6979" max="6979" width="1.5" style="112" customWidth="1"/>
    <col min="6980" max="6980" width="7.9140625" style="112" customWidth="1"/>
    <col min="6981" max="6981" width="8.5" style="112" customWidth="1"/>
    <col min="6982" max="6983" width="1.5" style="112" customWidth="1"/>
    <col min="6984" max="6984" width="7.9140625" style="112" customWidth="1"/>
    <col min="6985" max="6985" width="8.5" style="112" customWidth="1"/>
    <col min="6986" max="6986" width="1.5" style="112" customWidth="1"/>
    <col min="6987" max="7168" width="8.08203125" style="112"/>
    <col min="7169" max="7169" width="1.6640625" style="112" customWidth="1"/>
    <col min="7170" max="7176" width="1.5" style="112" customWidth="1"/>
    <col min="7177" max="7221" width="1.6640625" style="112" customWidth="1"/>
    <col min="7222" max="7222" width="3.9140625" style="112" customWidth="1"/>
    <col min="7223" max="7223" width="10" style="112" customWidth="1"/>
    <col min="7224" max="7224" width="7.9140625" style="112" customWidth="1"/>
    <col min="7225" max="7225" width="8.5" style="112" customWidth="1"/>
    <col min="7226" max="7227" width="1.5" style="112" customWidth="1"/>
    <col min="7228" max="7228" width="7.9140625" style="112" customWidth="1"/>
    <col min="7229" max="7229" width="8.5" style="112" customWidth="1"/>
    <col min="7230" max="7231" width="1.5" style="112" customWidth="1"/>
    <col min="7232" max="7232" width="7.9140625" style="112" customWidth="1"/>
    <col min="7233" max="7233" width="8.5" style="112" customWidth="1"/>
    <col min="7234" max="7234" width="1.33203125" style="112" customWidth="1"/>
    <col min="7235" max="7235" width="1.5" style="112" customWidth="1"/>
    <col min="7236" max="7236" width="7.9140625" style="112" customWidth="1"/>
    <col min="7237" max="7237" width="8.5" style="112" customWidth="1"/>
    <col min="7238" max="7239" width="1.5" style="112" customWidth="1"/>
    <col min="7240" max="7240" width="7.9140625" style="112" customWidth="1"/>
    <col min="7241" max="7241" width="8.5" style="112" customWidth="1"/>
    <col min="7242" max="7242" width="1.5" style="112" customWidth="1"/>
    <col min="7243" max="7424" width="8.08203125" style="112"/>
    <col min="7425" max="7425" width="1.6640625" style="112" customWidth="1"/>
    <col min="7426" max="7432" width="1.5" style="112" customWidth="1"/>
    <col min="7433" max="7477" width="1.6640625" style="112" customWidth="1"/>
    <col min="7478" max="7478" width="3.9140625" style="112" customWidth="1"/>
    <col min="7479" max="7479" width="10" style="112" customWidth="1"/>
    <col min="7480" max="7480" width="7.9140625" style="112" customWidth="1"/>
    <col min="7481" max="7481" width="8.5" style="112" customWidth="1"/>
    <col min="7482" max="7483" width="1.5" style="112" customWidth="1"/>
    <col min="7484" max="7484" width="7.9140625" style="112" customWidth="1"/>
    <col min="7485" max="7485" width="8.5" style="112" customWidth="1"/>
    <col min="7486" max="7487" width="1.5" style="112" customWidth="1"/>
    <col min="7488" max="7488" width="7.9140625" style="112" customWidth="1"/>
    <col min="7489" max="7489" width="8.5" style="112" customWidth="1"/>
    <col min="7490" max="7490" width="1.33203125" style="112" customWidth="1"/>
    <col min="7491" max="7491" width="1.5" style="112" customWidth="1"/>
    <col min="7492" max="7492" width="7.9140625" style="112" customWidth="1"/>
    <col min="7493" max="7493" width="8.5" style="112" customWidth="1"/>
    <col min="7494" max="7495" width="1.5" style="112" customWidth="1"/>
    <col min="7496" max="7496" width="7.9140625" style="112" customWidth="1"/>
    <col min="7497" max="7497" width="8.5" style="112" customWidth="1"/>
    <col min="7498" max="7498" width="1.5" style="112" customWidth="1"/>
    <col min="7499" max="7680" width="8.08203125" style="112"/>
    <col min="7681" max="7681" width="1.6640625" style="112" customWidth="1"/>
    <col min="7682" max="7688" width="1.5" style="112" customWidth="1"/>
    <col min="7689" max="7733" width="1.6640625" style="112" customWidth="1"/>
    <col min="7734" max="7734" width="3.9140625" style="112" customWidth="1"/>
    <col min="7735" max="7735" width="10" style="112" customWidth="1"/>
    <col min="7736" max="7736" width="7.9140625" style="112" customWidth="1"/>
    <col min="7737" max="7737" width="8.5" style="112" customWidth="1"/>
    <col min="7738" max="7739" width="1.5" style="112" customWidth="1"/>
    <col min="7740" max="7740" width="7.9140625" style="112" customWidth="1"/>
    <col min="7741" max="7741" width="8.5" style="112" customWidth="1"/>
    <col min="7742" max="7743" width="1.5" style="112" customWidth="1"/>
    <col min="7744" max="7744" width="7.9140625" style="112" customWidth="1"/>
    <col min="7745" max="7745" width="8.5" style="112" customWidth="1"/>
    <col min="7746" max="7746" width="1.33203125" style="112" customWidth="1"/>
    <col min="7747" max="7747" width="1.5" style="112" customWidth="1"/>
    <col min="7748" max="7748" width="7.9140625" style="112" customWidth="1"/>
    <col min="7749" max="7749" width="8.5" style="112" customWidth="1"/>
    <col min="7750" max="7751" width="1.5" style="112" customWidth="1"/>
    <col min="7752" max="7752" width="7.9140625" style="112" customWidth="1"/>
    <col min="7753" max="7753" width="8.5" style="112" customWidth="1"/>
    <col min="7754" max="7754" width="1.5" style="112" customWidth="1"/>
    <col min="7755" max="7936" width="8.08203125" style="112"/>
    <col min="7937" max="7937" width="1.6640625" style="112" customWidth="1"/>
    <col min="7938" max="7944" width="1.5" style="112" customWidth="1"/>
    <col min="7945" max="7989" width="1.6640625" style="112" customWidth="1"/>
    <col min="7990" max="7990" width="3.9140625" style="112" customWidth="1"/>
    <col min="7991" max="7991" width="10" style="112" customWidth="1"/>
    <col min="7992" max="7992" width="7.9140625" style="112" customWidth="1"/>
    <col min="7993" max="7993" width="8.5" style="112" customWidth="1"/>
    <col min="7994" max="7995" width="1.5" style="112" customWidth="1"/>
    <col min="7996" max="7996" width="7.9140625" style="112" customWidth="1"/>
    <col min="7997" max="7997" width="8.5" style="112" customWidth="1"/>
    <col min="7998" max="7999" width="1.5" style="112" customWidth="1"/>
    <col min="8000" max="8000" width="7.9140625" style="112" customWidth="1"/>
    <col min="8001" max="8001" width="8.5" style="112" customWidth="1"/>
    <col min="8002" max="8002" width="1.33203125" style="112" customWidth="1"/>
    <col min="8003" max="8003" width="1.5" style="112" customWidth="1"/>
    <col min="8004" max="8004" width="7.9140625" style="112" customWidth="1"/>
    <col min="8005" max="8005" width="8.5" style="112" customWidth="1"/>
    <col min="8006" max="8007" width="1.5" style="112" customWidth="1"/>
    <col min="8008" max="8008" width="7.9140625" style="112" customWidth="1"/>
    <col min="8009" max="8009" width="8.5" style="112" customWidth="1"/>
    <col min="8010" max="8010" width="1.5" style="112" customWidth="1"/>
    <col min="8011" max="8192" width="8.08203125" style="112"/>
    <col min="8193" max="8193" width="1.6640625" style="112" customWidth="1"/>
    <col min="8194" max="8200" width="1.5" style="112" customWidth="1"/>
    <col min="8201" max="8245" width="1.6640625" style="112" customWidth="1"/>
    <col min="8246" max="8246" width="3.9140625" style="112" customWidth="1"/>
    <col min="8247" max="8247" width="10" style="112" customWidth="1"/>
    <col min="8248" max="8248" width="7.9140625" style="112" customWidth="1"/>
    <col min="8249" max="8249" width="8.5" style="112" customWidth="1"/>
    <col min="8250" max="8251" width="1.5" style="112" customWidth="1"/>
    <col min="8252" max="8252" width="7.9140625" style="112" customWidth="1"/>
    <col min="8253" max="8253" width="8.5" style="112" customWidth="1"/>
    <col min="8254" max="8255" width="1.5" style="112" customWidth="1"/>
    <col min="8256" max="8256" width="7.9140625" style="112" customWidth="1"/>
    <col min="8257" max="8257" width="8.5" style="112" customWidth="1"/>
    <col min="8258" max="8258" width="1.33203125" style="112" customWidth="1"/>
    <col min="8259" max="8259" width="1.5" style="112" customWidth="1"/>
    <col min="8260" max="8260" width="7.9140625" style="112" customWidth="1"/>
    <col min="8261" max="8261" width="8.5" style="112" customWidth="1"/>
    <col min="8262" max="8263" width="1.5" style="112" customWidth="1"/>
    <col min="8264" max="8264" width="7.9140625" style="112" customWidth="1"/>
    <col min="8265" max="8265" width="8.5" style="112" customWidth="1"/>
    <col min="8266" max="8266" width="1.5" style="112" customWidth="1"/>
    <col min="8267" max="8448" width="8.08203125" style="112"/>
    <col min="8449" max="8449" width="1.6640625" style="112" customWidth="1"/>
    <col min="8450" max="8456" width="1.5" style="112" customWidth="1"/>
    <col min="8457" max="8501" width="1.6640625" style="112" customWidth="1"/>
    <col min="8502" max="8502" width="3.9140625" style="112" customWidth="1"/>
    <col min="8503" max="8503" width="10" style="112" customWidth="1"/>
    <col min="8504" max="8504" width="7.9140625" style="112" customWidth="1"/>
    <col min="8505" max="8505" width="8.5" style="112" customWidth="1"/>
    <col min="8506" max="8507" width="1.5" style="112" customWidth="1"/>
    <col min="8508" max="8508" width="7.9140625" style="112" customWidth="1"/>
    <col min="8509" max="8509" width="8.5" style="112" customWidth="1"/>
    <col min="8510" max="8511" width="1.5" style="112" customWidth="1"/>
    <col min="8512" max="8512" width="7.9140625" style="112" customWidth="1"/>
    <col min="8513" max="8513" width="8.5" style="112" customWidth="1"/>
    <col min="8514" max="8514" width="1.33203125" style="112" customWidth="1"/>
    <col min="8515" max="8515" width="1.5" style="112" customWidth="1"/>
    <col min="8516" max="8516" width="7.9140625" style="112" customWidth="1"/>
    <col min="8517" max="8517" width="8.5" style="112" customWidth="1"/>
    <col min="8518" max="8519" width="1.5" style="112" customWidth="1"/>
    <col min="8520" max="8520" width="7.9140625" style="112" customWidth="1"/>
    <col min="8521" max="8521" width="8.5" style="112" customWidth="1"/>
    <col min="8522" max="8522" width="1.5" style="112" customWidth="1"/>
    <col min="8523" max="8704" width="8.08203125" style="112"/>
    <col min="8705" max="8705" width="1.6640625" style="112" customWidth="1"/>
    <col min="8706" max="8712" width="1.5" style="112" customWidth="1"/>
    <col min="8713" max="8757" width="1.6640625" style="112" customWidth="1"/>
    <col min="8758" max="8758" width="3.9140625" style="112" customWidth="1"/>
    <col min="8759" max="8759" width="10" style="112" customWidth="1"/>
    <col min="8760" max="8760" width="7.9140625" style="112" customWidth="1"/>
    <col min="8761" max="8761" width="8.5" style="112" customWidth="1"/>
    <col min="8762" max="8763" width="1.5" style="112" customWidth="1"/>
    <col min="8764" max="8764" width="7.9140625" style="112" customWidth="1"/>
    <col min="8765" max="8765" width="8.5" style="112" customWidth="1"/>
    <col min="8766" max="8767" width="1.5" style="112" customWidth="1"/>
    <col min="8768" max="8768" width="7.9140625" style="112" customWidth="1"/>
    <col min="8769" max="8769" width="8.5" style="112" customWidth="1"/>
    <col min="8770" max="8770" width="1.33203125" style="112" customWidth="1"/>
    <col min="8771" max="8771" width="1.5" style="112" customWidth="1"/>
    <col min="8772" max="8772" width="7.9140625" style="112" customWidth="1"/>
    <col min="8773" max="8773" width="8.5" style="112" customWidth="1"/>
    <col min="8774" max="8775" width="1.5" style="112" customWidth="1"/>
    <col min="8776" max="8776" width="7.9140625" style="112" customWidth="1"/>
    <col min="8777" max="8777" width="8.5" style="112" customWidth="1"/>
    <col min="8778" max="8778" width="1.5" style="112" customWidth="1"/>
    <col min="8779" max="8960" width="8.08203125" style="112"/>
    <col min="8961" max="8961" width="1.6640625" style="112" customWidth="1"/>
    <col min="8962" max="8968" width="1.5" style="112" customWidth="1"/>
    <col min="8969" max="9013" width="1.6640625" style="112" customWidth="1"/>
    <col min="9014" max="9014" width="3.9140625" style="112" customWidth="1"/>
    <col min="9015" max="9015" width="10" style="112" customWidth="1"/>
    <col min="9016" max="9016" width="7.9140625" style="112" customWidth="1"/>
    <col min="9017" max="9017" width="8.5" style="112" customWidth="1"/>
    <col min="9018" max="9019" width="1.5" style="112" customWidth="1"/>
    <col min="9020" max="9020" width="7.9140625" style="112" customWidth="1"/>
    <col min="9021" max="9021" width="8.5" style="112" customWidth="1"/>
    <col min="9022" max="9023" width="1.5" style="112" customWidth="1"/>
    <col min="9024" max="9024" width="7.9140625" style="112" customWidth="1"/>
    <col min="9025" max="9025" width="8.5" style="112" customWidth="1"/>
    <col min="9026" max="9026" width="1.33203125" style="112" customWidth="1"/>
    <col min="9027" max="9027" width="1.5" style="112" customWidth="1"/>
    <col min="9028" max="9028" width="7.9140625" style="112" customWidth="1"/>
    <col min="9029" max="9029" width="8.5" style="112" customWidth="1"/>
    <col min="9030" max="9031" width="1.5" style="112" customWidth="1"/>
    <col min="9032" max="9032" width="7.9140625" style="112" customWidth="1"/>
    <col min="9033" max="9033" width="8.5" style="112" customWidth="1"/>
    <col min="9034" max="9034" width="1.5" style="112" customWidth="1"/>
    <col min="9035" max="9216" width="8.08203125" style="112"/>
    <col min="9217" max="9217" width="1.6640625" style="112" customWidth="1"/>
    <col min="9218" max="9224" width="1.5" style="112" customWidth="1"/>
    <col min="9225" max="9269" width="1.6640625" style="112" customWidth="1"/>
    <col min="9270" max="9270" width="3.9140625" style="112" customWidth="1"/>
    <col min="9271" max="9271" width="10" style="112" customWidth="1"/>
    <col min="9272" max="9272" width="7.9140625" style="112" customWidth="1"/>
    <col min="9273" max="9273" width="8.5" style="112" customWidth="1"/>
    <col min="9274" max="9275" width="1.5" style="112" customWidth="1"/>
    <col min="9276" max="9276" width="7.9140625" style="112" customWidth="1"/>
    <col min="9277" max="9277" width="8.5" style="112" customWidth="1"/>
    <col min="9278" max="9279" width="1.5" style="112" customWidth="1"/>
    <col min="9280" max="9280" width="7.9140625" style="112" customWidth="1"/>
    <col min="9281" max="9281" width="8.5" style="112" customWidth="1"/>
    <col min="9282" max="9282" width="1.33203125" style="112" customWidth="1"/>
    <col min="9283" max="9283" width="1.5" style="112" customWidth="1"/>
    <col min="9284" max="9284" width="7.9140625" style="112" customWidth="1"/>
    <col min="9285" max="9285" width="8.5" style="112" customWidth="1"/>
    <col min="9286" max="9287" width="1.5" style="112" customWidth="1"/>
    <col min="9288" max="9288" width="7.9140625" style="112" customWidth="1"/>
    <col min="9289" max="9289" width="8.5" style="112" customWidth="1"/>
    <col min="9290" max="9290" width="1.5" style="112" customWidth="1"/>
    <col min="9291" max="9472" width="8.08203125" style="112"/>
    <col min="9473" max="9473" width="1.6640625" style="112" customWidth="1"/>
    <col min="9474" max="9480" width="1.5" style="112" customWidth="1"/>
    <col min="9481" max="9525" width="1.6640625" style="112" customWidth="1"/>
    <col min="9526" max="9526" width="3.9140625" style="112" customWidth="1"/>
    <col min="9527" max="9527" width="10" style="112" customWidth="1"/>
    <col min="9528" max="9528" width="7.9140625" style="112" customWidth="1"/>
    <col min="9529" max="9529" width="8.5" style="112" customWidth="1"/>
    <col min="9530" max="9531" width="1.5" style="112" customWidth="1"/>
    <col min="9532" max="9532" width="7.9140625" style="112" customWidth="1"/>
    <col min="9533" max="9533" width="8.5" style="112" customWidth="1"/>
    <col min="9534" max="9535" width="1.5" style="112" customWidth="1"/>
    <col min="9536" max="9536" width="7.9140625" style="112" customWidth="1"/>
    <col min="9537" max="9537" width="8.5" style="112" customWidth="1"/>
    <col min="9538" max="9538" width="1.33203125" style="112" customWidth="1"/>
    <col min="9539" max="9539" width="1.5" style="112" customWidth="1"/>
    <col min="9540" max="9540" width="7.9140625" style="112" customWidth="1"/>
    <col min="9541" max="9541" width="8.5" style="112" customWidth="1"/>
    <col min="9542" max="9543" width="1.5" style="112" customWidth="1"/>
    <col min="9544" max="9544" width="7.9140625" style="112" customWidth="1"/>
    <col min="9545" max="9545" width="8.5" style="112" customWidth="1"/>
    <col min="9546" max="9546" width="1.5" style="112" customWidth="1"/>
    <col min="9547" max="9728" width="8.08203125" style="112"/>
    <col min="9729" max="9729" width="1.6640625" style="112" customWidth="1"/>
    <col min="9730" max="9736" width="1.5" style="112" customWidth="1"/>
    <col min="9737" max="9781" width="1.6640625" style="112" customWidth="1"/>
    <col min="9782" max="9782" width="3.9140625" style="112" customWidth="1"/>
    <col min="9783" max="9783" width="10" style="112" customWidth="1"/>
    <col min="9784" max="9784" width="7.9140625" style="112" customWidth="1"/>
    <col min="9785" max="9785" width="8.5" style="112" customWidth="1"/>
    <col min="9786" max="9787" width="1.5" style="112" customWidth="1"/>
    <col min="9788" max="9788" width="7.9140625" style="112" customWidth="1"/>
    <col min="9789" max="9789" width="8.5" style="112" customWidth="1"/>
    <col min="9790" max="9791" width="1.5" style="112" customWidth="1"/>
    <col min="9792" max="9792" width="7.9140625" style="112" customWidth="1"/>
    <col min="9793" max="9793" width="8.5" style="112" customWidth="1"/>
    <col min="9794" max="9794" width="1.33203125" style="112" customWidth="1"/>
    <col min="9795" max="9795" width="1.5" style="112" customWidth="1"/>
    <col min="9796" max="9796" width="7.9140625" style="112" customWidth="1"/>
    <col min="9797" max="9797" width="8.5" style="112" customWidth="1"/>
    <col min="9798" max="9799" width="1.5" style="112" customWidth="1"/>
    <col min="9800" max="9800" width="7.9140625" style="112" customWidth="1"/>
    <col min="9801" max="9801" width="8.5" style="112" customWidth="1"/>
    <col min="9802" max="9802" width="1.5" style="112" customWidth="1"/>
    <col min="9803" max="9984" width="8.08203125" style="112"/>
    <col min="9985" max="9985" width="1.6640625" style="112" customWidth="1"/>
    <col min="9986" max="9992" width="1.5" style="112" customWidth="1"/>
    <col min="9993" max="10037" width="1.6640625" style="112" customWidth="1"/>
    <col min="10038" max="10038" width="3.9140625" style="112" customWidth="1"/>
    <col min="10039" max="10039" width="10" style="112" customWidth="1"/>
    <col min="10040" max="10040" width="7.9140625" style="112" customWidth="1"/>
    <col min="10041" max="10041" width="8.5" style="112" customWidth="1"/>
    <col min="10042" max="10043" width="1.5" style="112" customWidth="1"/>
    <col min="10044" max="10044" width="7.9140625" style="112" customWidth="1"/>
    <col min="10045" max="10045" width="8.5" style="112" customWidth="1"/>
    <col min="10046" max="10047" width="1.5" style="112" customWidth="1"/>
    <col min="10048" max="10048" width="7.9140625" style="112" customWidth="1"/>
    <col min="10049" max="10049" width="8.5" style="112" customWidth="1"/>
    <col min="10050" max="10050" width="1.33203125" style="112" customWidth="1"/>
    <col min="10051" max="10051" width="1.5" style="112" customWidth="1"/>
    <col min="10052" max="10052" width="7.9140625" style="112" customWidth="1"/>
    <col min="10053" max="10053" width="8.5" style="112" customWidth="1"/>
    <col min="10054" max="10055" width="1.5" style="112" customWidth="1"/>
    <col min="10056" max="10056" width="7.9140625" style="112" customWidth="1"/>
    <col min="10057" max="10057" width="8.5" style="112" customWidth="1"/>
    <col min="10058" max="10058" width="1.5" style="112" customWidth="1"/>
    <col min="10059" max="10240" width="8.08203125" style="112"/>
    <col min="10241" max="10241" width="1.6640625" style="112" customWidth="1"/>
    <col min="10242" max="10248" width="1.5" style="112" customWidth="1"/>
    <col min="10249" max="10293" width="1.6640625" style="112" customWidth="1"/>
    <col min="10294" max="10294" width="3.9140625" style="112" customWidth="1"/>
    <col min="10295" max="10295" width="10" style="112" customWidth="1"/>
    <col min="10296" max="10296" width="7.9140625" style="112" customWidth="1"/>
    <col min="10297" max="10297" width="8.5" style="112" customWidth="1"/>
    <col min="10298" max="10299" width="1.5" style="112" customWidth="1"/>
    <col min="10300" max="10300" width="7.9140625" style="112" customWidth="1"/>
    <col min="10301" max="10301" width="8.5" style="112" customWidth="1"/>
    <col min="10302" max="10303" width="1.5" style="112" customWidth="1"/>
    <col min="10304" max="10304" width="7.9140625" style="112" customWidth="1"/>
    <col min="10305" max="10305" width="8.5" style="112" customWidth="1"/>
    <col min="10306" max="10306" width="1.33203125" style="112" customWidth="1"/>
    <col min="10307" max="10307" width="1.5" style="112" customWidth="1"/>
    <col min="10308" max="10308" width="7.9140625" style="112" customWidth="1"/>
    <col min="10309" max="10309" width="8.5" style="112" customWidth="1"/>
    <col min="10310" max="10311" width="1.5" style="112" customWidth="1"/>
    <col min="10312" max="10312" width="7.9140625" style="112" customWidth="1"/>
    <col min="10313" max="10313" width="8.5" style="112" customWidth="1"/>
    <col min="10314" max="10314" width="1.5" style="112" customWidth="1"/>
    <col min="10315" max="10496" width="8.08203125" style="112"/>
    <col min="10497" max="10497" width="1.6640625" style="112" customWidth="1"/>
    <col min="10498" max="10504" width="1.5" style="112" customWidth="1"/>
    <col min="10505" max="10549" width="1.6640625" style="112" customWidth="1"/>
    <col min="10550" max="10550" width="3.9140625" style="112" customWidth="1"/>
    <col min="10551" max="10551" width="10" style="112" customWidth="1"/>
    <col min="10552" max="10552" width="7.9140625" style="112" customWidth="1"/>
    <col min="10553" max="10553" width="8.5" style="112" customWidth="1"/>
    <col min="10554" max="10555" width="1.5" style="112" customWidth="1"/>
    <col min="10556" max="10556" width="7.9140625" style="112" customWidth="1"/>
    <col min="10557" max="10557" width="8.5" style="112" customWidth="1"/>
    <col min="10558" max="10559" width="1.5" style="112" customWidth="1"/>
    <col min="10560" max="10560" width="7.9140625" style="112" customWidth="1"/>
    <col min="10561" max="10561" width="8.5" style="112" customWidth="1"/>
    <col min="10562" max="10562" width="1.33203125" style="112" customWidth="1"/>
    <col min="10563" max="10563" width="1.5" style="112" customWidth="1"/>
    <col min="10564" max="10564" width="7.9140625" style="112" customWidth="1"/>
    <col min="10565" max="10565" width="8.5" style="112" customWidth="1"/>
    <col min="10566" max="10567" width="1.5" style="112" customWidth="1"/>
    <col min="10568" max="10568" width="7.9140625" style="112" customWidth="1"/>
    <col min="10569" max="10569" width="8.5" style="112" customWidth="1"/>
    <col min="10570" max="10570" width="1.5" style="112" customWidth="1"/>
    <col min="10571" max="10752" width="8.08203125" style="112"/>
    <col min="10753" max="10753" width="1.6640625" style="112" customWidth="1"/>
    <col min="10754" max="10760" width="1.5" style="112" customWidth="1"/>
    <col min="10761" max="10805" width="1.6640625" style="112" customWidth="1"/>
    <col min="10806" max="10806" width="3.9140625" style="112" customWidth="1"/>
    <col min="10807" max="10807" width="10" style="112" customWidth="1"/>
    <col min="10808" max="10808" width="7.9140625" style="112" customWidth="1"/>
    <col min="10809" max="10809" width="8.5" style="112" customWidth="1"/>
    <col min="10810" max="10811" width="1.5" style="112" customWidth="1"/>
    <col min="10812" max="10812" width="7.9140625" style="112" customWidth="1"/>
    <col min="10813" max="10813" width="8.5" style="112" customWidth="1"/>
    <col min="10814" max="10815" width="1.5" style="112" customWidth="1"/>
    <col min="10816" max="10816" width="7.9140625" style="112" customWidth="1"/>
    <col min="10817" max="10817" width="8.5" style="112" customWidth="1"/>
    <col min="10818" max="10818" width="1.33203125" style="112" customWidth="1"/>
    <col min="10819" max="10819" width="1.5" style="112" customWidth="1"/>
    <col min="10820" max="10820" width="7.9140625" style="112" customWidth="1"/>
    <col min="10821" max="10821" width="8.5" style="112" customWidth="1"/>
    <col min="10822" max="10823" width="1.5" style="112" customWidth="1"/>
    <col min="10824" max="10824" width="7.9140625" style="112" customWidth="1"/>
    <col min="10825" max="10825" width="8.5" style="112" customWidth="1"/>
    <col min="10826" max="10826" width="1.5" style="112" customWidth="1"/>
    <col min="10827" max="11008" width="8.08203125" style="112"/>
    <col min="11009" max="11009" width="1.6640625" style="112" customWidth="1"/>
    <col min="11010" max="11016" width="1.5" style="112" customWidth="1"/>
    <col min="11017" max="11061" width="1.6640625" style="112" customWidth="1"/>
    <col min="11062" max="11062" width="3.9140625" style="112" customWidth="1"/>
    <col min="11063" max="11063" width="10" style="112" customWidth="1"/>
    <col min="11064" max="11064" width="7.9140625" style="112" customWidth="1"/>
    <col min="11065" max="11065" width="8.5" style="112" customWidth="1"/>
    <col min="11066" max="11067" width="1.5" style="112" customWidth="1"/>
    <col min="11068" max="11068" width="7.9140625" style="112" customWidth="1"/>
    <col min="11069" max="11069" width="8.5" style="112" customWidth="1"/>
    <col min="11070" max="11071" width="1.5" style="112" customWidth="1"/>
    <col min="11072" max="11072" width="7.9140625" style="112" customWidth="1"/>
    <col min="11073" max="11073" width="8.5" style="112" customWidth="1"/>
    <col min="11074" max="11074" width="1.33203125" style="112" customWidth="1"/>
    <col min="11075" max="11075" width="1.5" style="112" customWidth="1"/>
    <col min="11076" max="11076" width="7.9140625" style="112" customWidth="1"/>
    <col min="11077" max="11077" width="8.5" style="112" customWidth="1"/>
    <col min="11078" max="11079" width="1.5" style="112" customWidth="1"/>
    <col min="11080" max="11080" width="7.9140625" style="112" customWidth="1"/>
    <col min="11081" max="11081" width="8.5" style="112" customWidth="1"/>
    <col min="11082" max="11082" width="1.5" style="112" customWidth="1"/>
    <col min="11083" max="11264" width="8.08203125" style="112"/>
    <col min="11265" max="11265" width="1.6640625" style="112" customWidth="1"/>
    <col min="11266" max="11272" width="1.5" style="112" customWidth="1"/>
    <col min="11273" max="11317" width="1.6640625" style="112" customWidth="1"/>
    <col min="11318" max="11318" width="3.9140625" style="112" customWidth="1"/>
    <col min="11319" max="11319" width="10" style="112" customWidth="1"/>
    <col min="11320" max="11320" width="7.9140625" style="112" customWidth="1"/>
    <col min="11321" max="11321" width="8.5" style="112" customWidth="1"/>
    <col min="11322" max="11323" width="1.5" style="112" customWidth="1"/>
    <col min="11324" max="11324" width="7.9140625" style="112" customWidth="1"/>
    <col min="11325" max="11325" width="8.5" style="112" customWidth="1"/>
    <col min="11326" max="11327" width="1.5" style="112" customWidth="1"/>
    <col min="11328" max="11328" width="7.9140625" style="112" customWidth="1"/>
    <col min="11329" max="11329" width="8.5" style="112" customWidth="1"/>
    <col min="11330" max="11330" width="1.33203125" style="112" customWidth="1"/>
    <col min="11331" max="11331" width="1.5" style="112" customWidth="1"/>
    <col min="11332" max="11332" width="7.9140625" style="112" customWidth="1"/>
    <col min="11333" max="11333" width="8.5" style="112" customWidth="1"/>
    <col min="11334" max="11335" width="1.5" style="112" customWidth="1"/>
    <col min="11336" max="11336" width="7.9140625" style="112" customWidth="1"/>
    <col min="11337" max="11337" width="8.5" style="112" customWidth="1"/>
    <col min="11338" max="11338" width="1.5" style="112" customWidth="1"/>
    <col min="11339" max="11520" width="8.08203125" style="112"/>
    <col min="11521" max="11521" width="1.6640625" style="112" customWidth="1"/>
    <col min="11522" max="11528" width="1.5" style="112" customWidth="1"/>
    <col min="11529" max="11573" width="1.6640625" style="112" customWidth="1"/>
    <col min="11574" max="11574" width="3.9140625" style="112" customWidth="1"/>
    <col min="11575" max="11575" width="10" style="112" customWidth="1"/>
    <col min="11576" max="11576" width="7.9140625" style="112" customWidth="1"/>
    <col min="11577" max="11577" width="8.5" style="112" customWidth="1"/>
    <col min="11578" max="11579" width="1.5" style="112" customWidth="1"/>
    <col min="11580" max="11580" width="7.9140625" style="112" customWidth="1"/>
    <col min="11581" max="11581" width="8.5" style="112" customWidth="1"/>
    <col min="11582" max="11583" width="1.5" style="112" customWidth="1"/>
    <col min="11584" max="11584" width="7.9140625" style="112" customWidth="1"/>
    <col min="11585" max="11585" width="8.5" style="112" customWidth="1"/>
    <col min="11586" max="11586" width="1.33203125" style="112" customWidth="1"/>
    <col min="11587" max="11587" width="1.5" style="112" customWidth="1"/>
    <col min="11588" max="11588" width="7.9140625" style="112" customWidth="1"/>
    <col min="11589" max="11589" width="8.5" style="112" customWidth="1"/>
    <col min="11590" max="11591" width="1.5" style="112" customWidth="1"/>
    <col min="11592" max="11592" width="7.9140625" style="112" customWidth="1"/>
    <col min="11593" max="11593" width="8.5" style="112" customWidth="1"/>
    <col min="11594" max="11594" width="1.5" style="112" customWidth="1"/>
    <col min="11595" max="11776" width="8.08203125" style="112"/>
    <col min="11777" max="11777" width="1.6640625" style="112" customWidth="1"/>
    <col min="11778" max="11784" width="1.5" style="112" customWidth="1"/>
    <col min="11785" max="11829" width="1.6640625" style="112" customWidth="1"/>
    <col min="11830" max="11830" width="3.9140625" style="112" customWidth="1"/>
    <col min="11831" max="11831" width="10" style="112" customWidth="1"/>
    <col min="11832" max="11832" width="7.9140625" style="112" customWidth="1"/>
    <col min="11833" max="11833" width="8.5" style="112" customWidth="1"/>
    <col min="11834" max="11835" width="1.5" style="112" customWidth="1"/>
    <col min="11836" max="11836" width="7.9140625" style="112" customWidth="1"/>
    <col min="11837" max="11837" width="8.5" style="112" customWidth="1"/>
    <col min="11838" max="11839" width="1.5" style="112" customWidth="1"/>
    <col min="11840" max="11840" width="7.9140625" style="112" customWidth="1"/>
    <col min="11841" max="11841" width="8.5" style="112" customWidth="1"/>
    <col min="11842" max="11842" width="1.33203125" style="112" customWidth="1"/>
    <col min="11843" max="11843" width="1.5" style="112" customWidth="1"/>
    <col min="11844" max="11844" width="7.9140625" style="112" customWidth="1"/>
    <col min="11845" max="11845" width="8.5" style="112" customWidth="1"/>
    <col min="11846" max="11847" width="1.5" style="112" customWidth="1"/>
    <col min="11848" max="11848" width="7.9140625" style="112" customWidth="1"/>
    <col min="11849" max="11849" width="8.5" style="112" customWidth="1"/>
    <col min="11850" max="11850" width="1.5" style="112" customWidth="1"/>
    <col min="11851" max="12032" width="8.08203125" style="112"/>
    <col min="12033" max="12033" width="1.6640625" style="112" customWidth="1"/>
    <col min="12034" max="12040" width="1.5" style="112" customWidth="1"/>
    <col min="12041" max="12085" width="1.6640625" style="112" customWidth="1"/>
    <col min="12086" max="12086" width="3.9140625" style="112" customWidth="1"/>
    <col min="12087" max="12087" width="10" style="112" customWidth="1"/>
    <col min="12088" max="12088" width="7.9140625" style="112" customWidth="1"/>
    <col min="12089" max="12089" width="8.5" style="112" customWidth="1"/>
    <col min="12090" max="12091" width="1.5" style="112" customWidth="1"/>
    <col min="12092" max="12092" width="7.9140625" style="112" customWidth="1"/>
    <col min="12093" max="12093" width="8.5" style="112" customWidth="1"/>
    <col min="12094" max="12095" width="1.5" style="112" customWidth="1"/>
    <col min="12096" max="12096" width="7.9140625" style="112" customWidth="1"/>
    <col min="12097" max="12097" width="8.5" style="112" customWidth="1"/>
    <col min="12098" max="12098" width="1.33203125" style="112" customWidth="1"/>
    <col min="12099" max="12099" width="1.5" style="112" customWidth="1"/>
    <col min="12100" max="12100" width="7.9140625" style="112" customWidth="1"/>
    <col min="12101" max="12101" width="8.5" style="112" customWidth="1"/>
    <col min="12102" max="12103" width="1.5" style="112" customWidth="1"/>
    <col min="12104" max="12104" width="7.9140625" style="112" customWidth="1"/>
    <col min="12105" max="12105" width="8.5" style="112" customWidth="1"/>
    <col min="12106" max="12106" width="1.5" style="112" customWidth="1"/>
    <col min="12107" max="12288" width="8.08203125" style="112"/>
    <col min="12289" max="12289" width="1.6640625" style="112" customWidth="1"/>
    <col min="12290" max="12296" width="1.5" style="112" customWidth="1"/>
    <col min="12297" max="12341" width="1.6640625" style="112" customWidth="1"/>
    <col min="12342" max="12342" width="3.9140625" style="112" customWidth="1"/>
    <col min="12343" max="12343" width="10" style="112" customWidth="1"/>
    <col min="12344" max="12344" width="7.9140625" style="112" customWidth="1"/>
    <col min="12345" max="12345" width="8.5" style="112" customWidth="1"/>
    <col min="12346" max="12347" width="1.5" style="112" customWidth="1"/>
    <col min="12348" max="12348" width="7.9140625" style="112" customWidth="1"/>
    <col min="12349" max="12349" width="8.5" style="112" customWidth="1"/>
    <col min="12350" max="12351" width="1.5" style="112" customWidth="1"/>
    <col min="12352" max="12352" width="7.9140625" style="112" customWidth="1"/>
    <col min="12353" max="12353" width="8.5" style="112" customWidth="1"/>
    <col min="12354" max="12354" width="1.33203125" style="112" customWidth="1"/>
    <col min="12355" max="12355" width="1.5" style="112" customWidth="1"/>
    <col min="12356" max="12356" width="7.9140625" style="112" customWidth="1"/>
    <col min="12357" max="12357" width="8.5" style="112" customWidth="1"/>
    <col min="12358" max="12359" width="1.5" style="112" customWidth="1"/>
    <col min="12360" max="12360" width="7.9140625" style="112" customWidth="1"/>
    <col min="12361" max="12361" width="8.5" style="112" customWidth="1"/>
    <col min="12362" max="12362" width="1.5" style="112" customWidth="1"/>
    <col min="12363" max="12544" width="8.08203125" style="112"/>
    <col min="12545" max="12545" width="1.6640625" style="112" customWidth="1"/>
    <col min="12546" max="12552" width="1.5" style="112" customWidth="1"/>
    <col min="12553" max="12597" width="1.6640625" style="112" customWidth="1"/>
    <col min="12598" max="12598" width="3.9140625" style="112" customWidth="1"/>
    <col min="12599" max="12599" width="10" style="112" customWidth="1"/>
    <col min="12600" max="12600" width="7.9140625" style="112" customWidth="1"/>
    <col min="12601" max="12601" width="8.5" style="112" customWidth="1"/>
    <col min="12602" max="12603" width="1.5" style="112" customWidth="1"/>
    <col min="12604" max="12604" width="7.9140625" style="112" customWidth="1"/>
    <col min="12605" max="12605" width="8.5" style="112" customWidth="1"/>
    <col min="12606" max="12607" width="1.5" style="112" customWidth="1"/>
    <col min="12608" max="12608" width="7.9140625" style="112" customWidth="1"/>
    <col min="12609" max="12609" width="8.5" style="112" customWidth="1"/>
    <col min="12610" max="12610" width="1.33203125" style="112" customWidth="1"/>
    <col min="12611" max="12611" width="1.5" style="112" customWidth="1"/>
    <col min="12612" max="12612" width="7.9140625" style="112" customWidth="1"/>
    <col min="12613" max="12613" width="8.5" style="112" customWidth="1"/>
    <col min="12614" max="12615" width="1.5" style="112" customWidth="1"/>
    <col min="12616" max="12616" width="7.9140625" style="112" customWidth="1"/>
    <col min="12617" max="12617" width="8.5" style="112" customWidth="1"/>
    <col min="12618" max="12618" width="1.5" style="112" customWidth="1"/>
    <col min="12619" max="12800" width="8.08203125" style="112"/>
    <col min="12801" max="12801" width="1.6640625" style="112" customWidth="1"/>
    <col min="12802" max="12808" width="1.5" style="112" customWidth="1"/>
    <col min="12809" max="12853" width="1.6640625" style="112" customWidth="1"/>
    <col min="12854" max="12854" width="3.9140625" style="112" customWidth="1"/>
    <col min="12855" max="12855" width="10" style="112" customWidth="1"/>
    <col min="12856" max="12856" width="7.9140625" style="112" customWidth="1"/>
    <col min="12857" max="12857" width="8.5" style="112" customWidth="1"/>
    <col min="12858" max="12859" width="1.5" style="112" customWidth="1"/>
    <col min="12860" max="12860" width="7.9140625" style="112" customWidth="1"/>
    <col min="12861" max="12861" width="8.5" style="112" customWidth="1"/>
    <col min="12862" max="12863" width="1.5" style="112" customWidth="1"/>
    <col min="12864" max="12864" width="7.9140625" style="112" customWidth="1"/>
    <col min="12865" max="12865" width="8.5" style="112" customWidth="1"/>
    <col min="12866" max="12866" width="1.33203125" style="112" customWidth="1"/>
    <col min="12867" max="12867" width="1.5" style="112" customWidth="1"/>
    <col min="12868" max="12868" width="7.9140625" style="112" customWidth="1"/>
    <col min="12869" max="12869" width="8.5" style="112" customWidth="1"/>
    <col min="12870" max="12871" width="1.5" style="112" customWidth="1"/>
    <col min="12872" max="12872" width="7.9140625" style="112" customWidth="1"/>
    <col min="12873" max="12873" width="8.5" style="112" customWidth="1"/>
    <col min="12874" max="12874" width="1.5" style="112" customWidth="1"/>
    <col min="12875" max="13056" width="8.08203125" style="112"/>
    <col min="13057" max="13057" width="1.6640625" style="112" customWidth="1"/>
    <col min="13058" max="13064" width="1.5" style="112" customWidth="1"/>
    <col min="13065" max="13109" width="1.6640625" style="112" customWidth="1"/>
    <col min="13110" max="13110" width="3.9140625" style="112" customWidth="1"/>
    <col min="13111" max="13111" width="10" style="112" customWidth="1"/>
    <col min="13112" max="13112" width="7.9140625" style="112" customWidth="1"/>
    <col min="13113" max="13113" width="8.5" style="112" customWidth="1"/>
    <col min="13114" max="13115" width="1.5" style="112" customWidth="1"/>
    <col min="13116" max="13116" width="7.9140625" style="112" customWidth="1"/>
    <col min="13117" max="13117" width="8.5" style="112" customWidth="1"/>
    <col min="13118" max="13119" width="1.5" style="112" customWidth="1"/>
    <col min="13120" max="13120" width="7.9140625" style="112" customWidth="1"/>
    <col min="13121" max="13121" width="8.5" style="112" customWidth="1"/>
    <col min="13122" max="13122" width="1.33203125" style="112" customWidth="1"/>
    <col min="13123" max="13123" width="1.5" style="112" customWidth="1"/>
    <col min="13124" max="13124" width="7.9140625" style="112" customWidth="1"/>
    <col min="13125" max="13125" width="8.5" style="112" customWidth="1"/>
    <col min="13126" max="13127" width="1.5" style="112" customWidth="1"/>
    <col min="13128" max="13128" width="7.9140625" style="112" customWidth="1"/>
    <col min="13129" max="13129" width="8.5" style="112" customWidth="1"/>
    <col min="13130" max="13130" width="1.5" style="112" customWidth="1"/>
    <col min="13131" max="13312" width="8.08203125" style="112"/>
    <col min="13313" max="13313" width="1.6640625" style="112" customWidth="1"/>
    <col min="13314" max="13320" width="1.5" style="112" customWidth="1"/>
    <col min="13321" max="13365" width="1.6640625" style="112" customWidth="1"/>
    <col min="13366" max="13366" width="3.9140625" style="112" customWidth="1"/>
    <col min="13367" max="13367" width="10" style="112" customWidth="1"/>
    <col min="13368" max="13368" width="7.9140625" style="112" customWidth="1"/>
    <col min="13369" max="13369" width="8.5" style="112" customWidth="1"/>
    <col min="13370" max="13371" width="1.5" style="112" customWidth="1"/>
    <col min="13372" max="13372" width="7.9140625" style="112" customWidth="1"/>
    <col min="13373" max="13373" width="8.5" style="112" customWidth="1"/>
    <col min="13374" max="13375" width="1.5" style="112" customWidth="1"/>
    <col min="13376" max="13376" width="7.9140625" style="112" customWidth="1"/>
    <col min="13377" max="13377" width="8.5" style="112" customWidth="1"/>
    <col min="13378" max="13378" width="1.33203125" style="112" customWidth="1"/>
    <col min="13379" max="13379" width="1.5" style="112" customWidth="1"/>
    <col min="13380" max="13380" width="7.9140625" style="112" customWidth="1"/>
    <col min="13381" max="13381" width="8.5" style="112" customWidth="1"/>
    <col min="13382" max="13383" width="1.5" style="112" customWidth="1"/>
    <col min="13384" max="13384" width="7.9140625" style="112" customWidth="1"/>
    <col min="13385" max="13385" width="8.5" style="112" customWidth="1"/>
    <col min="13386" max="13386" width="1.5" style="112" customWidth="1"/>
    <col min="13387" max="13568" width="8.08203125" style="112"/>
    <col min="13569" max="13569" width="1.6640625" style="112" customWidth="1"/>
    <col min="13570" max="13576" width="1.5" style="112" customWidth="1"/>
    <col min="13577" max="13621" width="1.6640625" style="112" customWidth="1"/>
    <col min="13622" max="13622" width="3.9140625" style="112" customWidth="1"/>
    <col min="13623" max="13623" width="10" style="112" customWidth="1"/>
    <col min="13624" max="13624" width="7.9140625" style="112" customWidth="1"/>
    <col min="13625" max="13625" width="8.5" style="112" customWidth="1"/>
    <col min="13626" max="13627" width="1.5" style="112" customWidth="1"/>
    <col min="13628" max="13628" width="7.9140625" style="112" customWidth="1"/>
    <col min="13629" max="13629" width="8.5" style="112" customWidth="1"/>
    <col min="13630" max="13631" width="1.5" style="112" customWidth="1"/>
    <col min="13632" max="13632" width="7.9140625" style="112" customWidth="1"/>
    <col min="13633" max="13633" width="8.5" style="112" customWidth="1"/>
    <col min="13634" max="13634" width="1.33203125" style="112" customWidth="1"/>
    <col min="13635" max="13635" width="1.5" style="112" customWidth="1"/>
    <col min="13636" max="13636" width="7.9140625" style="112" customWidth="1"/>
    <col min="13637" max="13637" width="8.5" style="112" customWidth="1"/>
    <col min="13638" max="13639" width="1.5" style="112" customWidth="1"/>
    <col min="13640" max="13640" width="7.9140625" style="112" customWidth="1"/>
    <col min="13641" max="13641" width="8.5" style="112" customWidth="1"/>
    <col min="13642" max="13642" width="1.5" style="112" customWidth="1"/>
    <col min="13643" max="13824" width="8.08203125" style="112"/>
    <col min="13825" max="13825" width="1.6640625" style="112" customWidth="1"/>
    <col min="13826" max="13832" width="1.5" style="112" customWidth="1"/>
    <col min="13833" max="13877" width="1.6640625" style="112" customWidth="1"/>
    <col min="13878" max="13878" width="3.9140625" style="112" customWidth="1"/>
    <col min="13879" max="13879" width="10" style="112" customWidth="1"/>
    <col min="13880" max="13880" width="7.9140625" style="112" customWidth="1"/>
    <col min="13881" max="13881" width="8.5" style="112" customWidth="1"/>
    <col min="13882" max="13883" width="1.5" style="112" customWidth="1"/>
    <col min="13884" max="13884" width="7.9140625" style="112" customWidth="1"/>
    <col min="13885" max="13885" width="8.5" style="112" customWidth="1"/>
    <col min="13886" max="13887" width="1.5" style="112" customWidth="1"/>
    <col min="13888" max="13888" width="7.9140625" style="112" customWidth="1"/>
    <col min="13889" max="13889" width="8.5" style="112" customWidth="1"/>
    <col min="13890" max="13890" width="1.33203125" style="112" customWidth="1"/>
    <col min="13891" max="13891" width="1.5" style="112" customWidth="1"/>
    <col min="13892" max="13892" width="7.9140625" style="112" customWidth="1"/>
    <col min="13893" max="13893" width="8.5" style="112" customWidth="1"/>
    <col min="13894" max="13895" width="1.5" style="112" customWidth="1"/>
    <col min="13896" max="13896" width="7.9140625" style="112" customWidth="1"/>
    <col min="13897" max="13897" width="8.5" style="112" customWidth="1"/>
    <col min="13898" max="13898" width="1.5" style="112" customWidth="1"/>
    <col min="13899" max="14080" width="8.08203125" style="112"/>
    <col min="14081" max="14081" width="1.6640625" style="112" customWidth="1"/>
    <col min="14082" max="14088" width="1.5" style="112" customWidth="1"/>
    <col min="14089" max="14133" width="1.6640625" style="112" customWidth="1"/>
    <col min="14134" max="14134" width="3.9140625" style="112" customWidth="1"/>
    <col min="14135" max="14135" width="10" style="112" customWidth="1"/>
    <col min="14136" max="14136" width="7.9140625" style="112" customWidth="1"/>
    <col min="14137" max="14137" width="8.5" style="112" customWidth="1"/>
    <col min="14138" max="14139" width="1.5" style="112" customWidth="1"/>
    <col min="14140" max="14140" width="7.9140625" style="112" customWidth="1"/>
    <col min="14141" max="14141" width="8.5" style="112" customWidth="1"/>
    <col min="14142" max="14143" width="1.5" style="112" customWidth="1"/>
    <col min="14144" max="14144" width="7.9140625" style="112" customWidth="1"/>
    <col min="14145" max="14145" width="8.5" style="112" customWidth="1"/>
    <col min="14146" max="14146" width="1.33203125" style="112" customWidth="1"/>
    <col min="14147" max="14147" width="1.5" style="112" customWidth="1"/>
    <col min="14148" max="14148" width="7.9140625" style="112" customWidth="1"/>
    <col min="14149" max="14149" width="8.5" style="112" customWidth="1"/>
    <col min="14150" max="14151" width="1.5" style="112" customWidth="1"/>
    <col min="14152" max="14152" width="7.9140625" style="112" customWidth="1"/>
    <col min="14153" max="14153" width="8.5" style="112" customWidth="1"/>
    <col min="14154" max="14154" width="1.5" style="112" customWidth="1"/>
    <col min="14155" max="14336" width="8.08203125" style="112"/>
    <col min="14337" max="14337" width="1.6640625" style="112" customWidth="1"/>
    <col min="14338" max="14344" width="1.5" style="112" customWidth="1"/>
    <col min="14345" max="14389" width="1.6640625" style="112" customWidth="1"/>
    <col min="14390" max="14390" width="3.9140625" style="112" customWidth="1"/>
    <col min="14391" max="14391" width="10" style="112" customWidth="1"/>
    <col min="14392" max="14392" width="7.9140625" style="112" customWidth="1"/>
    <col min="14393" max="14393" width="8.5" style="112" customWidth="1"/>
    <col min="14394" max="14395" width="1.5" style="112" customWidth="1"/>
    <col min="14396" max="14396" width="7.9140625" style="112" customWidth="1"/>
    <col min="14397" max="14397" width="8.5" style="112" customWidth="1"/>
    <col min="14398" max="14399" width="1.5" style="112" customWidth="1"/>
    <col min="14400" max="14400" width="7.9140625" style="112" customWidth="1"/>
    <col min="14401" max="14401" width="8.5" style="112" customWidth="1"/>
    <col min="14402" max="14402" width="1.33203125" style="112" customWidth="1"/>
    <col min="14403" max="14403" width="1.5" style="112" customWidth="1"/>
    <col min="14404" max="14404" width="7.9140625" style="112" customWidth="1"/>
    <col min="14405" max="14405" width="8.5" style="112" customWidth="1"/>
    <col min="14406" max="14407" width="1.5" style="112" customWidth="1"/>
    <col min="14408" max="14408" width="7.9140625" style="112" customWidth="1"/>
    <col min="14409" max="14409" width="8.5" style="112" customWidth="1"/>
    <col min="14410" max="14410" width="1.5" style="112" customWidth="1"/>
    <col min="14411" max="14592" width="8.08203125" style="112"/>
    <col min="14593" max="14593" width="1.6640625" style="112" customWidth="1"/>
    <col min="14594" max="14600" width="1.5" style="112" customWidth="1"/>
    <col min="14601" max="14645" width="1.6640625" style="112" customWidth="1"/>
    <col min="14646" max="14646" width="3.9140625" style="112" customWidth="1"/>
    <col min="14647" max="14647" width="10" style="112" customWidth="1"/>
    <col min="14648" max="14648" width="7.9140625" style="112" customWidth="1"/>
    <col min="14649" max="14649" width="8.5" style="112" customWidth="1"/>
    <col min="14650" max="14651" width="1.5" style="112" customWidth="1"/>
    <col min="14652" max="14652" width="7.9140625" style="112" customWidth="1"/>
    <col min="14653" max="14653" width="8.5" style="112" customWidth="1"/>
    <col min="14654" max="14655" width="1.5" style="112" customWidth="1"/>
    <col min="14656" max="14656" width="7.9140625" style="112" customWidth="1"/>
    <col min="14657" max="14657" width="8.5" style="112" customWidth="1"/>
    <col min="14658" max="14658" width="1.33203125" style="112" customWidth="1"/>
    <col min="14659" max="14659" width="1.5" style="112" customWidth="1"/>
    <col min="14660" max="14660" width="7.9140625" style="112" customWidth="1"/>
    <col min="14661" max="14661" width="8.5" style="112" customWidth="1"/>
    <col min="14662" max="14663" width="1.5" style="112" customWidth="1"/>
    <col min="14664" max="14664" width="7.9140625" style="112" customWidth="1"/>
    <col min="14665" max="14665" width="8.5" style="112" customWidth="1"/>
    <col min="14666" max="14666" width="1.5" style="112" customWidth="1"/>
    <col min="14667" max="14848" width="8.08203125" style="112"/>
    <col min="14849" max="14849" width="1.6640625" style="112" customWidth="1"/>
    <col min="14850" max="14856" width="1.5" style="112" customWidth="1"/>
    <col min="14857" max="14901" width="1.6640625" style="112" customWidth="1"/>
    <col min="14902" max="14902" width="3.9140625" style="112" customWidth="1"/>
    <col min="14903" max="14903" width="10" style="112" customWidth="1"/>
    <col min="14904" max="14904" width="7.9140625" style="112" customWidth="1"/>
    <col min="14905" max="14905" width="8.5" style="112" customWidth="1"/>
    <col min="14906" max="14907" width="1.5" style="112" customWidth="1"/>
    <col min="14908" max="14908" width="7.9140625" style="112" customWidth="1"/>
    <col min="14909" max="14909" width="8.5" style="112" customWidth="1"/>
    <col min="14910" max="14911" width="1.5" style="112" customWidth="1"/>
    <col min="14912" max="14912" width="7.9140625" style="112" customWidth="1"/>
    <col min="14913" max="14913" width="8.5" style="112" customWidth="1"/>
    <col min="14914" max="14914" width="1.33203125" style="112" customWidth="1"/>
    <col min="14915" max="14915" width="1.5" style="112" customWidth="1"/>
    <col min="14916" max="14916" width="7.9140625" style="112" customWidth="1"/>
    <col min="14917" max="14917" width="8.5" style="112" customWidth="1"/>
    <col min="14918" max="14919" width="1.5" style="112" customWidth="1"/>
    <col min="14920" max="14920" width="7.9140625" style="112" customWidth="1"/>
    <col min="14921" max="14921" width="8.5" style="112" customWidth="1"/>
    <col min="14922" max="14922" width="1.5" style="112" customWidth="1"/>
    <col min="14923" max="15104" width="8.08203125" style="112"/>
    <col min="15105" max="15105" width="1.6640625" style="112" customWidth="1"/>
    <col min="15106" max="15112" width="1.5" style="112" customWidth="1"/>
    <col min="15113" max="15157" width="1.6640625" style="112" customWidth="1"/>
    <col min="15158" max="15158" width="3.9140625" style="112" customWidth="1"/>
    <col min="15159" max="15159" width="10" style="112" customWidth="1"/>
    <col min="15160" max="15160" width="7.9140625" style="112" customWidth="1"/>
    <col min="15161" max="15161" width="8.5" style="112" customWidth="1"/>
    <col min="15162" max="15163" width="1.5" style="112" customWidth="1"/>
    <col min="15164" max="15164" width="7.9140625" style="112" customWidth="1"/>
    <col min="15165" max="15165" width="8.5" style="112" customWidth="1"/>
    <col min="15166" max="15167" width="1.5" style="112" customWidth="1"/>
    <col min="15168" max="15168" width="7.9140625" style="112" customWidth="1"/>
    <col min="15169" max="15169" width="8.5" style="112" customWidth="1"/>
    <col min="15170" max="15170" width="1.33203125" style="112" customWidth="1"/>
    <col min="15171" max="15171" width="1.5" style="112" customWidth="1"/>
    <col min="15172" max="15172" width="7.9140625" style="112" customWidth="1"/>
    <col min="15173" max="15173" width="8.5" style="112" customWidth="1"/>
    <col min="15174" max="15175" width="1.5" style="112" customWidth="1"/>
    <col min="15176" max="15176" width="7.9140625" style="112" customWidth="1"/>
    <col min="15177" max="15177" width="8.5" style="112" customWidth="1"/>
    <col min="15178" max="15178" width="1.5" style="112" customWidth="1"/>
    <col min="15179" max="15360" width="8.08203125" style="112"/>
    <col min="15361" max="15361" width="1.6640625" style="112" customWidth="1"/>
    <col min="15362" max="15368" width="1.5" style="112" customWidth="1"/>
    <col min="15369" max="15413" width="1.6640625" style="112" customWidth="1"/>
    <col min="15414" max="15414" width="3.9140625" style="112" customWidth="1"/>
    <col min="15415" max="15415" width="10" style="112" customWidth="1"/>
    <col min="15416" max="15416" width="7.9140625" style="112" customWidth="1"/>
    <col min="15417" max="15417" width="8.5" style="112" customWidth="1"/>
    <col min="15418" max="15419" width="1.5" style="112" customWidth="1"/>
    <col min="15420" max="15420" width="7.9140625" style="112" customWidth="1"/>
    <col min="15421" max="15421" width="8.5" style="112" customWidth="1"/>
    <col min="15422" max="15423" width="1.5" style="112" customWidth="1"/>
    <col min="15424" max="15424" width="7.9140625" style="112" customWidth="1"/>
    <col min="15425" max="15425" width="8.5" style="112" customWidth="1"/>
    <col min="15426" max="15426" width="1.33203125" style="112" customWidth="1"/>
    <col min="15427" max="15427" width="1.5" style="112" customWidth="1"/>
    <col min="15428" max="15428" width="7.9140625" style="112" customWidth="1"/>
    <col min="15429" max="15429" width="8.5" style="112" customWidth="1"/>
    <col min="15430" max="15431" width="1.5" style="112" customWidth="1"/>
    <col min="15432" max="15432" width="7.9140625" style="112" customWidth="1"/>
    <col min="15433" max="15433" width="8.5" style="112" customWidth="1"/>
    <col min="15434" max="15434" width="1.5" style="112" customWidth="1"/>
    <col min="15435" max="15616" width="8.08203125" style="112"/>
    <col min="15617" max="15617" width="1.6640625" style="112" customWidth="1"/>
    <col min="15618" max="15624" width="1.5" style="112" customWidth="1"/>
    <col min="15625" max="15669" width="1.6640625" style="112" customWidth="1"/>
    <col min="15670" max="15670" width="3.9140625" style="112" customWidth="1"/>
    <col min="15671" max="15671" width="10" style="112" customWidth="1"/>
    <col min="15672" max="15672" width="7.9140625" style="112" customWidth="1"/>
    <col min="15673" max="15673" width="8.5" style="112" customWidth="1"/>
    <col min="15674" max="15675" width="1.5" style="112" customWidth="1"/>
    <col min="15676" max="15676" width="7.9140625" style="112" customWidth="1"/>
    <col min="15677" max="15677" width="8.5" style="112" customWidth="1"/>
    <col min="15678" max="15679" width="1.5" style="112" customWidth="1"/>
    <col min="15680" max="15680" width="7.9140625" style="112" customWidth="1"/>
    <col min="15681" max="15681" width="8.5" style="112" customWidth="1"/>
    <col min="15682" max="15682" width="1.33203125" style="112" customWidth="1"/>
    <col min="15683" max="15683" width="1.5" style="112" customWidth="1"/>
    <col min="15684" max="15684" width="7.9140625" style="112" customWidth="1"/>
    <col min="15685" max="15685" width="8.5" style="112" customWidth="1"/>
    <col min="15686" max="15687" width="1.5" style="112" customWidth="1"/>
    <col min="15688" max="15688" width="7.9140625" style="112" customWidth="1"/>
    <col min="15689" max="15689" width="8.5" style="112" customWidth="1"/>
    <col min="15690" max="15690" width="1.5" style="112" customWidth="1"/>
    <col min="15691" max="15872" width="8.08203125" style="112"/>
    <col min="15873" max="15873" width="1.6640625" style="112" customWidth="1"/>
    <col min="15874" max="15880" width="1.5" style="112" customWidth="1"/>
    <col min="15881" max="15925" width="1.6640625" style="112" customWidth="1"/>
    <col min="15926" max="15926" width="3.9140625" style="112" customWidth="1"/>
    <col min="15927" max="15927" width="10" style="112" customWidth="1"/>
    <col min="15928" max="15928" width="7.9140625" style="112" customWidth="1"/>
    <col min="15929" max="15929" width="8.5" style="112" customWidth="1"/>
    <col min="15930" max="15931" width="1.5" style="112" customWidth="1"/>
    <col min="15932" max="15932" width="7.9140625" style="112" customWidth="1"/>
    <col min="15933" max="15933" width="8.5" style="112" customWidth="1"/>
    <col min="15934" max="15935" width="1.5" style="112" customWidth="1"/>
    <col min="15936" max="15936" width="7.9140625" style="112" customWidth="1"/>
    <col min="15937" max="15937" width="8.5" style="112" customWidth="1"/>
    <col min="15938" max="15938" width="1.33203125" style="112" customWidth="1"/>
    <col min="15939" max="15939" width="1.5" style="112" customWidth="1"/>
    <col min="15940" max="15940" width="7.9140625" style="112" customWidth="1"/>
    <col min="15941" max="15941" width="8.5" style="112" customWidth="1"/>
    <col min="15942" max="15943" width="1.5" style="112" customWidth="1"/>
    <col min="15944" max="15944" width="7.9140625" style="112" customWidth="1"/>
    <col min="15945" max="15945" width="8.5" style="112" customWidth="1"/>
    <col min="15946" max="15946" width="1.5" style="112" customWidth="1"/>
    <col min="15947" max="16128" width="8.08203125" style="112"/>
    <col min="16129" max="16129" width="1.6640625" style="112" customWidth="1"/>
    <col min="16130" max="16136" width="1.5" style="112" customWidth="1"/>
    <col min="16137" max="16181" width="1.6640625" style="112" customWidth="1"/>
    <col min="16182" max="16182" width="3.9140625" style="112" customWidth="1"/>
    <col min="16183" max="16183" width="10" style="112" customWidth="1"/>
    <col min="16184" max="16184" width="7.9140625" style="112" customWidth="1"/>
    <col min="16185" max="16185" width="8.5" style="112" customWidth="1"/>
    <col min="16186" max="16187" width="1.5" style="112" customWidth="1"/>
    <col min="16188" max="16188" width="7.9140625" style="112" customWidth="1"/>
    <col min="16189" max="16189" width="8.5" style="112" customWidth="1"/>
    <col min="16190" max="16191" width="1.5" style="112" customWidth="1"/>
    <col min="16192" max="16192" width="7.9140625" style="112" customWidth="1"/>
    <col min="16193" max="16193" width="8.5" style="112" customWidth="1"/>
    <col min="16194" max="16194" width="1.33203125" style="112" customWidth="1"/>
    <col min="16195" max="16195" width="1.5" style="112" customWidth="1"/>
    <col min="16196" max="16196" width="7.9140625" style="112" customWidth="1"/>
    <col min="16197" max="16197" width="8.5" style="112" customWidth="1"/>
    <col min="16198" max="16199" width="1.5" style="112" customWidth="1"/>
    <col min="16200" max="16200" width="7.9140625" style="112" customWidth="1"/>
    <col min="16201" max="16201" width="8.5" style="112" customWidth="1"/>
    <col min="16202" max="16202" width="1.5" style="112" customWidth="1"/>
    <col min="16203" max="16384" width="8.08203125" style="112"/>
  </cols>
  <sheetData>
    <row r="1" spans="1:84" ht="19.75" customHeight="1"/>
    <row r="4" spans="1:84" ht="20.149999999999999" customHeight="1">
      <c r="BD4" s="146"/>
      <c r="BE4" s="146"/>
      <c r="BF4" s="146"/>
      <c r="BG4" s="146"/>
      <c r="BH4" s="146"/>
      <c r="BI4" s="146"/>
      <c r="BJ4" s="146"/>
      <c r="BK4" s="146"/>
      <c r="BL4" s="146"/>
      <c r="BM4" s="146"/>
      <c r="BN4" s="146"/>
      <c r="BO4" s="146"/>
      <c r="BP4" s="146"/>
      <c r="BQ4" s="146"/>
      <c r="BR4" s="146"/>
      <c r="BS4" s="146"/>
      <c r="BT4" s="146"/>
      <c r="BU4" s="146"/>
      <c r="BV4" s="146"/>
      <c r="BW4" s="146"/>
    </row>
    <row r="5" spans="1:84" ht="20.149999999999999" customHeight="1">
      <c r="BD5" s="146"/>
      <c r="BE5" s="146"/>
      <c r="BF5" s="146"/>
      <c r="BG5" s="146"/>
      <c r="BH5" s="146"/>
      <c r="BI5" s="146"/>
      <c r="BJ5" s="146"/>
      <c r="BK5" s="146"/>
      <c r="BL5" s="146"/>
      <c r="BM5" s="146"/>
      <c r="BN5" s="146"/>
      <c r="BO5" s="146"/>
      <c r="BP5" s="146"/>
      <c r="BQ5" s="146"/>
      <c r="BR5" s="146"/>
      <c r="BS5" s="146"/>
      <c r="BT5" s="146"/>
      <c r="BU5" s="146"/>
      <c r="BV5" s="146"/>
      <c r="BW5" s="146"/>
    </row>
    <row r="6" spans="1:84" ht="20.149999999999999" customHeight="1">
      <c r="BD6" s="146"/>
      <c r="BE6" s="146"/>
      <c r="BF6" s="146"/>
      <c r="BG6" s="146"/>
      <c r="BH6" s="146"/>
      <c r="BI6" s="146"/>
      <c r="BJ6" s="146"/>
      <c r="BK6" s="146"/>
      <c r="BL6" s="146"/>
      <c r="BM6" s="146"/>
      <c r="BN6" s="146"/>
      <c r="BO6" s="146"/>
      <c r="BP6" s="146"/>
      <c r="BQ6" s="146"/>
      <c r="BR6" s="146"/>
      <c r="BS6" s="146"/>
      <c r="BT6" s="146"/>
      <c r="BU6" s="146"/>
      <c r="BV6" s="146"/>
      <c r="BW6" s="146"/>
    </row>
    <row r="7" spans="1:84" ht="20.149999999999999" customHeight="1">
      <c r="BC7" s="146"/>
      <c r="BD7" s="146"/>
      <c r="BE7" s="146"/>
      <c r="BF7" s="146"/>
      <c r="BG7" s="146"/>
      <c r="BH7" s="146"/>
      <c r="BI7" s="146"/>
      <c r="BJ7" s="146"/>
      <c r="BK7" s="146"/>
      <c r="BL7" s="146"/>
      <c r="BM7" s="146"/>
      <c r="BN7" s="146"/>
      <c r="BO7" s="146"/>
      <c r="BP7" s="146"/>
      <c r="BQ7" s="146"/>
      <c r="BR7" s="146"/>
      <c r="BS7" s="146"/>
      <c r="BT7" s="146"/>
      <c r="BU7" s="146"/>
      <c r="BV7" s="146"/>
      <c r="BW7" s="146"/>
    </row>
    <row r="8" spans="1:84" ht="20.149999999999999" customHeight="1">
      <c r="BC8" s="146"/>
      <c r="BD8" s="146"/>
      <c r="BE8" s="146"/>
      <c r="BF8" s="146"/>
      <c r="BG8" s="146"/>
      <c r="BH8" s="146"/>
      <c r="BI8" s="146"/>
      <c r="BJ8" s="146"/>
      <c r="BK8" s="146"/>
      <c r="BL8" s="146"/>
      <c r="BM8" s="146"/>
      <c r="BN8" s="146"/>
      <c r="BO8" s="146"/>
      <c r="BP8" s="146"/>
      <c r="BQ8" s="146"/>
      <c r="BR8" s="146"/>
      <c r="BS8" s="146"/>
      <c r="BT8" s="146"/>
      <c r="BU8" s="146"/>
      <c r="BV8" s="146"/>
      <c r="BW8" s="146"/>
    </row>
    <row r="9" spans="1:84" ht="20.149999999999999" customHeight="1">
      <c r="BC9" s="146"/>
    </row>
    <row r="10" spans="1:84" ht="20.149999999999999" customHeight="1">
      <c r="BC10" s="146"/>
    </row>
    <row r="11" spans="1:84" ht="16.75" customHeight="1">
      <c r="B11" s="158" t="s">
        <v>612</v>
      </c>
      <c r="C11" s="158"/>
      <c r="D11" s="158"/>
    </row>
    <row r="12" spans="1:84" s="146" customFormat="1" ht="13.5">
      <c r="A12" s="112"/>
      <c r="B12" s="819" t="s">
        <v>82</v>
      </c>
      <c r="C12" s="819"/>
      <c r="D12" s="819"/>
      <c r="E12" s="819"/>
      <c r="F12" s="819"/>
      <c r="G12" s="819"/>
      <c r="H12" s="819"/>
      <c r="I12" s="821" t="s">
        <v>613</v>
      </c>
      <c r="J12" s="822"/>
      <c r="K12" s="822"/>
      <c r="L12" s="822"/>
      <c r="M12" s="822"/>
      <c r="N12" s="822"/>
      <c r="O12" s="822"/>
      <c r="P12" s="822"/>
      <c r="Q12" s="822"/>
      <c r="R12" s="822"/>
      <c r="S12" s="822"/>
      <c r="T12" s="822"/>
      <c r="U12" s="822"/>
      <c r="V12" s="822"/>
      <c r="W12" s="822"/>
      <c r="X12" s="822"/>
      <c r="Y12" s="822"/>
      <c r="Z12" s="822"/>
      <c r="AA12" s="822"/>
      <c r="AB12" s="822"/>
      <c r="AC12" s="822"/>
      <c r="AD12" s="822"/>
      <c r="AE12" s="822"/>
      <c r="AF12" s="822"/>
      <c r="AG12" s="822"/>
      <c r="AH12" s="822"/>
      <c r="AI12" s="823"/>
      <c r="AJ12" s="824" t="s">
        <v>614</v>
      </c>
      <c r="AK12" s="824"/>
      <c r="AL12" s="824"/>
      <c r="AM12" s="824"/>
      <c r="AN12" s="824"/>
      <c r="AO12" s="824"/>
      <c r="AP12" s="824"/>
      <c r="AQ12" s="824"/>
      <c r="AR12" s="824"/>
      <c r="AS12" s="825" t="s">
        <v>615</v>
      </c>
      <c r="AT12" s="819"/>
      <c r="AU12" s="819"/>
      <c r="AV12" s="819"/>
      <c r="AW12" s="819"/>
      <c r="AX12" s="819"/>
      <c r="AY12" s="819"/>
      <c r="AZ12" s="819"/>
      <c r="BA12" s="819"/>
      <c r="BB12" s="156"/>
      <c r="BC12" s="112"/>
      <c r="BD12" s="112"/>
      <c r="BE12" s="112"/>
      <c r="BF12" s="112"/>
      <c r="BG12" s="112"/>
      <c r="BH12" s="112"/>
      <c r="BI12" s="112"/>
      <c r="BJ12" s="112"/>
      <c r="BK12" s="112"/>
      <c r="BL12" s="112"/>
      <c r="BM12" s="112"/>
      <c r="BN12" s="112"/>
      <c r="BO12" s="112"/>
      <c r="BP12" s="112"/>
      <c r="BQ12" s="112"/>
      <c r="BR12" s="112"/>
      <c r="BS12" s="112"/>
      <c r="BT12" s="112"/>
      <c r="BU12" s="112"/>
      <c r="BV12" s="112"/>
      <c r="BW12" s="112"/>
    </row>
    <row r="13" spans="1:84" s="146" customFormat="1" ht="13.5">
      <c r="A13" s="112"/>
      <c r="B13" s="820"/>
      <c r="C13" s="820"/>
      <c r="D13" s="820"/>
      <c r="E13" s="820"/>
      <c r="F13" s="820"/>
      <c r="G13" s="820"/>
      <c r="H13" s="820"/>
      <c r="I13" s="827" t="s">
        <v>33</v>
      </c>
      <c r="J13" s="828"/>
      <c r="K13" s="828"/>
      <c r="L13" s="828"/>
      <c r="M13" s="828"/>
      <c r="N13" s="828"/>
      <c r="O13" s="828"/>
      <c r="P13" s="828"/>
      <c r="Q13" s="829"/>
      <c r="R13" s="830" t="s">
        <v>616</v>
      </c>
      <c r="S13" s="830"/>
      <c r="T13" s="830"/>
      <c r="U13" s="830"/>
      <c r="V13" s="830"/>
      <c r="W13" s="830"/>
      <c r="X13" s="830"/>
      <c r="Y13" s="830"/>
      <c r="Z13" s="830"/>
      <c r="AA13" s="830" t="s">
        <v>617</v>
      </c>
      <c r="AB13" s="830"/>
      <c r="AC13" s="830"/>
      <c r="AD13" s="830"/>
      <c r="AE13" s="830"/>
      <c r="AF13" s="830"/>
      <c r="AG13" s="830"/>
      <c r="AH13" s="830"/>
      <c r="AI13" s="830"/>
      <c r="AJ13" s="824"/>
      <c r="AK13" s="824"/>
      <c r="AL13" s="824"/>
      <c r="AM13" s="824"/>
      <c r="AN13" s="824"/>
      <c r="AO13" s="824"/>
      <c r="AP13" s="824"/>
      <c r="AQ13" s="824"/>
      <c r="AR13" s="824"/>
      <c r="AS13" s="826"/>
      <c r="AT13" s="820"/>
      <c r="AU13" s="820"/>
      <c r="AV13" s="820"/>
      <c r="AW13" s="820"/>
      <c r="AX13" s="820"/>
      <c r="AY13" s="820"/>
      <c r="AZ13" s="820"/>
      <c r="BA13" s="820"/>
      <c r="BB13" s="164"/>
      <c r="BC13" s="112"/>
      <c r="BD13" s="112"/>
      <c r="BE13" s="112"/>
      <c r="BF13" s="112"/>
      <c r="BG13" s="112"/>
      <c r="BH13" s="112"/>
      <c r="BI13" s="112"/>
      <c r="BJ13" s="112"/>
      <c r="BK13" s="112"/>
      <c r="BL13" s="112"/>
      <c r="BM13" s="112"/>
      <c r="BN13" s="112"/>
      <c r="BO13" s="112"/>
      <c r="BP13" s="112"/>
      <c r="BQ13" s="112"/>
      <c r="BR13" s="112"/>
      <c r="BS13" s="112"/>
      <c r="BT13" s="112"/>
      <c r="BU13" s="112"/>
      <c r="BV13" s="112"/>
      <c r="BW13" s="112"/>
    </row>
    <row r="14" spans="1:84" s="160" customFormat="1" ht="12.9" customHeight="1">
      <c r="I14" s="191"/>
      <c r="Q14" s="160" t="s">
        <v>618</v>
      </c>
      <c r="Z14" s="160" t="s">
        <v>618</v>
      </c>
      <c r="AI14" s="160" t="s">
        <v>423</v>
      </c>
      <c r="AR14" s="160" t="s">
        <v>423</v>
      </c>
      <c r="BA14" s="160" t="s">
        <v>58</v>
      </c>
    </row>
    <row r="15" spans="1:84" s="146" customFormat="1" ht="12.9" customHeight="1">
      <c r="B15" s="816" t="s">
        <v>1041</v>
      </c>
      <c r="C15" s="816"/>
      <c r="D15" s="816"/>
      <c r="E15" s="816"/>
      <c r="F15" s="816"/>
      <c r="G15" s="816"/>
      <c r="H15" s="817"/>
      <c r="I15" s="191"/>
      <c r="J15" s="160"/>
      <c r="K15" s="335"/>
      <c r="L15" s="745">
        <v>2684</v>
      </c>
      <c r="M15" s="745"/>
      <c r="N15" s="745"/>
      <c r="O15" s="745"/>
      <c r="P15" s="745"/>
      <c r="Q15" s="745"/>
      <c r="R15" s="302"/>
      <c r="S15" s="302"/>
      <c r="T15" s="186"/>
      <c r="U15" s="745">
        <v>2607</v>
      </c>
      <c r="V15" s="745"/>
      <c r="W15" s="745"/>
      <c r="X15" s="745"/>
      <c r="Y15" s="745"/>
      <c r="Z15" s="745"/>
      <c r="AA15" s="186"/>
      <c r="AB15" s="186"/>
      <c r="AC15" s="745">
        <v>77</v>
      </c>
      <c r="AD15" s="745"/>
      <c r="AE15" s="745"/>
      <c r="AF15" s="745"/>
      <c r="AG15" s="745"/>
      <c r="AH15" s="745"/>
      <c r="AI15" s="745"/>
      <c r="AJ15" s="186"/>
      <c r="AK15" s="186"/>
      <c r="AL15" s="745">
        <v>1770</v>
      </c>
      <c r="AM15" s="745"/>
      <c r="AN15" s="745"/>
      <c r="AO15" s="745"/>
      <c r="AP15" s="745"/>
      <c r="AQ15" s="745"/>
      <c r="AR15" s="745"/>
      <c r="AS15" s="186"/>
      <c r="AT15" s="186"/>
      <c r="AU15" s="818">
        <f t="shared" ref="AU15:AU20" si="0">ROUND(AC15/L15*100,1)</f>
        <v>2.9</v>
      </c>
      <c r="AV15" s="818"/>
      <c r="AW15" s="818"/>
      <c r="AX15" s="818"/>
      <c r="AY15" s="818"/>
      <c r="AZ15" s="818"/>
      <c r="BA15" s="818"/>
      <c r="BB15" s="164"/>
      <c r="BC15" s="192" t="s">
        <v>619</v>
      </c>
      <c r="BX15" s="112"/>
      <c r="BY15" s="112"/>
      <c r="BZ15" s="112"/>
      <c r="CA15" s="112"/>
      <c r="CB15" s="112"/>
      <c r="CC15" s="112"/>
      <c r="CD15" s="112"/>
      <c r="CE15" s="112"/>
      <c r="CF15" s="112"/>
    </row>
    <row r="16" spans="1:84" ht="12.9" customHeight="1">
      <c r="A16" s="146"/>
      <c r="E16" s="831">
        <v>2</v>
      </c>
      <c r="F16" s="816"/>
      <c r="I16" s="191"/>
      <c r="J16" s="160"/>
      <c r="K16" s="335"/>
      <c r="L16" s="745">
        <v>2700</v>
      </c>
      <c r="M16" s="745"/>
      <c r="N16" s="745"/>
      <c r="O16" s="745"/>
      <c r="P16" s="745"/>
      <c r="Q16" s="745"/>
      <c r="R16" s="302"/>
      <c r="S16" s="302"/>
      <c r="T16" s="186"/>
      <c r="U16" s="745">
        <v>2617</v>
      </c>
      <c r="V16" s="745"/>
      <c r="W16" s="745"/>
      <c r="X16" s="745"/>
      <c r="Y16" s="745"/>
      <c r="Z16" s="745"/>
      <c r="AA16" s="186"/>
      <c r="AB16" s="186"/>
      <c r="AC16" s="745">
        <v>83</v>
      </c>
      <c r="AD16" s="745"/>
      <c r="AE16" s="745"/>
      <c r="AF16" s="745"/>
      <c r="AG16" s="745"/>
      <c r="AH16" s="745"/>
      <c r="AI16" s="745"/>
      <c r="AJ16" s="186"/>
      <c r="AK16" s="186"/>
      <c r="AL16" s="745">
        <v>1763</v>
      </c>
      <c r="AM16" s="745"/>
      <c r="AN16" s="745"/>
      <c r="AO16" s="745"/>
      <c r="AP16" s="745"/>
      <c r="AQ16" s="745"/>
      <c r="AR16" s="745"/>
      <c r="AS16" s="186"/>
      <c r="AT16" s="186"/>
      <c r="AU16" s="818">
        <f t="shared" si="0"/>
        <v>3.1</v>
      </c>
      <c r="AV16" s="818"/>
      <c r="AW16" s="818"/>
      <c r="AX16" s="818"/>
      <c r="AY16" s="818"/>
      <c r="AZ16" s="818"/>
      <c r="BA16" s="818"/>
      <c r="BC16" s="192"/>
    </row>
    <row r="17" spans="1:84" ht="12.9" customHeight="1">
      <c r="A17" s="146"/>
      <c r="E17" s="831">
        <v>3</v>
      </c>
      <c r="F17" s="816"/>
      <c r="I17" s="336"/>
      <c r="J17" s="186"/>
      <c r="K17" s="186"/>
      <c r="L17" s="745">
        <v>2700</v>
      </c>
      <c r="M17" s="745"/>
      <c r="N17" s="745"/>
      <c r="O17" s="745"/>
      <c r="P17" s="745"/>
      <c r="Q17" s="745"/>
      <c r="R17" s="186"/>
      <c r="S17" s="186"/>
      <c r="T17" s="186"/>
      <c r="U17" s="745">
        <v>2619</v>
      </c>
      <c r="V17" s="745"/>
      <c r="W17" s="745"/>
      <c r="X17" s="745"/>
      <c r="Y17" s="745"/>
      <c r="Z17" s="745"/>
      <c r="AB17" s="186"/>
      <c r="AC17" s="745">
        <v>82</v>
      </c>
      <c r="AD17" s="745"/>
      <c r="AE17" s="745"/>
      <c r="AF17" s="745"/>
      <c r="AG17" s="745"/>
      <c r="AH17" s="745"/>
      <c r="AI17" s="745"/>
      <c r="AJ17" s="186"/>
      <c r="AK17" s="186"/>
      <c r="AL17" s="745">
        <v>1764</v>
      </c>
      <c r="AM17" s="745"/>
      <c r="AN17" s="745"/>
      <c r="AO17" s="745"/>
      <c r="AP17" s="745"/>
      <c r="AQ17" s="745"/>
      <c r="AR17" s="745"/>
      <c r="AT17" s="335"/>
      <c r="AU17" s="818">
        <f t="shared" si="0"/>
        <v>3</v>
      </c>
      <c r="AV17" s="818"/>
      <c r="AW17" s="818"/>
      <c r="AX17" s="818"/>
      <c r="AY17" s="818"/>
      <c r="AZ17" s="818"/>
      <c r="BA17" s="818"/>
      <c r="BC17" s="146"/>
    </row>
    <row r="18" spans="1:84" ht="12.9" customHeight="1">
      <c r="A18" s="146"/>
      <c r="E18" s="831">
        <v>4</v>
      </c>
      <c r="F18" s="816"/>
      <c r="I18" s="191"/>
      <c r="J18" s="160"/>
      <c r="L18" s="745">
        <v>2699</v>
      </c>
      <c r="M18" s="745"/>
      <c r="N18" s="745"/>
      <c r="O18" s="745"/>
      <c r="P18" s="745"/>
      <c r="Q18" s="745"/>
      <c r="R18" s="745"/>
      <c r="S18" s="745"/>
      <c r="T18" s="186"/>
      <c r="U18" s="745">
        <v>2622</v>
      </c>
      <c r="V18" s="745"/>
      <c r="W18" s="745"/>
      <c r="X18" s="745"/>
      <c r="Y18" s="745"/>
      <c r="Z18" s="745"/>
      <c r="AA18" s="186"/>
      <c r="AB18" s="186"/>
      <c r="AC18" s="745">
        <v>77</v>
      </c>
      <c r="AD18" s="745"/>
      <c r="AE18" s="745"/>
      <c r="AF18" s="745"/>
      <c r="AG18" s="745"/>
      <c r="AH18" s="745"/>
      <c r="AI18" s="745"/>
      <c r="AJ18" s="186"/>
      <c r="AK18" s="186"/>
      <c r="AL18" s="745">
        <v>1754</v>
      </c>
      <c r="AM18" s="745"/>
      <c r="AN18" s="745"/>
      <c r="AO18" s="745"/>
      <c r="AP18" s="745"/>
      <c r="AQ18" s="745"/>
      <c r="AR18" s="745"/>
      <c r="AS18" s="186"/>
      <c r="AT18" s="186"/>
      <c r="AU18" s="818">
        <f t="shared" si="0"/>
        <v>2.9</v>
      </c>
      <c r="AV18" s="818"/>
      <c r="AW18" s="818"/>
      <c r="AX18" s="818"/>
      <c r="AY18" s="818"/>
      <c r="AZ18" s="818"/>
      <c r="BA18" s="818"/>
      <c r="BC18" s="146"/>
    </row>
    <row r="19" spans="1:84" ht="12.9" customHeight="1">
      <c r="A19" s="146"/>
      <c r="E19" s="831">
        <v>5</v>
      </c>
      <c r="F19" s="816"/>
      <c r="I19" s="191"/>
      <c r="J19" s="160"/>
      <c r="K19" s="335"/>
      <c r="L19" s="745">
        <v>2699</v>
      </c>
      <c r="M19" s="745"/>
      <c r="N19" s="745"/>
      <c r="O19" s="745"/>
      <c r="P19" s="745"/>
      <c r="Q19" s="745"/>
      <c r="R19" s="745"/>
      <c r="S19" s="745"/>
      <c r="T19" s="186"/>
      <c r="U19" s="745">
        <v>2626</v>
      </c>
      <c r="V19" s="745"/>
      <c r="W19" s="745"/>
      <c r="X19" s="745"/>
      <c r="Y19" s="745"/>
      <c r="Z19" s="745"/>
      <c r="AA19" s="186"/>
      <c r="AB19" s="186"/>
      <c r="AC19" s="745">
        <v>73</v>
      </c>
      <c r="AD19" s="745"/>
      <c r="AE19" s="745"/>
      <c r="AF19" s="745"/>
      <c r="AG19" s="745"/>
      <c r="AH19" s="745"/>
      <c r="AI19" s="745"/>
      <c r="AJ19" s="186"/>
      <c r="AK19" s="186"/>
      <c r="AL19" s="745">
        <v>1757</v>
      </c>
      <c r="AM19" s="745"/>
      <c r="AN19" s="745"/>
      <c r="AO19" s="745"/>
      <c r="AP19" s="745"/>
      <c r="AQ19" s="745"/>
      <c r="AR19" s="745"/>
      <c r="AS19" s="186"/>
      <c r="AT19" s="186"/>
      <c r="AU19" s="818">
        <f t="shared" si="0"/>
        <v>2.7</v>
      </c>
      <c r="AV19" s="818"/>
      <c r="AW19" s="818"/>
      <c r="AX19" s="818"/>
      <c r="AY19" s="818"/>
      <c r="AZ19" s="818"/>
      <c r="BA19" s="818"/>
      <c r="BC19" s="146"/>
    </row>
    <row r="20" spans="1:84" ht="12.9" customHeight="1">
      <c r="A20" s="146"/>
      <c r="B20" s="166"/>
      <c r="C20" s="166"/>
      <c r="D20" s="166"/>
      <c r="E20" s="833">
        <v>6</v>
      </c>
      <c r="F20" s="720"/>
      <c r="G20" s="166"/>
      <c r="H20" s="166"/>
      <c r="I20" s="393"/>
      <c r="J20" s="394"/>
      <c r="K20" s="395"/>
      <c r="L20" s="746">
        <v>2728</v>
      </c>
      <c r="M20" s="746"/>
      <c r="N20" s="746"/>
      <c r="O20" s="746"/>
      <c r="P20" s="746"/>
      <c r="Q20" s="746"/>
      <c r="R20" s="746"/>
      <c r="S20" s="746"/>
      <c r="T20" s="389"/>
      <c r="U20" s="746">
        <v>2650</v>
      </c>
      <c r="V20" s="746"/>
      <c r="W20" s="746"/>
      <c r="X20" s="746"/>
      <c r="Y20" s="746"/>
      <c r="Z20" s="746"/>
      <c r="AA20" s="389"/>
      <c r="AB20" s="389"/>
      <c r="AC20" s="746">
        <v>78</v>
      </c>
      <c r="AD20" s="746"/>
      <c r="AE20" s="746"/>
      <c r="AF20" s="746"/>
      <c r="AG20" s="746"/>
      <c r="AH20" s="746"/>
      <c r="AI20" s="746"/>
      <c r="AJ20" s="389"/>
      <c r="AK20" s="389"/>
      <c r="AL20" s="746">
        <v>1725</v>
      </c>
      <c r="AM20" s="746"/>
      <c r="AN20" s="746"/>
      <c r="AO20" s="746"/>
      <c r="AP20" s="746"/>
      <c r="AQ20" s="746"/>
      <c r="AR20" s="746"/>
      <c r="AS20" s="389"/>
      <c r="AT20" s="389"/>
      <c r="AU20" s="832">
        <f t="shared" si="0"/>
        <v>2.9</v>
      </c>
      <c r="AV20" s="832"/>
      <c r="AW20" s="832"/>
      <c r="AX20" s="832"/>
      <c r="AY20" s="832"/>
      <c r="AZ20" s="832"/>
      <c r="BA20" s="832"/>
      <c r="BC20" s="146"/>
    </row>
    <row r="21" spans="1:84" ht="12.9" customHeight="1">
      <c r="B21" s="168" t="s">
        <v>620</v>
      </c>
      <c r="E21" s="187"/>
      <c r="F21" s="187"/>
      <c r="G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12"/>
    </row>
    <row r="22" spans="1:84" ht="12.9" customHeight="1">
      <c r="B22" s="168" t="s">
        <v>621</v>
      </c>
      <c r="BB22" s="112"/>
    </row>
    <row r="23" spans="1:84" ht="12.65" customHeight="1">
      <c r="B23" s="168" t="s">
        <v>622</v>
      </c>
    </row>
    <row r="24" spans="1:84" s="146" customFormat="1" ht="19.25" customHeight="1">
      <c r="A24" s="112"/>
      <c r="B24" s="158" t="s">
        <v>623</v>
      </c>
      <c r="C24" s="158"/>
      <c r="D24" s="158"/>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T24" s="156"/>
      <c r="AV24" s="156"/>
      <c r="AW24" s="160"/>
      <c r="AX24" s="160"/>
      <c r="AY24" s="160"/>
      <c r="AZ24" s="160"/>
      <c r="BA24" s="163" t="s">
        <v>85</v>
      </c>
      <c r="BB24" s="164"/>
      <c r="BC24" s="112"/>
      <c r="BD24" s="112"/>
      <c r="BE24" s="112"/>
      <c r="BF24" s="112"/>
      <c r="BG24" s="112"/>
      <c r="BH24" s="112"/>
      <c r="BI24" s="112"/>
      <c r="BJ24" s="112"/>
      <c r="BK24" s="112"/>
      <c r="BL24" s="112"/>
      <c r="BM24" s="112"/>
      <c r="BN24" s="112"/>
      <c r="BO24" s="112"/>
      <c r="BP24" s="112"/>
      <c r="BQ24" s="112"/>
      <c r="BR24" s="112"/>
      <c r="BS24" s="112"/>
      <c r="BT24" s="112"/>
      <c r="BU24" s="112"/>
      <c r="BV24" s="112"/>
      <c r="BW24" s="112"/>
    </row>
    <row r="25" spans="1:84" s="146" customFormat="1" ht="14.15" customHeight="1">
      <c r="A25" s="112"/>
      <c r="B25" s="337"/>
      <c r="C25" s="337"/>
      <c r="D25" s="337"/>
      <c r="E25" s="337" t="s">
        <v>624</v>
      </c>
      <c r="F25" s="337"/>
      <c r="G25" s="337"/>
      <c r="H25" s="337"/>
      <c r="I25" s="337"/>
      <c r="J25" s="337"/>
      <c r="K25" s="337"/>
      <c r="L25" s="337"/>
      <c r="M25" s="337"/>
      <c r="N25" s="337"/>
      <c r="O25" s="337"/>
      <c r="P25" s="337"/>
      <c r="Q25" s="337"/>
      <c r="R25" s="337"/>
      <c r="S25" s="711" t="s">
        <v>625</v>
      </c>
      <c r="T25" s="712"/>
      <c r="U25" s="712"/>
      <c r="V25" s="712"/>
      <c r="W25" s="712"/>
      <c r="X25" s="712"/>
      <c r="Y25" s="713"/>
      <c r="Z25" s="711">
        <v>17</v>
      </c>
      <c r="AA25" s="712"/>
      <c r="AB25" s="712"/>
      <c r="AC25" s="712"/>
      <c r="AD25" s="712"/>
      <c r="AE25" s="712"/>
      <c r="AF25" s="713"/>
      <c r="AG25" s="711">
        <v>22</v>
      </c>
      <c r="AH25" s="712"/>
      <c r="AI25" s="712"/>
      <c r="AJ25" s="712"/>
      <c r="AK25" s="712"/>
      <c r="AL25" s="712"/>
      <c r="AM25" s="713"/>
      <c r="AN25" s="711">
        <v>27</v>
      </c>
      <c r="AO25" s="712"/>
      <c r="AP25" s="712"/>
      <c r="AQ25" s="712"/>
      <c r="AR25" s="712"/>
      <c r="AS25" s="712"/>
      <c r="AT25" s="712"/>
      <c r="AU25" s="711" t="s">
        <v>548</v>
      </c>
      <c r="AV25" s="712"/>
      <c r="AW25" s="712"/>
      <c r="AX25" s="712"/>
      <c r="AY25" s="712"/>
      <c r="AZ25" s="712"/>
      <c r="BA25" s="712"/>
      <c r="BB25" s="164"/>
      <c r="BC25" s="112"/>
      <c r="BX25" s="112"/>
      <c r="BY25" s="112"/>
      <c r="BZ25" s="112"/>
      <c r="CA25" s="112"/>
      <c r="CB25" s="112"/>
      <c r="CC25" s="112"/>
      <c r="CD25" s="112"/>
      <c r="CE25" s="112"/>
      <c r="CF25" s="112"/>
    </row>
    <row r="26" spans="1:84" ht="12.9" customHeight="1">
      <c r="A26" s="146"/>
      <c r="B26" s="751" t="s">
        <v>616</v>
      </c>
      <c r="C26" s="751"/>
      <c r="D26" s="751"/>
      <c r="E26" s="751"/>
      <c r="F26" s="751"/>
      <c r="G26" s="751"/>
      <c r="H26" s="751"/>
      <c r="I26" s="751"/>
      <c r="J26" s="751"/>
      <c r="K26" s="751"/>
      <c r="L26" s="751"/>
      <c r="M26" s="751"/>
      <c r="N26" s="751"/>
      <c r="O26" s="751"/>
      <c r="P26" s="751"/>
      <c r="Q26" s="751"/>
      <c r="R26" s="192"/>
      <c r="S26" s="834">
        <f>S27+S32+S37+S58</f>
        <v>2323182</v>
      </c>
      <c r="T26" s="835"/>
      <c r="U26" s="835"/>
      <c r="V26" s="835"/>
      <c r="W26" s="835"/>
      <c r="X26" s="835"/>
      <c r="Y26" s="835"/>
      <c r="Z26" s="835">
        <f>Z27+Z32+Z37+Z58</f>
        <v>2300453</v>
      </c>
      <c r="AA26" s="835"/>
      <c r="AB26" s="835"/>
      <c r="AC26" s="835"/>
      <c r="AD26" s="835"/>
      <c r="AE26" s="835"/>
      <c r="AF26" s="835"/>
      <c r="AG26" s="835">
        <f>AG27+AG32+AG37+AG58</f>
        <v>2262722</v>
      </c>
      <c r="AH26" s="835"/>
      <c r="AI26" s="835"/>
      <c r="AJ26" s="835"/>
      <c r="AK26" s="835"/>
      <c r="AL26" s="835"/>
      <c r="AM26" s="835"/>
      <c r="AN26" s="835">
        <f>AN27+AN32+AN37+AN58</f>
        <v>2254095</v>
      </c>
      <c r="AO26" s="835"/>
      <c r="AP26" s="835"/>
      <c r="AQ26" s="835"/>
      <c r="AR26" s="835"/>
      <c r="AS26" s="835"/>
      <c r="AT26" s="835"/>
      <c r="AU26" s="835">
        <f>AU27+AU32+AU37+AU58</f>
        <v>2253134</v>
      </c>
      <c r="AV26" s="835"/>
      <c r="AW26" s="835"/>
      <c r="AX26" s="835"/>
      <c r="AY26" s="835"/>
      <c r="AZ26" s="835"/>
      <c r="BA26" s="835"/>
      <c r="BB26" s="164"/>
      <c r="BC26" s="338"/>
      <c r="BD26" s="339"/>
      <c r="BE26" s="146"/>
      <c r="BF26" s="146"/>
      <c r="BG26" s="146"/>
      <c r="BH26" s="146"/>
      <c r="BI26" s="146"/>
      <c r="BJ26" s="146"/>
      <c r="BK26" s="146"/>
      <c r="BL26" s="146"/>
      <c r="BM26" s="146"/>
      <c r="BN26" s="146"/>
      <c r="BO26" s="146"/>
      <c r="BP26" s="146"/>
      <c r="BQ26" s="146"/>
      <c r="BR26" s="146"/>
      <c r="BS26" s="146"/>
      <c r="BT26" s="146"/>
      <c r="BU26" s="146"/>
      <c r="BV26" s="146"/>
      <c r="BW26" s="146"/>
    </row>
    <row r="27" spans="1:84" ht="12.65" customHeight="1">
      <c r="A27" s="146"/>
      <c r="B27" s="303"/>
      <c r="C27" s="751" t="s">
        <v>626</v>
      </c>
      <c r="D27" s="751"/>
      <c r="E27" s="751"/>
      <c r="F27" s="751"/>
      <c r="G27" s="751"/>
      <c r="H27" s="751"/>
      <c r="I27" s="751"/>
      <c r="J27" s="751"/>
      <c r="K27" s="751"/>
      <c r="L27" s="751"/>
      <c r="M27" s="751"/>
      <c r="N27" s="751"/>
      <c r="O27" s="751"/>
      <c r="P27" s="751"/>
      <c r="Q27" s="751"/>
      <c r="R27" s="146"/>
      <c r="S27" s="834">
        <f>SUM(S28:Y31)</f>
        <v>86591</v>
      </c>
      <c r="T27" s="835"/>
      <c r="U27" s="835"/>
      <c r="V27" s="835"/>
      <c r="W27" s="835"/>
      <c r="X27" s="835"/>
      <c r="Y27" s="835"/>
      <c r="Z27" s="835">
        <f>SUM(Z28:AF31)</f>
        <v>82896</v>
      </c>
      <c r="AA27" s="835"/>
      <c r="AB27" s="835"/>
      <c r="AC27" s="835"/>
      <c r="AD27" s="835"/>
      <c r="AE27" s="835"/>
      <c r="AF27" s="835"/>
      <c r="AG27" s="835">
        <f>SUM(AG28:AM31)</f>
        <v>65806</v>
      </c>
      <c r="AH27" s="835"/>
      <c r="AI27" s="835"/>
      <c r="AJ27" s="835"/>
      <c r="AK27" s="835"/>
      <c r="AL27" s="835"/>
      <c r="AM27" s="835"/>
      <c r="AN27" s="835">
        <f>SUM(AN28:AT31)</f>
        <v>62642</v>
      </c>
      <c r="AO27" s="835"/>
      <c r="AP27" s="835"/>
      <c r="AQ27" s="835"/>
      <c r="AR27" s="835"/>
      <c r="AS27" s="835"/>
      <c r="AT27" s="835"/>
      <c r="AU27" s="835">
        <f>SUM(AU28:BA31)</f>
        <v>54589</v>
      </c>
      <c r="AV27" s="835"/>
      <c r="AW27" s="835"/>
      <c r="AX27" s="835"/>
      <c r="AY27" s="835"/>
      <c r="AZ27" s="835"/>
      <c r="BA27" s="835"/>
      <c r="BB27" s="164"/>
      <c r="BC27" s="338"/>
      <c r="BD27" s="339"/>
      <c r="BE27" s="146"/>
      <c r="BF27" s="146"/>
      <c r="BG27" s="146"/>
      <c r="BH27" s="146"/>
      <c r="BI27" s="146"/>
      <c r="BJ27" s="146"/>
      <c r="BK27" s="146"/>
      <c r="BL27" s="146"/>
      <c r="BM27" s="146"/>
      <c r="BN27" s="146"/>
      <c r="BO27" s="146"/>
      <c r="BP27" s="146"/>
      <c r="BQ27" s="146"/>
      <c r="BR27" s="146"/>
      <c r="BS27" s="146"/>
      <c r="BT27" s="146"/>
      <c r="BU27" s="146"/>
      <c r="BV27" s="146"/>
      <c r="BW27" s="146"/>
    </row>
    <row r="28" spans="1:84" ht="12.65" customHeight="1">
      <c r="A28" s="146"/>
      <c r="B28" s="303"/>
      <c r="C28" s="303"/>
      <c r="D28" s="750" t="s">
        <v>627</v>
      </c>
      <c r="E28" s="750"/>
      <c r="F28" s="750"/>
      <c r="G28" s="750"/>
      <c r="H28" s="750"/>
      <c r="I28" s="750"/>
      <c r="J28" s="750"/>
      <c r="K28" s="750"/>
      <c r="L28" s="750"/>
      <c r="M28" s="750"/>
      <c r="N28" s="750"/>
      <c r="O28" s="750"/>
      <c r="P28" s="750"/>
      <c r="Q28" s="750"/>
      <c r="R28" s="146"/>
      <c r="S28" s="836">
        <v>78910</v>
      </c>
      <c r="T28" s="745"/>
      <c r="U28" s="745"/>
      <c r="V28" s="745"/>
      <c r="W28" s="745"/>
      <c r="X28" s="745"/>
      <c r="Y28" s="745"/>
      <c r="Z28" s="745" t="s">
        <v>186</v>
      </c>
      <c r="AA28" s="745"/>
      <c r="AB28" s="745"/>
      <c r="AC28" s="745"/>
      <c r="AD28" s="745"/>
      <c r="AE28" s="745"/>
      <c r="AF28" s="745"/>
      <c r="AG28" s="745" t="s">
        <v>186</v>
      </c>
      <c r="AH28" s="745"/>
      <c r="AI28" s="745"/>
      <c r="AJ28" s="745"/>
      <c r="AK28" s="745"/>
      <c r="AL28" s="745"/>
      <c r="AM28" s="745"/>
      <c r="AN28" s="745" t="s">
        <v>186</v>
      </c>
      <c r="AO28" s="745"/>
      <c r="AP28" s="745"/>
      <c r="AQ28" s="745"/>
      <c r="AR28" s="745"/>
      <c r="AS28" s="745"/>
      <c r="AT28" s="745"/>
      <c r="AU28" s="745" t="s">
        <v>186</v>
      </c>
      <c r="AV28" s="745"/>
      <c r="AW28" s="745"/>
      <c r="AX28" s="745"/>
      <c r="AY28" s="745"/>
      <c r="AZ28" s="745"/>
      <c r="BA28" s="745"/>
      <c r="BC28" s="340"/>
      <c r="BD28" s="339"/>
      <c r="BE28" s="146"/>
      <c r="BF28" s="146"/>
      <c r="BG28" s="146"/>
      <c r="BH28" s="146"/>
      <c r="BI28" s="146"/>
      <c r="BJ28" s="146"/>
      <c r="BK28" s="146"/>
      <c r="BL28" s="146"/>
      <c r="BM28" s="146"/>
      <c r="BN28" s="146"/>
      <c r="BO28" s="146"/>
      <c r="BP28" s="146"/>
      <c r="BQ28" s="146"/>
      <c r="BR28" s="146"/>
      <c r="BS28" s="146"/>
      <c r="BT28" s="146"/>
      <c r="BU28" s="146"/>
      <c r="BV28" s="146"/>
      <c r="BW28" s="146"/>
    </row>
    <row r="29" spans="1:84" ht="12.65" customHeight="1">
      <c r="A29" s="146"/>
      <c r="B29" s="303"/>
      <c r="C29" s="303"/>
      <c r="D29" s="750" t="s">
        <v>628</v>
      </c>
      <c r="E29" s="750"/>
      <c r="F29" s="750"/>
      <c r="G29" s="750"/>
      <c r="H29" s="750"/>
      <c r="I29" s="750"/>
      <c r="J29" s="750"/>
      <c r="K29" s="750"/>
      <c r="L29" s="750"/>
      <c r="M29" s="750"/>
      <c r="N29" s="750"/>
      <c r="O29" s="750"/>
      <c r="P29" s="750"/>
      <c r="Q29" s="750"/>
      <c r="R29" s="146"/>
      <c r="S29" s="836">
        <v>842</v>
      </c>
      <c r="T29" s="745"/>
      <c r="U29" s="745"/>
      <c r="V29" s="745"/>
      <c r="W29" s="745"/>
      <c r="X29" s="745"/>
      <c r="Y29" s="745"/>
      <c r="Z29" s="745" t="s">
        <v>186</v>
      </c>
      <c r="AA29" s="745"/>
      <c r="AB29" s="745"/>
      <c r="AC29" s="745"/>
      <c r="AD29" s="745"/>
      <c r="AE29" s="745"/>
      <c r="AF29" s="745"/>
      <c r="AG29" s="745" t="s">
        <v>186</v>
      </c>
      <c r="AH29" s="745"/>
      <c r="AI29" s="745"/>
      <c r="AJ29" s="745"/>
      <c r="AK29" s="745"/>
      <c r="AL29" s="745"/>
      <c r="AM29" s="745"/>
      <c r="AN29" s="745" t="s">
        <v>186</v>
      </c>
      <c r="AO29" s="745"/>
      <c r="AP29" s="745"/>
      <c r="AQ29" s="745"/>
      <c r="AR29" s="745"/>
      <c r="AS29" s="745"/>
      <c r="AT29" s="745"/>
      <c r="AU29" s="745" t="s">
        <v>186</v>
      </c>
      <c r="AV29" s="745"/>
      <c r="AW29" s="745"/>
      <c r="AX29" s="745"/>
      <c r="AY29" s="745"/>
      <c r="AZ29" s="745"/>
      <c r="BA29" s="745"/>
      <c r="BC29" s="340"/>
      <c r="BD29" s="339"/>
      <c r="BE29" s="146"/>
      <c r="BF29" s="146"/>
      <c r="BG29" s="146"/>
      <c r="BH29" s="146"/>
      <c r="BI29" s="146"/>
      <c r="BJ29" s="146"/>
      <c r="BK29" s="146"/>
      <c r="BL29" s="146"/>
      <c r="BM29" s="146"/>
      <c r="BN29" s="146"/>
      <c r="BO29" s="146"/>
      <c r="BP29" s="146"/>
      <c r="BQ29" s="146"/>
      <c r="BR29" s="146"/>
      <c r="BS29" s="146"/>
      <c r="BT29" s="146"/>
      <c r="BU29" s="146"/>
      <c r="BV29" s="146"/>
      <c r="BW29" s="146"/>
    </row>
    <row r="30" spans="1:84" ht="12.65" customHeight="1">
      <c r="A30" s="146"/>
      <c r="B30" s="303"/>
      <c r="C30" s="303"/>
      <c r="D30" s="750" t="s">
        <v>629</v>
      </c>
      <c r="E30" s="750"/>
      <c r="F30" s="750"/>
      <c r="G30" s="750"/>
      <c r="H30" s="750"/>
      <c r="I30" s="750"/>
      <c r="J30" s="750"/>
      <c r="K30" s="750"/>
      <c r="L30" s="750"/>
      <c r="M30" s="750"/>
      <c r="N30" s="750"/>
      <c r="O30" s="750"/>
      <c r="P30" s="750"/>
      <c r="Q30" s="750"/>
      <c r="R30" s="146"/>
      <c r="S30" s="836" t="s">
        <v>186</v>
      </c>
      <c r="T30" s="745"/>
      <c r="U30" s="745"/>
      <c r="V30" s="745"/>
      <c r="W30" s="745"/>
      <c r="X30" s="745"/>
      <c r="Y30" s="745"/>
      <c r="Z30" s="745">
        <v>76985</v>
      </c>
      <c r="AA30" s="745"/>
      <c r="AB30" s="745"/>
      <c r="AC30" s="745"/>
      <c r="AD30" s="745"/>
      <c r="AE30" s="745"/>
      <c r="AF30" s="745"/>
      <c r="AG30" s="745">
        <v>61199</v>
      </c>
      <c r="AH30" s="745"/>
      <c r="AI30" s="745"/>
      <c r="AJ30" s="745"/>
      <c r="AK30" s="745"/>
      <c r="AL30" s="745"/>
      <c r="AM30" s="745"/>
      <c r="AN30" s="745">
        <v>58701</v>
      </c>
      <c r="AO30" s="837"/>
      <c r="AP30" s="837"/>
      <c r="AQ30" s="837"/>
      <c r="AR30" s="837"/>
      <c r="AS30" s="837"/>
      <c r="AT30" s="837"/>
      <c r="AU30" s="745">
        <v>51395</v>
      </c>
      <c r="AV30" s="837"/>
      <c r="AW30" s="837"/>
      <c r="AX30" s="837"/>
      <c r="AY30" s="837"/>
      <c r="AZ30" s="837"/>
      <c r="BA30" s="837"/>
      <c r="BC30" s="340"/>
      <c r="BD30" s="339"/>
      <c r="BE30" s="146"/>
      <c r="BF30" s="146"/>
      <c r="BG30" s="146"/>
      <c r="BH30" s="146"/>
      <c r="BI30" s="146"/>
      <c r="BJ30" s="146"/>
      <c r="BK30" s="146"/>
      <c r="BL30" s="146"/>
      <c r="BM30" s="146"/>
      <c r="BN30" s="146"/>
      <c r="BO30" s="146"/>
      <c r="BP30" s="146"/>
      <c r="BQ30" s="146"/>
      <c r="BR30" s="146"/>
      <c r="BS30" s="146"/>
      <c r="BT30" s="146"/>
      <c r="BU30" s="146"/>
      <c r="BV30" s="146"/>
      <c r="BW30" s="146"/>
    </row>
    <row r="31" spans="1:84" ht="12.65" customHeight="1">
      <c r="A31" s="146"/>
      <c r="B31" s="303"/>
      <c r="C31" s="303"/>
      <c r="D31" s="750" t="s">
        <v>630</v>
      </c>
      <c r="E31" s="750"/>
      <c r="F31" s="750"/>
      <c r="G31" s="750"/>
      <c r="H31" s="750"/>
      <c r="I31" s="750"/>
      <c r="J31" s="750"/>
      <c r="K31" s="750"/>
      <c r="L31" s="750"/>
      <c r="M31" s="750"/>
      <c r="N31" s="750"/>
      <c r="O31" s="750"/>
      <c r="P31" s="750"/>
      <c r="Q31" s="750"/>
      <c r="R31" s="146"/>
      <c r="S31" s="836">
        <v>6839</v>
      </c>
      <c r="T31" s="745"/>
      <c r="U31" s="745"/>
      <c r="V31" s="745"/>
      <c r="W31" s="745"/>
      <c r="X31" s="745"/>
      <c r="Y31" s="745"/>
      <c r="Z31" s="745">
        <v>5911</v>
      </c>
      <c r="AA31" s="745"/>
      <c r="AB31" s="745"/>
      <c r="AC31" s="745"/>
      <c r="AD31" s="745"/>
      <c r="AE31" s="745"/>
      <c r="AF31" s="745"/>
      <c r="AG31" s="745">
        <v>4607</v>
      </c>
      <c r="AH31" s="745"/>
      <c r="AI31" s="745"/>
      <c r="AJ31" s="745"/>
      <c r="AK31" s="745"/>
      <c r="AL31" s="745"/>
      <c r="AM31" s="745"/>
      <c r="AN31" s="745">
        <v>3941</v>
      </c>
      <c r="AO31" s="837"/>
      <c r="AP31" s="837"/>
      <c r="AQ31" s="837"/>
      <c r="AR31" s="837"/>
      <c r="AS31" s="837"/>
      <c r="AT31" s="837"/>
      <c r="AU31" s="745">
        <v>3194</v>
      </c>
      <c r="AV31" s="837"/>
      <c r="AW31" s="837"/>
      <c r="AX31" s="837"/>
      <c r="AY31" s="837"/>
      <c r="AZ31" s="837"/>
      <c r="BA31" s="837"/>
      <c r="BC31" s="340"/>
      <c r="BD31" s="339"/>
      <c r="BE31" s="146"/>
      <c r="BF31" s="146"/>
      <c r="BG31" s="146"/>
      <c r="BH31" s="146"/>
      <c r="BI31" s="146"/>
      <c r="BJ31" s="146"/>
      <c r="BK31" s="146"/>
      <c r="BL31" s="146"/>
      <c r="BM31" s="146"/>
      <c r="BN31" s="146"/>
      <c r="BO31" s="146"/>
      <c r="BP31" s="146"/>
      <c r="BQ31" s="146"/>
      <c r="BR31" s="146"/>
      <c r="BS31" s="146"/>
      <c r="BT31" s="146"/>
      <c r="BU31" s="146"/>
      <c r="BV31" s="146"/>
      <c r="BW31" s="146"/>
    </row>
    <row r="32" spans="1:84" ht="12.65" customHeight="1">
      <c r="A32" s="146"/>
      <c r="B32" s="303"/>
      <c r="C32" s="751" t="s">
        <v>631</v>
      </c>
      <c r="D32" s="751"/>
      <c r="E32" s="751"/>
      <c r="F32" s="751"/>
      <c r="G32" s="751"/>
      <c r="H32" s="751"/>
      <c r="I32" s="751"/>
      <c r="J32" s="751"/>
      <c r="K32" s="751"/>
      <c r="L32" s="751"/>
      <c r="M32" s="751"/>
      <c r="N32" s="751"/>
      <c r="O32" s="751"/>
      <c r="P32" s="751"/>
      <c r="Q32" s="751"/>
      <c r="R32" s="146"/>
      <c r="S32" s="834">
        <f>SUM(S33:Y36)</f>
        <v>566654</v>
      </c>
      <c r="T32" s="835"/>
      <c r="U32" s="835"/>
      <c r="V32" s="835"/>
      <c r="W32" s="835"/>
      <c r="X32" s="835"/>
      <c r="Y32" s="835"/>
      <c r="Z32" s="835">
        <f>SUM(Z33:AF36)</f>
        <v>496436</v>
      </c>
      <c r="AA32" s="835"/>
      <c r="AB32" s="835"/>
      <c r="AC32" s="835"/>
      <c r="AD32" s="835"/>
      <c r="AE32" s="835"/>
      <c r="AF32" s="835"/>
      <c r="AG32" s="835">
        <f>SUM(AG33:AM36)</f>
        <v>447596</v>
      </c>
      <c r="AH32" s="835"/>
      <c r="AI32" s="835"/>
      <c r="AJ32" s="835"/>
      <c r="AK32" s="835"/>
      <c r="AL32" s="835"/>
      <c r="AM32" s="835"/>
      <c r="AN32" s="835">
        <f>SUM(AN33:AT36)</f>
        <v>454485</v>
      </c>
      <c r="AO32" s="835"/>
      <c r="AP32" s="835"/>
      <c r="AQ32" s="835"/>
      <c r="AR32" s="835"/>
      <c r="AS32" s="835"/>
      <c r="AT32" s="835"/>
      <c r="AU32" s="835">
        <f>SUM(AU33:BA36)</f>
        <v>436066</v>
      </c>
      <c r="AV32" s="835"/>
      <c r="AW32" s="835"/>
      <c r="AX32" s="835"/>
      <c r="AY32" s="835"/>
      <c r="AZ32" s="835"/>
      <c r="BA32" s="835"/>
      <c r="BC32" s="340"/>
      <c r="BD32" s="339"/>
      <c r="BE32" s="146"/>
      <c r="BF32" s="146"/>
      <c r="BG32" s="146"/>
      <c r="BH32" s="146"/>
      <c r="BI32" s="146"/>
      <c r="BJ32" s="146"/>
      <c r="BK32" s="146"/>
      <c r="BL32" s="146"/>
      <c r="BM32" s="146"/>
      <c r="BN32" s="146"/>
      <c r="BO32" s="146"/>
      <c r="BP32" s="146"/>
      <c r="BQ32" s="146"/>
      <c r="BR32" s="146"/>
      <c r="BS32" s="146"/>
      <c r="BT32" s="146"/>
      <c r="BU32" s="146"/>
      <c r="BV32" s="146"/>
      <c r="BW32" s="146"/>
    </row>
    <row r="33" spans="1:84" ht="12.65" customHeight="1">
      <c r="A33" s="146"/>
      <c r="B33" s="303"/>
      <c r="C33" s="303"/>
      <c r="D33" s="750" t="s">
        <v>632</v>
      </c>
      <c r="E33" s="750"/>
      <c r="F33" s="750"/>
      <c r="G33" s="750"/>
      <c r="H33" s="750"/>
      <c r="I33" s="750"/>
      <c r="J33" s="750"/>
      <c r="K33" s="750"/>
      <c r="L33" s="750"/>
      <c r="M33" s="750"/>
      <c r="N33" s="750"/>
      <c r="O33" s="750"/>
      <c r="P33" s="750"/>
      <c r="Q33" s="750"/>
      <c r="R33" s="146"/>
      <c r="S33" s="836">
        <v>1566</v>
      </c>
      <c r="T33" s="745"/>
      <c r="U33" s="745"/>
      <c r="V33" s="745"/>
      <c r="W33" s="745"/>
      <c r="X33" s="745"/>
      <c r="Y33" s="745"/>
      <c r="Z33" s="745" t="s">
        <v>186</v>
      </c>
      <c r="AA33" s="745"/>
      <c r="AB33" s="745"/>
      <c r="AC33" s="745"/>
      <c r="AD33" s="745"/>
      <c r="AE33" s="745"/>
      <c r="AF33" s="745"/>
      <c r="AG33" s="745" t="s">
        <v>186</v>
      </c>
      <c r="AH33" s="745"/>
      <c r="AI33" s="745"/>
      <c r="AJ33" s="745"/>
      <c r="AK33" s="745"/>
      <c r="AL33" s="745"/>
      <c r="AM33" s="745"/>
      <c r="AN33" s="745" t="s">
        <v>186</v>
      </c>
      <c r="AO33" s="745"/>
      <c r="AP33" s="745"/>
      <c r="AQ33" s="745"/>
      <c r="AR33" s="745"/>
      <c r="AS33" s="745"/>
      <c r="AT33" s="745"/>
      <c r="AU33" s="745" t="s">
        <v>186</v>
      </c>
      <c r="AV33" s="745"/>
      <c r="AW33" s="745"/>
      <c r="AX33" s="745"/>
      <c r="AY33" s="745"/>
      <c r="AZ33" s="745"/>
      <c r="BA33" s="745"/>
      <c r="BC33" s="340"/>
      <c r="BD33" s="339"/>
      <c r="BE33" s="146"/>
      <c r="BF33" s="146"/>
      <c r="BG33" s="146"/>
      <c r="BH33" s="146"/>
      <c r="BI33" s="146"/>
      <c r="BJ33" s="146"/>
      <c r="BK33" s="146"/>
      <c r="BL33" s="146"/>
      <c r="BM33" s="146"/>
      <c r="BN33" s="146"/>
      <c r="BO33" s="146"/>
      <c r="BP33" s="146"/>
      <c r="BQ33" s="146"/>
      <c r="BR33" s="146"/>
      <c r="BS33" s="146"/>
      <c r="BT33" s="146"/>
      <c r="BU33" s="146"/>
      <c r="BV33" s="146"/>
      <c r="BW33" s="146"/>
    </row>
    <row r="34" spans="1:84" ht="12.65" customHeight="1">
      <c r="A34" s="146"/>
      <c r="B34" s="303"/>
      <c r="C34" s="303"/>
      <c r="D34" s="750" t="s">
        <v>633</v>
      </c>
      <c r="E34" s="750"/>
      <c r="F34" s="750"/>
      <c r="G34" s="750"/>
      <c r="H34" s="750"/>
      <c r="I34" s="750"/>
      <c r="J34" s="750"/>
      <c r="K34" s="750"/>
      <c r="L34" s="750"/>
      <c r="M34" s="750"/>
      <c r="N34" s="750"/>
      <c r="O34" s="750"/>
      <c r="P34" s="750"/>
      <c r="Q34" s="750"/>
      <c r="R34" s="146"/>
      <c r="S34" s="836" t="s">
        <v>186</v>
      </c>
      <c r="T34" s="745"/>
      <c r="U34" s="745"/>
      <c r="V34" s="745"/>
      <c r="W34" s="745"/>
      <c r="X34" s="745"/>
      <c r="Y34" s="745"/>
      <c r="Z34" s="745">
        <v>776</v>
      </c>
      <c r="AA34" s="745"/>
      <c r="AB34" s="745"/>
      <c r="AC34" s="745"/>
      <c r="AD34" s="745"/>
      <c r="AE34" s="745"/>
      <c r="AF34" s="745"/>
      <c r="AG34" s="745">
        <v>660</v>
      </c>
      <c r="AH34" s="745"/>
      <c r="AI34" s="745"/>
      <c r="AJ34" s="745"/>
      <c r="AK34" s="745"/>
      <c r="AL34" s="745"/>
      <c r="AM34" s="745"/>
      <c r="AN34" s="745">
        <v>660</v>
      </c>
      <c r="AO34" s="837"/>
      <c r="AP34" s="837"/>
      <c r="AQ34" s="837"/>
      <c r="AR34" s="837"/>
      <c r="AS34" s="837"/>
      <c r="AT34" s="837"/>
      <c r="AU34" s="745">
        <v>551</v>
      </c>
      <c r="AV34" s="837"/>
      <c r="AW34" s="837"/>
      <c r="AX34" s="837"/>
      <c r="AY34" s="837"/>
      <c r="AZ34" s="837"/>
      <c r="BA34" s="837"/>
      <c r="BC34" s="340"/>
      <c r="BD34" s="339"/>
      <c r="BE34" s="146"/>
      <c r="BF34" s="146"/>
      <c r="BG34" s="146"/>
      <c r="BH34" s="146"/>
      <c r="BI34" s="146"/>
      <c r="BJ34" s="146"/>
      <c r="BK34" s="146"/>
      <c r="BL34" s="146"/>
      <c r="BM34" s="146"/>
      <c r="BN34" s="146"/>
      <c r="BO34" s="146"/>
      <c r="BP34" s="146"/>
      <c r="BQ34" s="146"/>
      <c r="BR34" s="146"/>
      <c r="BS34" s="146"/>
      <c r="BT34" s="146"/>
      <c r="BU34" s="146"/>
      <c r="BV34" s="146"/>
      <c r="BW34" s="146"/>
    </row>
    <row r="35" spans="1:84" ht="12.65" customHeight="1">
      <c r="A35" s="146"/>
      <c r="B35" s="303"/>
      <c r="C35" s="303"/>
      <c r="D35" s="750" t="s">
        <v>594</v>
      </c>
      <c r="E35" s="750"/>
      <c r="F35" s="750"/>
      <c r="G35" s="750"/>
      <c r="H35" s="750"/>
      <c r="I35" s="750"/>
      <c r="J35" s="750"/>
      <c r="K35" s="750"/>
      <c r="L35" s="750"/>
      <c r="M35" s="750"/>
      <c r="N35" s="750"/>
      <c r="O35" s="750"/>
      <c r="P35" s="750"/>
      <c r="Q35" s="750"/>
      <c r="R35" s="146"/>
      <c r="S35" s="836">
        <v>247156</v>
      </c>
      <c r="T35" s="745"/>
      <c r="U35" s="745"/>
      <c r="V35" s="745"/>
      <c r="W35" s="745"/>
      <c r="X35" s="745"/>
      <c r="Y35" s="745"/>
      <c r="Z35" s="745">
        <v>221349</v>
      </c>
      <c r="AA35" s="745"/>
      <c r="AB35" s="745"/>
      <c r="AC35" s="745"/>
      <c r="AD35" s="745"/>
      <c r="AE35" s="745"/>
      <c r="AF35" s="745"/>
      <c r="AG35" s="745">
        <v>183705</v>
      </c>
      <c r="AH35" s="745"/>
      <c r="AI35" s="745"/>
      <c r="AJ35" s="745"/>
      <c r="AK35" s="745"/>
      <c r="AL35" s="745"/>
      <c r="AM35" s="745"/>
      <c r="AN35" s="745">
        <v>177709</v>
      </c>
      <c r="AO35" s="837"/>
      <c r="AP35" s="837"/>
      <c r="AQ35" s="837"/>
      <c r="AR35" s="837"/>
      <c r="AS35" s="837"/>
      <c r="AT35" s="837"/>
      <c r="AU35" s="745">
        <v>178605</v>
      </c>
      <c r="AV35" s="837"/>
      <c r="AW35" s="837"/>
      <c r="AX35" s="837"/>
      <c r="AY35" s="837"/>
      <c r="AZ35" s="837"/>
      <c r="BA35" s="837"/>
      <c r="BC35" s="340"/>
      <c r="BD35" s="339"/>
    </row>
    <row r="36" spans="1:84" ht="12.65" customHeight="1">
      <c r="A36" s="146"/>
      <c r="B36" s="303"/>
      <c r="C36" s="303"/>
      <c r="D36" s="750" t="s">
        <v>595</v>
      </c>
      <c r="E36" s="750"/>
      <c r="F36" s="750"/>
      <c r="G36" s="750"/>
      <c r="H36" s="750"/>
      <c r="I36" s="750"/>
      <c r="J36" s="750"/>
      <c r="K36" s="750"/>
      <c r="L36" s="750"/>
      <c r="M36" s="750"/>
      <c r="N36" s="750"/>
      <c r="O36" s="750"/>
      <c r="P36" s="750"/>
      <c r="Q36" s="750"/>
      <c r="R36" s="146"/>
      <c r="S36" s="836">
        <v>317932</v>
      </c>
      <c r="T36" s="745"/>
      <c r="U36" s="745"/>
      <c r="V36" s="745"/>
      <c r="W36" s="745"/>
      <c r="X36" s="745"/>
      <c r="Y36" s="745"/>
      <c r="Z36" s="745">
        <v>274311</v>
      </c>
      <c r="AA36" s="745"/>
      <c r="AB36" s="745"/>
      <c r="AC36" s="745"/>
      <c r="AD36" s="745"/>
      <c r="AE36" s="745"/>
      <c r="AF36" s="745"/>
      <c r="AG36" s="745">
        <v>263231</v>
      </c>
      <c r="AH36" s="745"/>
      <c r="AI36" s="745"/>
      <c r="AJ36" s="745"/>
      <c r="AK36" s="745"/>
      <c r="AL36" s="745"/>
      <c r="AM36" s="745"/>
      <c r="AN36" s="745">
        <v>276116</v>
      </c>
      <c r="AO36" s="837"/>
      <c r="AP36" s="837"/>
      <c r="AQ36" s="837"/>
      <c r="AR36" s="837"/>
      <c r="AS36" s="837"/>
      <c r="AT36" s="837"/>
      <c r="AU36" s="745">
        <v>256910</v>
      </c>
      <c r="AV36" s="837"/>
      <c r="AW36" s="837"/>
      <c r="AX36" s="837"/>
      <c r="AY36" s="837"/>
      <c r="AZ36" s="837"/>
      <c r="BA36" s="837"/>
      <c r="BC36" s="340"/>
      <c r="BD36" s="339"/>
      <c r="BX36" s="146"/>
      <c r="BY36" s="146"/>
      <c r="BZ36" s="146"/>
      <c r="CA36" s="146"/>
      <c r="CB36" s="146"/>
      <c r="CC36" s="146"/>
      <c r="CD36" s="146"/>
      <c r="CE36" s="146"/>
      <c r="CF36" s="146"/>
    </row>
    <row r="37" spans="1:84" s="146" customFormat="1" ht="12.65" customHeight="1">
      <c r="B37" s="303"/>
      <c r="C37" s="751" t="s">
        <v>634</v>
      </c>
      <c r="D37" s="751"/>
      <c r="E37" s="751"/>
      <c r="F37" s="751"/>
      <c r="G37" s="751"/>
      <c r="H37" s="751"/>
      <c r="I37" s="751"/>
      <c r="J37" s="751"/>
      <c r="K37" s="751"/>
      <c r="L37" s="751"/>
      <c r="M37" s="751"/>
      <c r="N37" s="751"/>
      <c r="O37" s="751"/>
      <c r="P37" s="751"/>
      <c r="Q37" s="751"/>
      <c r="S37" s="834">
        <f>SUM(S38:Y57)</f>
        <v>1640590</v>
      </c>
      <c r="T37" s="835"/>
      <c r="U37" s="835"/>
      <c r="V37" s="835"/>
      <c r="W37" s="835"/>
      <c r="X37" s="835"/>
      <c r="Y37" s="835"/>
      <c r="Z37" s="835">
        <f>SUM(Z38:AF57)</f>
        <v>1677604</v>
      </c>
      <c r="AA37" s="835"/>
      <c r="AB37" s="835"/>
      <c r="AC37" s="835"/>
      <c r="AD37" s="835"/>
      <c r="AE37" s="835"/>
      <c r="AF37" s="835"/>
      <c r="AG37" s="835">
        <f>SUM(AG38:AM57)</f>
        <v>1624182</v>
      </c>
      <c r="AH37" s="835"/>
      <c r="AI37" s="835"/>
      <c r="AJ37" s="835"/>
      <c r="AK37" s="835"/>
      <c r="AL37" s="835"/>
      <c r="AM37" s="835"/>
      <c r="AN37" s="835">
        <f>SUM(AN38:AT57)</f>
        <v>1624909</v>
      </c>
      <c r="AO37" s="835"/>
      <c r="AP37" s="835"/>
      <c r="AQ37" s="835"/>
      <c r="AR37" s="835"/>
      <c r="AS37" s="835"/>
      <c r="AT37" s="835"/>
      <c r="AU37" s="835">
        <f>SUM(AU38:BA57)</f>
        <v>1687998</v>
      </c>
      <c r="AV37" s="835"/>
      <c r="AW37" s="835"/>
      <c r="AX37" s="835"/>
      <c r="AY37" s="835"/>
      <c r="AZ37" s="835"/>
      <c r="BA37" s="835"/>
      <c r="BB37" s="156"/>
      <c r="BC37" s="340"/>
      <c r="BD37" s="339"/>
      <c r="BE37" s="112"/>
      <c r="BF37" s="112"/>
      <c r="BG37" s="112"/>
      <c r="BH37" s="112"/>
      <c r="BI37" s="112"/>
      <c r="BJ37" s="112"/>
      <c r="BK37" s="112"/>
      <c r="BL37" s="112"/>
      <c r="BM37" s="112"/>
      <c r="BN37" s="112"/>
      <c r="BO37" s="112"/>
      <c r="BP37" s="112"/>
      <c r="BQ37" s="112"/>
      <c r="BR37" s="112"/>
      <c r="BS37" s="112"/>
      <c r="BT37" s="112"/>
      <c r="BU37" s="112"/>
      <c r="BV37" s="112"/>
      <c r="BW37" s="112"/>
    </row>
    <row r="38" spans="1:84" s="146" customFormat="1" ht="12.65" customHeight="1">
      <c r="B38" s="303"/>
      <c r="C38" s="303"/>
      <c r="D38" s="750" t="s">
        <v>635</v>
      </c>
      <c r="E38" s="750"/>
      <c r="F38" s="750"/>
      <c r="G38" s="750"/>
      <c r="H38" s="750"/>
      <c r="I38" s="750"/>
      <c r="J38" s="750"/>
      <c r="K38" s="750"/>
      <c r="L38" s="750"/>
      <c r="M38" s="750"/>
      <c r="N38" s="750"/>
      <c r="O38" s="750"/>
      <c r="P38" s="750"/>
      <c r="Q38" s="750"/>
      <c r="S38" s="836">
        <v>13267</v>
      </c>
      <c r="T38" s="745"/>
      <c r="U38" s="745"/>
      <c r="V38" s="745"/>
      <c r="W38" s="745"/>
      <c r="X38" s="745"/>
      <c r="Y38" s="745"/>
      <c r="Z38" s="745">
        <v>12106</v>
      </c>
      <c r="AA38" s="745"/>
      <c r="AB38" s="745"/>
      <c r="AC38" s="745"/>
      <c r="AD38" s="745"/>
      <c r="AE38" s="745"/>
      <c r="AF38" s="745"/>
      <c r="AG38" s="745">
        <v>11370</v>
      </c>
      <c r="AH38" s="745"/>
      <c r="AI38" s="745"/>
      <c r="AJ38" s="745"/>
      <c r="AK38" s="745"/>
      <c r="AL38" s="745"/>
      <c r="AM38" s="745"/>
      <c r="AN38" s="745">
        <v>11708</v>
      </c>
      <c r="AO38" s="745"/>
      <c r="AP38" s="745"/>
      <c r="AQ38" s="745"/>
      <c r="AR38" s="745"/>
      <c r="AS38" s="745"/>
      <c r="AT38" s="745"/>
      <c r="AU38" s="745">
        <v>11884</v>
      </c>
      <c r="AV38" s="745"/>
      <c r="AW38" s="745"/>
      <c r="AX38" s="745"/>
      <c r="AY38" s="745"/>
      <c r="AZ38" s="745"/>
      <c r="BA38" s="745"/>
      <c r="BB38" s="164"/>
      <c r="BC38" s="340"/>
      <c r="BD38" s="339"/>
      <c r="BH38" s="156"/>
      <c r="BL38" s="156"/>
      <c r="BP38" s="156"/>
      <c r="BT38" s="156"/>
    </row>
    <row r="39" spans="1:84" s="146" customFormat="1" ht="12.65" customHeight="1">
      <c r="B39" s="303"/>
      <c r="C39" s="303"/>
      <c r="D39" s="750" t="s">
        <v>636</v>
      </c>
      <c r="E39" s="750"/>
      <c r="F39" s="750"/>
      <c r="G39" s="750"/>
      <c r="H39" s="750"/>
      <c r="I39" s="750"/>
      <c r="J39" s="750"/>
      <c r="K39" s="750"/>
      <c r="L39" s="750"/>
      <c r="M39" s="750"/>
      <c r="N39" s="750"/>
      <c r="O39" s="750"/>
      <c r="P39" s="750"/>
      <c r="Q39" s="750"/>
      <c r="S39" s="836">
        <v>163528</v>
      </c>
      <c r="T39" s="745"/>
      <c r="U39" s="745"/>
      <c r="V39" s="745"/>
      <c r="W39" s="745"/>
      <c r="X39" s="745"/>
      <c r="Y39" s="745"/>
      <c r="Z39" s="745" t="s">
        <v>186</v>
      </c>
      <c r="AA39" s="745"/>
      <c r="AB39" s="745"/>
      <c r="AC39" s="745"/>
      <c r="AD39" s="745"/>
      <c r="AE39" s="745"/>
      <c r="AF39" s="745"/>
      <c r="AG39" s="745" t="s">
        <v>186</v>
      </c>
      <c r="AH39" s="745"/>
      <c r="AI39" s="745"/>
      <c r="AJ39" s="745"/>
      <c r="AK39" s="745"/>
      <c r="AL39" s="745"/>
      <c r="AM39" s="745"/>
      <c r="AN39" s="745" t="s">
        <v>186</v>
      </c>
      <c r="AO39" s="745"/>
      <c r="AP39" s="745"/>
      <c r="AQ39" s="745"/>
      <c r="AR39" s="745"/>
      <c r="AS39" s="745"/>
      <c r="AT39" s="745"/>
      <c r="AU39" s="745" t="s">
        <v>186</v>
      </c>
      <c r="AV39" s="745"/>
      <c r="AW39" s="745"/>
      <c r="AX39" s="745"/>
      <c r="AY39" s="745"/>
      <c r="AZ39" s="745"/>
      <c r="BA39" s="745"/>
      <c r="BB39" s="164"/>
      <c r="BC39" s="340"/>
      <c r="BD39" s="339"/>
      <c r="BH39" s="156"/>
      <c r="BL39" s="156"/>
      <c r="BP39" s="156"/>
      <c r="BT39" s="156"/>
    </row>
    <row r="40" spans="1:84" s="146" customFormat="1" ht="12.65" customHeight="1">
      <c r="B40" s="303"/>
      <c r="C40" s="303"/>
      <c r="D40" s="750" t="s">
        <v>597</v>
      </c>
      <c r="E40" s="750"/>
      <c r="F40" s="750"/>
      <c r="G40" s="750"/>
      <c r="H40" s="750"/>
      <c r="I40" s="750"/>
      <c r="J40" s="750"/>
      <c r="K40" s="750"/>
      <c r="L40" s="750"/>
      <c r="M40" s="750"/>
      <c r="N40" s="750"/>
      <c r="O40" s="750"/>
      <c r="P40" s="750"/>
      <c r="Q40" s="750"/>
      <c r="S40" s="838" t="s">
        <v>186</v>
      </c>
      <c r="T40" s="839"/>
      <c r="U40" s="839"/>
      <c r="V40" s="839"/>
      <c r="W40" s="839"/>
      <c r="X40" s="839"/>
      <c r="Y40" s="839"/>
      <c r="Z40" s="745">
        <v>49248</v>
      </c>
      <c r="AA40" s="745"/>
      <c r="AB40" s="745"/>
      <c r="AC40" s="745"/>
      <c r="AD40" s="745"/>
      <c r="AE40" s="745"/>
      <c r="AF40" s="745"/>
      <c r="AG40" s="745">
        <v>51513</v>
      </c>
      <c r="AH40" s="745"/>
      <c r="AI40" s="745"/>
      <c r="AJ40" s="745"/>
      <c r="AK40" s="745"/>
      <c r="AL40" s="745"/>
      <c r="AM40" s="745"/>
      <c r="AN40" s="745">
        <v>54772</v>
      </c>
      <c r="AO40" s="745"/>
      <c r="AP40" s="745"/>
      <c r="AQ40" s="745"/>
      <c r="AR40" s="745"/>
      <c r="AS40" s="745"/>
      <c r="AT40" s="745"/>
      <c r="AU40" s="745">
        <v>61096</v>
      </c>
      <c r="AV40" s="745"/>
      <c r="AW40" s="745"/>
      <c r="AX40" s="745"/>
      <c r="AY40" s="745"/>
      <c r="AZ40" s="745"/>
      <c r="BA40" s="745"/>
      <c r="BB40" s="164"/>
      <c r="BC40" s="340"/>
      <c r="BD40" s="339"/>
      <c r="BH40" s="156"/>
      <c r="BL40" s="156"/>
      <c r="BP40" s="156"/>
      <c r="BT40" s="156"/>
    </row>
    <row r="41" spans="1:84" s="146" customFormat="1" ht="12.65" customHeight="1">
      <c r="B41" s="303"/>
      <c r="C41" s="303"/>
      <c r="D41" s="750" t="s">
        <v>637</v>
      </c>
      <c r="E41" s="750"/>
      <c r="F41" s="750"/>
      <c r="G41" s="750"/>
      <c r="H41" s="750"/>
      <c r="I41" s="750"/>
      <c r="J41" s="750"/>
      <c r="K41" s="750"/>
      <c r="L41" s="750"/>
      <c r="M41" s="750"/>
      <c r="N41" s="750"/>
      <c r="O41" s="750"/>
      <c r="P41" s="750"/>
      <c r="Q41" s="750"/>
      <c r="S41" s="836" t="s">
        <v>186</v>
      </c>
      <c r="T41" s="745"/>
      <c r="U41" s="745"/>
      <c r="V41" s="745"/>
      <c r="W41" s="745"/>
      <c r="X41" s="745"/>
      <c r="Y41" s="745"/>
      <c r="Z41" s="745">
        <v>133968</v>
      </c>
      <c r="AA41" s="745"/>
      <c r="AB41" s="745"/>
      <c r="AC41" s="745"/>
      <c r="AD41" s="745"/>
      <c r="AE41" s="745"/>
      <c r="AF41" s="745"/>
      <c r="AG41" s="745">
        <v>138664</v>
      </c>
      <c r="AH41" s="745"/>
      <c r="AI41" s="745"/>
      <c r="AJ41" s="745"/>
      <c r="AK41" s="745"/>
      <c r="AL41" s="745"/>
      <c r="AM41" s="745"/>
      <c r="AN41" s="745">
        <v>131902</v>
      </c>
      <c r="AO41" s="745"/>
      <c r="AP41" s="745"/>
      <c r="AQ41" s="745"/>
      <c r="AR41" s="745"/>
      <c r="AS41" s="745"/>
      <c r="AT41" s="745"/>
      <c r="AU41" s="745">
        <v>136614</v>
      </c>
      <c r="AV41" s="745"/>
      <c r="AW41" s="745"/>
      <c r="AX41" s="745"/>
      <c r="AY41" s="745"/>
      <c r="AZ41" s="745"/>
      <c r="BA41" s="745"/>
      <c r="BB41" s="164"/>
      <c r="BC41" s="340"/>
      <c r="BD41" s="339"/>
      <c r="BH41" s="156"/>
      <c r="BL41" s="156"/>
      <c r="BP41" s="156"/>
      <c r="BT41" s="156"/>
    </row>
    <row r="42" spans="1:84" s="146" customFormat="1" ht="12.65" customHeight="1">
      <c r="B42" s="303"/>
      <c r="C42" s="303"/>
      <c r="D42" s="750" t="s">
        <v>638</v>
      </c>
      <c r="E42" s="750"/>
      <c r="F42" s="750"/>
      <c r="G42" s="750"/>
      <c r="H42" s="750"/>
      <c r="I42" s="750"/>
      <c r="J42" s="750"/>
      <c r="K42" s="750"/>
      <c r="L42" s="750"/>
      <c r="M42" s="750"/>
      <c r="N42" s="750"/>
      <c r="O42" s="750"/>
      <c r="P42" s="750"/>
      <c r="Q42" s="750"/>
      <c r="S42" s="836">
        <v>599950</v>
      </c>
      <c r="T42" s="745"/>
      <c r="U42" s="745"/>
      <c r="V42" s="745"/>
      <c r="W42" s="745"/>
      <c r="X42" s="745"/>
      <c r="Y42" s="745"/>
      <c r="Z42" s="745" t="s">
        <v>186</v>
      </c>
      <c r="AA42" s="745"/>
      <c r="AB42" s="745"/>
      <c r="AC42" s="745"/>
      <c r="AD42" s="745"/>
      <c r="AE42" s="745"/>
      <c r="AF42" s="745"/>
      <c r="AG42" s="745" t="s">
        <v>186</v>
      </c>
      <c r="AH42" s="745"/>
      <c r="AI42" s="745"/>
      <c r="AJ42" s="745"/>
      <c r="AK42" s="745"/>
      <c r="AL42" s="745"/>
      <c r="AM42" s="745"/>
      <c r="AN42" s="745" t="s">
        <v>186</v>
      </c>
      <c r="AO42" s="837"/>
      <c r="AP42" s="837"/>
      <c r="AQ42" s="837"/>
      <c r="AR42" s="837"/>
      <c r="AS42" s="837"/>
      <c r="AT42" s="837"/>
      <c r="AU42" s="745" t="s">
        <v>186</v>
      </c>
      <c r="AV42" s="837"/>
      <c r="AW42" s="837"/>
      <c r="AX42" s="837"/>
      <c r="AY42" s="837"/>
      <c r="AZ42" s="837"/>
      <c r="BA42" s="837"/>
      <c r="BB42" s="156"/>
      <c r="BC42" s="340"/>
      <c r="BD42" s="339"/>
      <c r="BE42" s="156"/>
      <c r="BF42" s="112"/>
      <c r="BG42" s="156"/>
      <c r="BH42" s="156"/>
      <c r="BI42" s="156"/>
      <c r="BJ42" s="156"/>
      <c r="BK42" s="156"/>
      <c r="BL42" s="156"/>
      <c r="BM42" s="156"/>
      <c r="BN42" s="112"/>
      <c r="BO42" s="112"/>
      <c r="BP42" s="156"/>
      <c r="BQ42" s="156"/>
      <c r="BR42" s="112"/>
      <c r="BS42" s="112"/>
      <c r="BT42" s="156"/>
      <c r="BU42" s="156"/>
      <c r="BV42" s="112"/>
      <c r="BW42" s="112"/>
    </row>
    <row r="43" spans="1:84" s="146" customFormat="1" ht="12.65" customHeight="1">
      <c r="B43" s="303"/>
      <c r="C43" s="303"/>
      <c r="D43" s="750" t="s">
        <v>639</v>
      </c>
      <c r="E43" s="750"/>
      <c r="F43" s="750"/>
      <c r="G43" s="750"/>
      <c r="H43" s="750"/>
      <c r="I43" s="750"/>
      <c r="J43" s="750"/>
      <c r="K43" s="750"/>
      <c r="L43" s="750"/>
      <c r="M43" s="750"/>
      <c r="N43" s="750"/>
      <c r="O43" s="750"/>
      <c r="P43" s="750"/>
      <c r="Q43" s="750"/>
      <c r="S43" s="836" t="s">
        <v>186</v>
      </c>
      <c r="T43" s="745"/>
      <c r="U43" s="745"/>
      <c r="V43" s="745"/>
      <c r="W43" s="745"/>
      <c r="X43" s="745"/>
      <c r="Y43" s="745"/>
      <c r="Z43" s="745">
        <v>459183</v>
      </c>
      <c r="AA43" s="745"/>
      <c r="AB43" s="745"/>
      <c r="AC43" s="745"/>
      <c r="AD43" s="745"/>
      <c r="AE43" s="745"/>
      <c r="AF43" s="745"/>
      <c r="AG43" s="745">
        <v>421436</v>
      </c>
      <c r="AH43" s="745"/>
      <c r="AI43" s="745"/>
      <c r="AJ43" s="745"/>
      <c r="AK43" s="745"/>
      <c r="AL43" s="745"/>
      <c r="AM43" s="745"/>
      <c r="AN43" s="745">
        <v>378068</v>
      </c>
      <c r="AO43" s="745"/>
      <c r="AP43" s="745"/>
      <c r="AQ43" s="745"/>
      <c r="AR43" s="745"/>
      <c r="AS43" s="745"/>
      <c r="AT43" s="745"/>
      <c r="AU43" s="745">
        <v>380573</v>
      </c>
      <c r="AV43" s="745"/>
      <c r="AW43" s="745"/>
      <c r="AX43" s="745"/>
      <c r="AY43" s="745"/>
      <c r="AZ43" s="745"/>
      <c r="BA43" s="745"/>
      <c r="BB43" s="156"/>
      <c r="BC43" s="340"/>
      <c r="BD43" s="339"/>
      <c r="BE43" s="156"/>
      <c r="BF43" s="112"/>
      <c r="BG43" s="156"/>
      <c r="BH43" s="156"/>
      <c r="BI43" s="156"/>
      <c r="BJ43" s="156"/>
      <c r="BK43" s="156"/>
      <c r="BL43" s="156"/>
      <c r="BM43" s="156"/>
      <c r="BN43" s="112"/>
      <c r="BO43" s="112"/>
      <c r="BP43" s="156"/>
      <c r="BQ43" s="156"/>
      <c r="BR43" s="112"/>
      <c r="BS43" s="112"/>
      <c r="BT43" s="156"/>
      <c r="BU43" s="156"/>
      <c r="BV43" s="112"/>
      <c r="BW43" s="112"/>
    </row>
    <row r="44" spans="1:84" s="146" customFormat="1" ht="12.65" customHeight="1">
      <c r="B44" s="303"/>
      <c r="C44" s="303"/>
      <c r="D44" s="750" t="s">
        <v>640</v>
      </c>
      <c r="E44" s="750"/>
      <c r="F44" s="750"/>
      <c r="G44" s="750"/>
      <c r="H44" s="750"/>
      <c r="I44" s="750"/>
      <c r="J44" s="750"/>
      <c r="K44" s="750"/>
      <c r="L44" s="750"/>
      <c r="M44" s="750"/>
      <c r="N44" s="750"/>
      <c r="O44" s="750"/>
      <c r="P44" s="750"/>
      <c r="Q44" s="750"/>
      <c r="S44" s="836">
        <v>67952</v>
      </c>
      <c r="T44" s="745"/>
      <c r="U44" s="745"/>
      <c r="V44" s="745"/>
      <c r="W44" s="745"/>
      <c r="X44" s="745"/>
      <c r="Y44" s="745"/>
      <c r="Z44" s="745" t="s">
        <v>186</v>
      </c>
      <c r="AA44" s="745"/>
      <c r="AB44" s="745"/>
      <c r="AC44" s="745"/>
      <c r="AD44" s="745"/>
      <c r="AE44" s="745"/>
      <c r="AF44" s="745"/>
      <c r="AG44" s="745" t="s">
        <v>186</v>
      </c>
      <c r="AH44" s="745"/>
      <c r="AI44" s="745"/>
      <c r="AJ44" s="745"/>
      <c r="AK44" s="745"/>
      <c r="AL44" s="745"/>
      <c r="AM44" s="745"/>
      <c r="AN44" s="745" t="s">
        <v>186</v>
      </c>
      <c r="AO44" s="745"/>
      <c r="AP44" s="745"/>
      <c r="AQ44" s="745"/>
      <c r="AR44" s="745"/>
      <c r="AS44" s="745"/>
      <c r="AT44" s="745"/>
      <c r="AU44" s="745" t="s">
        <v>186</v>
      </c>
      <c r="AV44" s="745"/>
      <c r="AW44" s="745"/>
      <c r="AX44" s="745"/>
      <c r="AY44" s="745"/>
      <c r="AZ44" s="745"/>
      <c r="BA44" s="745"/>
      <c r="BB44" s="341"/>
      <c r="BC44" s="340"/>
      <c r="BD44" s="339"/>
      <c r="BE44" s="156"/>
      <c r="BF44" s="112"/>
      <c r="BG44" s="156"/>
      <c r="BH44" s="156"/>
      <c r="BI44" s="156"/>
      <c r="BJ44" s="156"/>
      <c r="BK44" s="156"/>
      <c r="BL44" s="156"/>
      <c r="BM44" s="156"/>
      <c r="BN44" s="173"/>
      <c r="BO44" s="173"/>
      <c r="BP44" s="156"/>
      <c r="BQ44" s="156"/>
      <c r="BR44" s="112"/>
      <c r="BS44" s="112"/>
      <c r="BT44" s="156"/>
      <c r="BU44" s="156"/>
      <c r="BV44" s="112"/>
      <c r="BW44" s="112"/>
    </row>
    <row r="45" spans="1:84" s="146" customFormat="1" ht="12.65" customHeight="1">
      <c r="B45" s="303"/>
      <c r="C45" s="303"/>
      <c r="D45" s="750" t="s">
        <v>641</v>
      </c>
      <c r="E45" s="750"/>
      <c r="F45" s="750"/>
      <c r="G45" s="750"/>
      <c r="H45" s="750"/>
      <c r="I45" s="750"/>
      <c r="J45" s="750"/>
      <c r="K45" s="750"/>
      <c r="L45" s="750"/>
      <c r="M45" s="750"/>
      <c r="N45" s="750"/>
      <c r="O45" s="750"/>
      <c r="P45" s="750"/>
      <c r="Q45" s="750"/>
      <c r="S45" s="836" t="s">
        <v>186</v>
      </c>
      <c r="T45" s="745"/>
      <c r="U45" s="745"/>
      <c r="V45" s="745"/>
      <c r="W45" s="745"/>
      <c r="X45" s="745"/>
      <c r="Y45" s="745"/>
      <c r="Z45" s="745">
        <v>59628</v>
      </c>
      <c r="AA45" s="745"/>
      <c r="AB45" s="745"/>
      <c r="AC45" s="745"/>
      <c r="AD45" s="745"/>
      <c r="AE45" s="745"/>
      <c r="AF45" s="745"/>
      <c r="AG45" s="745">
        <v>56706</v>
      </c>
      <c r="AH45" s="745"/>
      <c r="AI45" s="745"/>
      <c r="AJ45" s="745"/>
      <c r="AK45" s="745"/>
      <c r="AL45" s="745"/>
      <c r="AM45" s="745"/>
      <c r="AN45" s="745">
        <v>53766</v>
      </c>
      <c r="AO45" s="837"/>
      <c r="AP45" s="837"/>
      <c r="AQ45" s="837"/>
      <c r="AR45" s="837"/>
      <c r="AS45" s="837"/>
      <c r="AT45" s="837"/>
      <c r="AU45" s="745">
        <v>52008</v>
      </c>
      <c r="AV45" s="837"/>
      <c r="AW45" s="837"/>
      <c r="AX45" s="837"/>
      <c r="AY45" s="837"/>
      <c r="AZ45" s="837"/>
      <c r="BA45" s="837"/>
      <c r="BB45" s="341"/>
      <c r="BC45" s="340"/>
      <c r="BD45" s="339"/>
      <c r="BE45" s="156"/>
      <c r="BF45" s="112"/>
      <c r="BG45" s="156"/>
      <c r="BH45" s="156"/>
      <c r="BI45" s="156"/>
      <c r="BJ45" s="156"/>
      <c r="BK45" s="156"/>
      <c r="BL45" s="156"/>
      <c r="BM45" s="156"/>
      <c r="BN45" s="173"/>
      <c r="BO45" s="173"/>
      <c r="BP45" s="156"/>
      <c r="BQ45" s="156"/>
      <c r="BR45" s="112"/>
      <c r="BS45" s="112"/>
      <c r="BT45" s="156"/>
      <c r="BU45" s="156"/>
      <c r="BV45" s="112"/>
      <c r="BW45" s="112"/>
    </row>
    <row r="46" spans="1:84" s="146" customFormat="1" ht="12.65" customHeight="1">
      <c r="B46" s="303"/>
      <c r="C46" s="303"/>
      <c r="D46" s="750" t="s">
        <v>642</v>
      </c>
      <c r="E46" s="750"/>
      <c r="F46" s="750"/>
      <c r="G46" s="750"/>
      <c r="H46" s="750"/>
      <c r="I46" s="750"/>
      <c r="J46" s="750"/>
      <c r="K46" s="750"/>
      <c r="L46" s="750"/>
      <c r="M46" s="750"/>
      <c r="N46" s="750"/>
      <c r="O46" s="750"/>
      <c r="P46" s="750"/>
      <c r="Q46" s="750"/>
      <c r="S46" s="836">
        <v>28066</v>
      </c>
      <c r="T46" s="745"/>
      <c r="U46" s="745"/>
      <c r="V46" s="745"/>
      <c r="W46" s="745"/>
      <c r="X46" s="745"/>
      <c r="Y46" s="745"/>
      <c r="Z46" s="745" t="s">
        <v>186</v>
      </c>
      <c r="AA46" s="745"/>
      <c r="AB46" s="745"/>
      <c r="AC46" s="745"/>
      <c r="AD46" s="745"/>
      <c r="AE46" s="745"/>
      <c r="AF46" s="745"/>
      <c r="AG46" s="745" t="s">
        <v>186</v>
      </c>
      <c r="AH46" s="745"/>
      <c r="AI46" s="745"/>
      <c r="AJ46" s="745"/>
      <c r="AK46" s="745"/>
      <c r="AL46" s="745"/>
      <c r="AM46" s="745"/>
      <c r="AN46" s="745" t="s">
        <v>186</v>
      </c>
      <c r="AO46" s="745"/>
      <c r="AP46" s="745"/>
      <c r="AQ46" s="745"/>
      <c r="AR46" s="745"/>
      <c r="AS46" s="745"/>
      <c r="AT46" s="745"/>
      <c r="AU46" s="745" t="s">
        <v>186</v>
      </c>
      <c r="AV46" s="745"/>
      <c r="AW46" s="745"/>
      <c r="AX46" s="745"/>
      <c r="AY46" s="745"/>
      <c r="AZ46" s="745"/>
      <c r="BA46" s="745"/>
      <c r="BB46" s="164"/>
      <c r="BC46" s="340"/>
      <c r="BD46" s="339"/>
    </row>
    <row r="47" spans="1:84" s="146" customFormat="1" ht="12.65" customHeight="1">
      <c r="B47" s="303"/>
      <c r="C47" s="303"/>
      <c r="D47" s="750" t="s">
        <v>643</v>
      </c>
      <c r="E47" s="750"/>
      <c r="F47" s="750"/>
      <c r="G47" s="750"/>
      <c r="H47" s="750"/>
      <c r="I47" s="750"/>
      <c r="J47" s="750"/>
      <c r="K47" s="750"/>
      <c r="L47" s="750"/>
      <c r="M47" s="750"/>
      <c r="N47" s="750"/>
      <c r="O47" s="750"/>
      <c r="P47" s="750"/>
      <c r="Q47" s="750"/>
      <c r="S47" s="836" t="s">
        <v>186</v>
      </c>
      <c r="T47" s="745"/>
      <c r="U47" s="745"/>
      <c r="V47" s="745"/>
      <c r="W47" s="745"/>
      <c r="X47" s="745"/>
      <c r="Y47" s="745"/>
      <c r="Z47" s="745">
        <v>44821</v>
      </c>
      <c r="AA47" s="745"/>
      <c r="AB47" s="745"/>
      <c r="AC47" s="745"/>
      <c r="AD47" s="745"/>
      <c r="AE47" s="745"/>
      <c r="AF47" s="745"/>
      <c r="AG47" s="745">
        <v>44686</v>
      </c>
      <c r="AH47" s="745"/>
      <c r="AI47" s="745"/>
      <c r="AJ47" s="745"/>
      <c r="AK47" s="745"/>
      <c r="AL47" s="745"/>
      <c r="AM47" s="745"/>
      <c r="AN47" s="745">
        <v>48999</v>
      </c>
      <c r="AO47" s="745"/>
      <c r="AP47" s="745"/>
      <c r="AQ47" s="745"/>
      <c r="AR47" s="745"/>
      <c r="AS47" s="745"/>
      <c r="AT47" s="745"/>
      <c r="AU47" s="745">
        <v>52401</v>
      </c>
      <c r="AV47" s="745"/>
      <c r="AW47" s="745"/>
      <c r="AX47" s="745"/>
      <c r="AY47" s="745"/>
      <c r="AZ47" s="745"/>
      <c r="BA47" s="745"/>
      <c r="BB47" s="164"/>
      <c r="BC47" s="340"/>
      <c r="BD47" s="339"/>
    </row>
    <row r="48" spans="1:84" s="146" customFormat="1" ht="12.65" customHeight="1">
      <c r="B48" s="303"/>
      <c r="C48" s="303"/>
      <c r="D48" s="840" t="s">
        <v>644</v>
      </c>
      <c r="E48" s="840"/>
      <c r="F48" s="840"/>
      <c r="G48" s="840"/>
      <c r="H48" s="840"/>
      <c r="I48" s="840"/>
      <c r="J48" s="840"/>
      <c r="K48" s="840"/>
      <c r="L48" s="840"/>
      <c r="M48" s="840"/>
      <c r="N48" s="840"/>
      <c r="O48" s="840"/>
      <c r="P48" s="840"/>
      <c r="Q48" s="840"/>
      <c r="S48" s="836" t="s">
        <v>186</v>
      </c>
      <c r="T48" s="745"/>
      <c r="U48" s="745"/>
      <c r="V48" s="745"/>
      <c r="W48" s="745"/>
      <c r="X48" s="745"/>
      <c r="Y48" s="745"/>
      <c r="Z48" s="745">
        <v>66038</v>
      </c>
      <c r="AA48" s="745"/>
      <c r="AB48" s="745"/>
      <c r="AC48" s="745"/>
      <c r="AD48" s="745"/>
      <c r="AE48" s="745"/>
      <c r="AF48" s="745"/>
      <c r="AG48" s="745">
        <v>65425</v>
      </c>
      <c r="AH48" s="745"/>
      <c r="AI48" s="745"/>
      <c r="AJ48" s="745"/>
      <c r="AK48" s="745"/>
      <c r="AL48" s="745"/>
      <c r="AM48" s="745"/>
      <c r="AN48" s="745">
        <v>69143</v>
      </c>
      <c r="AO48" s="745"/>
      <c r="AP48" s="745"/>
      <c r="AQ48" s="745"/>
      <c r="AR48" s="745"/>
      <c r="AS48" s="745"/>
      <c r="AT48" s="745"/>
      <c r="AU48" s="745">
        <v>75007</v>
      </c>
      <c r="AV48" s="745"/>
      <c r="AW48" s="745"/>
      <c r="AX48" s="745"/>
      <c r="AY48" s="745"/>
      <c r="AZ48" s="745"/>
      <c r="BA48" s="745"/>
      <c r="BB48" s="164"/>
      <c r="BC48" s="340"/>
      <c r="BD48" s="339"/>
    </row>
    <row r="49" spans="2:55" s="146" customFormat="1" ht="12.65" customHeight="1">
      <c r="B49" s="303"/>
      <c r="C49" s="303"/>
      <c r="D49" s="750" t="s">
        <v>645</v>
      </c>
      <c r="E49" s="750"/>
      <c r="F49" s="750"/>
      <c r="G49" s="750"/>
      <c r="H49" s="750"/>
      <c r="I49" s="750"/>
      <c r="J49" s="750"/>
      <c r="K49" s="750"/>
      <c r="L49" s="750"/>
      <c r="M49" s="750"/>
      <c r="N49" s="750"/>
      <c r="O49" s="750"/>
      <c r="P49" s="750"/>
      <c r="Q49" s="750"/>
      <c r="S49" s="836" t="s">
        <v>186</v>
      </c>
      <c r="T49" s="745"/>
      <c r="U49" s="745"/>
      <c r="V49" s="745"/>
      <c r="W49" s="745"/>
      <c r="X49" s="745"/>
      <c r="Y49" s="745"/>
      <c r="Z49" s="745">
        <v>138862</v>
      </c>
      <c r="AA49" s="745"/>
      <c r="AB49" s="745"/>
      <c r="AC49" s="745"/>
      <c r="AD49" s="745"/>
      <c r="AE49" s="745"/>
      <c r="AF49" s="745"/>
      <c r="AG49" s="745">
        <v>131668</v>
      </c>
      <c r="AH49" s="745"/>
      <c r="AI49" s="745"/>
      <c r="AJ49" s="745"/>
      <c r="AK49" s="745"/>
      <c r="AL49" s="745"/>
      <c r="AM49" s="745"/>
      <c r="AN49" s="745">
        <v>124596</v>
      </c>
      <c r="AO49" s="745"/>
      <c r="AP49" s="745"/>
      <c r="AQ49" s="745"/>
      <c r="AR49" s="745"/>
      <c r="AS49" s="745"/>
      <c r="AT49" s="745"/>
      <c r="AU49" s="745">
        <v>123391</v>
      </c>
      <c r="AV49" s="745"/>
      <c r="AW49" s="745"/>
      <c r="AX49" s="745"/>
      <c r="AY49" s="745"/>
      <c r="AZ49" s="745"/>
      <c r="BA49" s="745"/>
      <c r="BB49" s="164"/>
    </row>
    <row r="50" spans="2:55" s="146" customFormat="1" ht="12.65" customHeight="1">
      <c r="B50" s="303"/>
      <c r="C50" s="303"/>
      <c r="D50" s="750" t="s">
        <v>646</v>
      </c>
      <c r="E50" s="750"/>
      <c r="F50" s="750"/>
      <c r="G50" s="750"/>
      <c r="H50" s="750"/>
      <c r="I50" s="750"/>
      <c r="J50" s="750"/>
      <c r="K50" s="750"/>
      <c r="L50" s="750"/>
      <c r="M50" s="750"/>
      <c r="N50" s="750"/>
      <c r="O50" s="750"/>
      <c r="P50" s="750"/>
      <c r="Q50" s="750"/>
      <c r="S50" s="836" t="s">
        <v>186</v>
      </c>
      <c r="T50" s="745"/>
      <c r="U50" s="745"/>
      <c r="V50" s="745"/>
      <c r="W50" s="745"/>
      <c r="X50" s="745"/>
      <c r="Y50" s="745"/>
      <c r="Z50" s="745">
        <v>92430</v>
      </c>
      <c r="AA50" s="745"/>
      <c r="AB50" s="745"/>
      <c r="AC50" s="745"/>
      <c r="AD50" s="745"/>
      <c r="AE50" s="745"/>
      <c r="AF50" s="745"/>
      <c r="AG50" s="745">
        <v>85780</v>
      </c>
      <c r="AH50" s="745"/>
      <c r="AI50" s="745"/>
      <c r="AJ50" s="745"/>
      <c r="AK50" s="745"/>
      <c r="AL50" s="745"/>
      <c r="AM50" s="745"/>
      <c r="AN50" s="745">
        <v>80793</v>
      </c>
      <c r="AO50" s="745"/>
      <c r="AP50" s="745"/>
      <c r="AQ50" s="745"/>
      <c r="AR50" s="745"/>
      <c r="AS50" s="745"/>
      <c r="AT50" s="745"/>
      <c r="AU50" s="745">
        <v>77560</v>
      </c>
      <c r="AV50" s="745"/>
      <c r="AW50" s="745"/>
      <c r="AX50" s="745"/>
      <c r="AY50" s="745"/>
      <c r="AZ50" s="745"/>
      <c r="BA50" s="745"/>
      <c r="BB50" s="164"/>
    </row>
    <row r="51" spans="2:55" s="146" customFormat="1" ht="12.65" customHeight="1">
      <c r="B51" s="303"/>
      <c r="C51" s="303"/>
      <c r="D51" s="750" t="s">
        <v>647</v>
      </c>
      <c r="E51" s="750"/>
      <c r="F51" s="750"/>
      <c r="G51" s="750"/>
      <c r="H51" s="750"/>
      <c r="I51" s="750"/>
      <c r="J51" s="750"/>
      <c r="K51" s="750"/>
      <c r="L51" s="750"/>
      <c r="M51" s="750"/>
      <c r="N51" s="750"/>
      <c r="O51" s="750"/>
      <c r="P51" s="750"/>
      <c r="Q51" s="750"/>
      <c r="S51" s="838" t="s">
        <v>186</v>
      </c>
      <c r="T51" s="839"/>
      <c r="U51" s="839"/>
      <c r="V51" s="839"/>
      <c r="W51" s="839"/>
      <c r="X51" s="839"/>
      <c r="Y51" s="839"/>
      <c r="Z51" s="745">
        <v>105561</v>
      </c>
      <c r="AA51" s="745"/>
      <c r="AB51" s="745"/>
      <c r="AC51" s="745"/>
      <c r="AD51" s="745"/>
      <c r="AE51" s="745"/>
      <c r="AF51" s="745"/>
      <c r="AG51" s="745">
        <v>103679</v>
      </c>
      <c r="AH51" s="745"/>
      <c r="AI51" s="745"/>
      <c r="AJ51" s="745"/>
      <c r="AK51" s="745"/>
      <c r="AL51" s="745"/>
      <c r="AM51" s="745"/>
      <c r="AN51" s="745">
        <v>105380</v>
      </c>
      <c r="AO51" s="745"/>
      <c r="AP51" s="745"/>
      <c r="AQ51" s="745"/>
      <c r="AR51" s="745"/>
      <c r="AS51" s="745"/>
      <c r="AT51" s="745"/>
      <c r="AU51" s="745">
        <v>111093</v>
      </c>
      <c r="AV51" s="745"/>
      <c r="AW51" s="745"/>
      <c r="AX51" s="745"/>
      <c r="AY51" s="745"/>
      <c r="AZ51" s="745"/>
      <c r="BA51" s="745"/>
      <c r="BB51" s="164"/>
    </row>
    <row r="52" spans="2:55" s="146" customFormat="1" ht="12.65" customHeight="1">
      <c r="B52" s="303"/>
      <c r="C52" s="303"/>
      <c r="D52" s="750" t="s">
        <v>648</v>
      </c>
      <c r="E52" s="750"/>
      <c r="F52" s="750"/>
      <c r="G52" s="750"/>
      <c r="H52" s="750"/>
      <c r="I52" s="750"/>
      <c r="J52" s="750"/>
      <c r="K52" s="750"/>
      <c r="L52" s="750"/>
      <c r="M52" s="750"/>
      <c r="N52" s="750"/>
      <c r="O52" s="750"/>
      <c r="P52" s="750"/>
      <c r="Q52" s="750"/>
      <c r="S52" s="838" t="s">
        <v>186</v>
      </c>
      <c r="T52" s="839"/>
      <c r="U52" s="839"/>
      <c r="V52" s="839"/>
      <c r="W52" s="839"/>
      <c r="X52" s="839"/>
      <c r="Y52" s="839"/>
      <c r="Z52" s="745">
        <v>248115</v>
      </c>
      <c r="AA52" s="745"/>
      <c r="AB52" s="745"/>
      <c r="AC52" s="745"/>
      <c r="AD52" s="745"/>
      <c r="AE52" s="745"/>
      <c r="AF52" s="745"/>
      <c r="AG52" s="745">
        <v>281209</v>
      </c>
      <c r="AH52" s="745"/>
      <c r="AI52" s="745"/>
      <c r="AJ52" s="745"/>
      <c r="AK52" s="745"/>
      <c r="AL52" s="745"/>
      <c r="AM52" s="745"/>
      <c r="AN52" s="745">
        <v>321378</v>
      </c>
      <c r="AO52" s="745"/>
      <c r="AP52" s="745"/>
      <c r="AQ52" s="745"/>
      <c r="AR52" s="745"/>
      <c r="AS52" s="745"/>
      <c r="AT52" s="745"/>
      <c r="AU52" s="745">
        <v>349028</v>
      </c>
      <c r="AV52" s="745"/>
      <c r="AW52" s="745"/>
      <c r="AX52" s="745"/>
      <c r="AY52" s="745"/>
      <c r="AZ52" s="745"/>
      <c r="BA52" s="745"/>
      <c r="BB52" s="164"/>
    </row>
    <row r="53" spans="2:55" s="146" customFormat="1" ht="12.65" customHeight="1">
      <c r="B53" s="303"/>
      <c r="C53" s="303"/>
      <c r="D53" s="750" t="s">
        <v>607</v>
      </c>
      <c r="E53" s="750"/>
      <c r="F53" s="750"/>
      <c r="G53" s="750"/>
      <c r="H53" s="750"/>
      <c r="I53" s="750"/>
      <c r="J53" s="750"/>
      <c r="K53" s="750"/>
      <c r="L53" s="750"/>
      <c r="M53" s="750"/>
      <c r="N53" s="750"/>
      <c r="O53" s="750"/>
      <c r="P53" s="750"/>
      <c r="Q53" s="750"/>
      <c r="S53" s="838" t="s">
        <v>186</v>
      </c>
      <c r="T53" s="839"/>
      <c r="U53" s="839"/>
      <c r="V53" s="839"/>
      <c r="W53" s="839"/>
      <c r="X53" s="839"/>
      <c r="Y53" s="839"/>
      <c r="Z53" s="745">
        <v>21295</v>
      </c>
      <c r="AA53" s="745"/>
      <c r="AB53" s="745"/>
      <c r="AC53" s="745"/>
      <c r="AD53" s="745"/>
      <c r="AE53" s="745"/>
      <c r="AF53" s="745"/>
      <c r="AG53" s="745">
        <v>12397</v>
      </c>
      <c r="AH53" s="745"/>
      <c r="AI53" s="745"/>
      <c r="AJ53" s="745"/>
      <c r="AK53" s="745"/>
      <c r="AL53" s="745"/>
      <c r="AM53" s="745"/>
      <c r="AN53" s="745">
        <v>16332</v>
      </c>
      <c r="AO53" s="745"/>
      <c r="AP53" s="745"/>
      <c r="AQ53" s="745"/>
      <c r="AR53" s="745"/>
      <c r="AS53" s="745"/>
      <c r="AT53" s="745"/>
      <c r="AU53" s="745">
        <v>14822</v>
      </c>
      <c r="AV53" s="745"/>
      <c r="AW53" s="745"/>
      <c r="AX53" s="745"/>
      <c r="AY53" s="745"/>
      <c r="AZ53" s="745"/>
      <c r="BA53" s="745"/>
      <c r="BB53" s="164"/>
    </row>
    <row r="54" spans="2:55" s="146" customFormat="1" ht="12.65" customHeight="1">
      <c r="B54" s="303"/>
      <c r="C54" s="303"/>
      <c r="D54" s="750" t="s">
        <v>649</v>
      </c>
      <c r="E54" s="750"/>
      <c r="F54" s="750"/>
      <c r="G54" s="750"/>
      <c r="H54" s="750"/>
      <c r="I54" s="750"/>
      <c r="J54" s="750"/>
      <c r="K54" s="750"/>
      <c r="L54" s="750"/>
      <c r="M54" s="750"/>
      <c r="N54" s="750"/>
      <c r="O54" s="750"/>
      <c r="P54" s="750"/>
      <c r="Q54" s="750"/>
      <c r="S54" s="836">
        <v>685604</v>
      </c>
      <c r="T54" s="745"/>
      <c r="U54" s="745"/>
      <c r="V54" s="745"/>
      <c r="W54" s="745"/>
      <c r="X54" s="745"/>
      <c r="Y54" s="745"/>
      <c r="Z54" s="745" t="s">
        <v>186</v>
      </c>
      <c r="AA54" s="745"/>
      <c r="AB54" s="745"/>
      <c r="AC54" s="745"/>
      <c r="AD54" s="745"/>
      <c r="AE54" s="745"/>
      <c r="AF54" s="745"/>
      <c r="AG54" s="745" t="s">
        <v>186</v>
      </c>
      <c r="AH54" s="745"/>
      <c r="AI54" s="745"/>
      <c r="AJ54" s="745"/>
      <c r="AK54" s="745"/>
      <c r="AL54" s="745"/>
      <c r="AM54" s="745"/>
      <c r="AN54" s="745" t="s">
        <v>186</v>
      </c>
      <c r="AO54" s="745"/>
      <c r="AP54" s="745"/>
      <c r="AQ54" s="745"/>
      <c r="AR54" s="745"/>
      <c r="AS54" s="745"/>
      <c r="AT54" s="745"/>
      <c r="AU54" s="745" t="s">
        <v>186</v>
      </c>
      <c r="AV54" s="745"/>
      <c r="AW54" s="745"/>
      <c r="AX54" s="745"/>
      <c r="AY54" s="745"/>
      <c r="AZ54" s="745"/>
      <c r="BA54" s="745"/>
      <c r="BB54" s="164"/>
      <c r="BC54" s="164"/>
    </row>
    <row r="55" spans="2:55" s="146" customFormat="1" ht="12.65" customHeight="1">
      <c r="B55" s="303"/>
      <c r="C55" s="303"/>
      <c r="D55" s="841" t="s">
        <v>650</v>
      </c>
      <c r="E55" s="841"/>
      <c r="F55" s="841"/>
      <c r="G55" s="841"/>
      <c r="H55" s="841"/>
      <c r="I55" s="841"/>
      <c r="J55" s="841"/>
      <c r="K55" s="841"/>
      <c r="L55" s="841"/>
      <c r="M55" s="841"/>
      <c r="N55" s="841"/>
      <c r="O55" s="841"/>
      <c r="P55" s="841"/>
      <c r="Q55" s="841"/>
      <c r="S55" s="838" t="s">
        <v>186</v>
      </c>
      <c r="T55" s="839"/>
      <c r="U55" s="839"/>
      <c r="V55" s="839"/>
      <c r="W55" s="839"/>
      <c r="X55" s="839"/>
      <c r="Y55" s="839"/>
      <c r="Z55" s="745">
        <v>165181</v>
      </c>
      <c r="AA55" s="745"/>
      <c r="AB55" s="745"/>
      <c r="AC55" s="745"/>
      <c r="AD55" s="745"/>
      <c r="AE55" s="745"/>
      <c r="AF55" s="745"/>
      <c r="AG55" s="745">
        <v>140103</v>
      </c>
      <c r="AH55" s="745"/>
      <c r="AI55" s="745"/>
      <c r="AJ55" s="745"/>
      <c r="AK55" s="745"/>
      <c r="AL55" s="745"/>
      <c r="AM55" s="745"/>
      <c r="AN55" s="745">
        <v>149050</v>
      </c>
      <c r="AO55" s="745"/>
      <c r="AP55" s="745"/>
      <c r="AQ55" s="745"/>
      <c r="AR55" s="745"/>
      <c r="AS55" s="745"/>
      <c r="AT55" s="745"/>
      <c r="AU55" s="745">
        <v>163157</v>
      </c>
      <c r="AV55" s="745"/>
      <c r="AW55" s="745"/>
      <c r="AX55" s="745"/>
      <c r="AY55" s="745"/>
      <c r="AZ55" s="745"/>
      <c r="BA55" s="745"/>
      <c r="BB55" s="164"/>
      <c r="BC55" s="164"/>
    </row>
    <row r="56" spans="2:55" s="146" customFormat="1" ht="12.65" customHeight="1">
      <c r="B56" s="303"/>
      <c r="C56" s="303"/>
      <c r="D56" s="840" t="s">
        <v>651</v>
      </c>
      <c r="E56" s="840"/>
      <c r="F56" s="840"/>
      <c r="G56" s="840"/>
      <c r="H56" s="840"/>
      <c r="I56" s="840"/>
      <c r="J56" s="840"/>
      <c r="K56" s="840"/>
      <c r="L56" s="840"/>
      <c r="M56" s="840"/>
      <c r="N56" s="840"/>
      <c r="O56" s="840"/>
      <c r="P56" s="840"/>
      <c r="Q56" s="840"/>
      <c r="S56" s="836">
        <v>82223</v>
      </c>
      <c r="T56" s="745"/>
      <c r="U56" s="745"/>
      <c r="V56" s="745"/>
      <c r="W56" s="745"/>
      <c r="X56" s="745"/>
      <c r="Y56" s="745"/>
      <c r="Z56" s="745" t="s">
        <v>186</v>
      </c>
      <c r="AA56" s="745"/>
      <c r="AB56" s="745"/>
      <c r="AC56" s="745"/>
      <c r="AD56" s="745"/>
      <c r="AE56" s="745"/>
      <c r="AF56" s="745"/>
      <c r="AG56" s="745" t="s">
        <v>186</v>
      </c>
      <c r="AH56" s="745"/>
      <c r="AI56" s="745"/>
      <c r="AJ56" s="745"/>
      <c r="AK56" s="745"/>
      <c r="AL56" s="745"/>
      <c r="AM56" s="745"/>
      <c r="AN56" s="745" t="s">
        <v>186</v>
      </c>
      <c r="AO56" s="745"/>
      <c r="AP56" s="745"/>
      <c r="AQ56" s="745"/>
      <c r="AR56" s="745"/>
      <c r="AS56" s="745"/>
      <c r="AT56" s="745"/>
      <c r="AU56" s="745" t="s">
        <v>186</v>
      </c>
      <c r="AV56" s="745"/>
      <c r="AW56" s="745"/>
      <c r="AX56" s="745"/>
      <c r="AY56" s="745"/>
      <c r="AZ56" s="745"/>
      <c r="BA56" s="745"/>
      <c r="BB56" s="164"/>
      <c r="BC56" s="164"/>
    </row>
    <row r="57" spans="2:55" s="146" customFormat="1" ht="12.65" customHeight="1">
      <c r="B57" s="303"/>
      <c r="C57" s="303"/>
      <c r="D57" s="840" t="s">
        <v>652</v>
      </c>
      <c r="E57" s="840"/>
      <c r="F57" s="840"/>
      <c r="G57" s="840"/>
      <c r="H57" s="840"/>
      <c r="I57" s="840"/>
      <c r="J57" s="840"/>
      <c r="K57" s="840"/>
      <c r="L57" s="840"/>
      <c r="M57" s="840"/>
      <c r="N57" s="840"/>
      <c r="O57" s="840"/>
      <c r="P57" s="840"/>
      <c r="Q57" s="840"/>
      <c r="S57" s="838" t="s">
        <v>186</v>
      </c>
      <c r="T57" s="839"/>
      <c r="U57" s="839"/>
      <c r="V57" s="839"/>
      <c r="W57" s="839"/>
      <c r="X57" s="839"/>
      <c r="Y57" s="839"/>
      <c r="Z57" s="745">
        <v>81168</v>
      </c>
      <c r="AA57" s="745"/>
      <c r="AB57" s="745"/>
      <c r="AC57" s="745"/>
      <c r="AD57" s="745"/>
      <c r="AE57" s="745"/>
      <c r="AF57" s="745"/>
      <c r="AG57" s="745">
        <v>79546</v>
      </c>
      <c r="AH57" s="745"/>
      <c r="AI57" s="745"/>
      <c r="AJ57" s="745"/>
      <c r="AK57" s="745"/>
      <c r="AL57" s="745"/>
      <c r="AM57" s="745"/>
      <c r="AN57" s="745">
        <v>79022</v>
      </c>
      <c r="AO57" s="745"/>
      <c r="AP57" s="745"/>
      <c r="AQ57" s="745"/>
      <c r="AR57" s="745"/>
      <c r="AS57" s="745"/>
      <c r="AT57" s="745"/>
      <c r="AU57" s="745">
        <v>79364</v>
      </c>
      <c r="AV57" s="745"/>
      <c r="AW57" s="745"/>
      <c r="AX57" s="745"/>
      <c r="AY57" s="745"/>
      <c r="AZ57" s="745"/>
      <c r="BA57" s="745"/>
      <c r="BB57" s="164"/>
      <c r="BC57" s="164"/>
    </row>
    <row r="58" spans="2:55" s="146" customFormat="1" ht="12.65" customHeight="1">
      <c r="B58" s="386"/>
      <c r="C58" s="753" t="s">
        <v>653</v>
      </c>
      <c r="D58" s="753"/>
      <c r="E58" s="753"/>
      <c r="F58" s="753"/>
      <c r="G58" s="753"/>
      <c r="H58" s="753"/>
      <c r="I58" s="753"/>
      <c r="J58" s="753"/>
      <c r="K58" s="753"/>
      <c r="L58" s="753"/>
      <c r="M58" s="753"/>
      <c r="N58" s="753"/>
      <c r="O58" s="753"/>
      <c r="P58" s="753"/>
      <c r="Q58" s="753"/>
      <c r="R58" s="368"/>
      <c r="S58" s="842">
        <v>29347</v>
      </c>
      <c r="T58" s="746"/>
      <c r="U58" s="746"/>
      <c r="V58" s="746"/>
      <c r="W58" s="746"/>
      <c r="X58" s="746"/>
      <c r="Y58" s="746"/>
      <c r="Z58" s="746">
        <v>43517</v>
      </c>
      <c r="AA58" s="746"/>
      <c r="AB58" s="746"/>
      <c r="AC58" s="746"/>
      <c r="AD58" s="746"/>
      <c r="AE58" s="746"/>
      <c r="AF58" s="746"/>
      <c r="AG58" s="746">
        <v>125138</v>
      </c>
      <c r="AH58" s="746"/>
      <c r="AI58" s="746"/>
      <c r="AJ58" s="746"/>
      <c r="AK58" s="746"/>
      <c r="AL58" s="746"/>
      <c r="AM58" s="746"/>
      <c r="AN58" s="746">
        <v>112059</v>
      </c>
      <c r="AO58" s="746"/>
      <c r="AP58" s="746"/>
      <c r="AQ58" s="746"/>
      <c r="AR58" s="746"/>
      <c r="AS58" s="746"/>
      <c r="AT58" s="746"/>
      <c r="AU58" s="746">
        <v>74481</v>
      </c>
      <c r="AV58" s="746"/>
      <c r="AW58" s="746"/>
      <c r="AX58" s="746"/>
      <c r="AY58" s="746"/>
      <c r="AZ58" s="746"/>
      <c r="BA58" s="746"/>
      <c r="BB58" s="164"/>
      <c r="BC58" s="164"/>
    </row>
    <row r="59" spans="2:55" ht="12.9" customHeight="1">
      <c r="B59" s="168" t="s">
        <v>654</v>
      </c>
      <c r="BB59" s="112"/>
    </row>
    <row r="60" spans="2:55" ht="12.9" customHeight="1">
      <c r="B60" s="168" t="s">
        <v>655</v>
      </c>
      <c r="BB60" s="112"/>
    </row>
    <row r="61" spans="2:55" ht="12.9" customHeight="1">
      <c r="B61" s="168" t="s">
        <v>656</v>
      </c>
      <c r="BB61" s="112"/>
    </row>
    <row r="62" spans="2:55" ht="12.9" customHeight="1">
      <c r="BB62" s="112"/>
    </row>
    <row r="63" spans="2:55" ht="12.9" customHeight="1">
      <c r="BB63" s="112"/>
    </row>
    <row r="64" spans="2:55" ht="12.9" customHeight="1"/>
    <row r="65" spans="2:55" ht="12.9" customHeight="1"/>
    <row r="66" spans="2:55" ht="12.9" customHeight="1">
      <c r="B66" s="146"/>
      <c r="BC66" s="146"/>
    </row>
    <row r="67" spans="2:55" ht="12.9" customHeight="1"/>
    <row r="68" spans="2:55" ht="12.9" customHeight="1"/>
    <row r="69" spans="2:55" ht="12.9" customHeight="1"/>
  </sheetData>
  <mergeCells count="249">
    <mergeCell ref="C58:Q58"/>
    <mergeCell ref="S58:Y58"/>
    <mergeCell ref="Z58:AF58"/>
    <mergeCell ref="AG58:AM58"/>
    <mergeCell ref="AN58:AT58"/>
    <mergeCell ref="AU58:BA58"/>
    <mergeCell ref="D57:Q57"/>
    <mergeCell ref="S57:Y57"/>
    <mergeCell ref="Z57:AF57"/>
    <mergeCell ref="AG57:AM57"/>
    <mergeCell ref="AN57:AT57"/>
    <mergeCell ref="AU57:BA57"/>
    <mergeCell ref="D56:Q56"/>
    <mergeCell ref="S56:Y56"/>
    <mergeCell ref="Z56:AF56"/>
    <mergeCell ref="AG56:AM56"/>
    <mergeCell ref="AN56:AT56"/>
    <mergeCell ref="AU56:BA56"/>
    <mergeCell ref="D55:Q55"/>
    <mergeCell ref="S55:Y55"/>
    <mergeCell ref="Z55:AF55"/>
    <mergeCell ref="AG55:AM55"/>
    <mergeCell ref="AN55:AT55"/>
    <mergeCell ref="AU55:BA55"/>
    <mergeCell ref="D54:Q54"/>
    <mergeCell ref="S54:Y54"/>
    <mergeCell ref="Z54:AF54"/>
    <mergeCell ref="AG54:AM54"/>
    <mergeCell ref="AN54:AT54"/>
    <mergeCell ref="AU54:BA54"/>
    <mergeCell ref="D53:Q53"/>
    <mergeCell ref="S53:Y53"/>
    <mergeCell ref="Z53:AF53"/>
    <mergeCell ref="AG53:AM53"/>
    <mergeCell ref="AN53:AT53"/>
    <mergeCell ref="AU53:BA53"/>
    <mergeCell ref="D52:Q52"/>
    <mergeCell ref="S52:Y52"/>
    <mergeCell ref="Z52:AF52"/>
    <mergeCell ref="AG52:AM52"/>
    <mergeCell ref="AN52:AT52"/>
    <mergeCell ref="AU52:BA52"/>
    <mergeCell ref="D51:Q51"/>
    <mergeCell ref="S51:Y51"/>
    <mergeCell ref="Z51:AF51"/>
    <mergeCell ref="AG51:AM51"/>
    <mergeCell ref="AN51:AT51"/>
    <mergeCell ref="AU51:BA51"/>
    <mergeCell ref="D50:Q50"/>
    <mergeCell ref="S50:Y50"/>
    <mergeCell ref="Z50:AF50"/>
    <mergeCell ref="AG50:AM50"/>
    <mergeCell ref="AN50:AT50"/>
    <mergeCell ref="AU50:BA50"/>
    <mergeCell ref="D49:Q49"/>
    <mergeCell ref="S49:Y49"/>
    <mergeCell ref="Z49:AF49"/>
    <mergeCell ref="AG49:AM49"/>
    <mergeCell ref="AN49:AT49"/>
    <mergeCell ref="AU49:BA49"/>
    <mergeCell ref="D48:Q48"/>
    <mergeCell ref="S48:Y48"/>
    <mergeCell ref="Z48:AF48"/>
    <mergeCell ref="AG48:AM48"/>
    <mergeCell ref="AN48:AT48"/>
    <mergeCell ref="AU48:BA48"/>
    <mergeCell ref="D47:Q47"/>
    <mergeCell ref="S47:Y47"/>
    <mergeCell ref="Z47:AF47"/>
    <mergeCell ref="AG47:AM47"/>
    <mergeCell ref="AN47:AT47"/>
    <mergeCell ref="AU47:BA47"/>
    <mergeCell ref="D46:Q46"/>
    <mergeCell ref="S46:Y46"/>
    <mergeCell ref="Z46:AF46"/>
    <mergeCell ref="AG46:AM46"/>
    <mergeCell ref="AN46:AT46"/>
    <mergeCell ref="AU46:BA46"/>
    <mergeCell ref="D45:Q45"/>
    <mergeCell ref="S45:Y45"/>
    <mergeCell ref="Z45:AF45"/>
    <mergeCell ref="AG45:AM45"/>
    <mergeCell ref="AN45:AT45"/>
    <mergeCell ref="AU45:BA45"/>
    <mergeCell ref="D44:Q44"/>
    <mergeCell ref="S44:Y44"/>
    <mergeCell ref="Z44:AF44"/>
    <mergeCell ref="AG44:AM44"/>
    <mergeCell ref="AN44:AT44"/>
    <mergeCell ref="AU44:BA44"/>
    <mergeCell ref="D43:Q43"/>
    <mergeCell ref="S43:Y43"/>
    <mergeCell ref="Z43:AF43"/>
    <mergeCell ref="AG43:AM43"/>
    <mergeCell ref="AN43:AT43"/>
    <mergeCell ref="AU43:BA43"/>
    <mergeCell ref="D42:Q42"/>
    <mergeCell ref="S42:Y42"/>
    <mergeCell ref="Z42:AF42"/>
    <mergeCell ref="AG42:AM42"/>
    <mergeCell ref="AN42:AT42"/>
    <mergeCell ref="AU42:BA42"/>
    <mergeCell ref="D41:Q41"/>
    <mergeCell ref="S41:Y41"/>
    <mergeCell ref="Z41:AF41"/>
    <mergeCell ref="AG41:AM41"/>
    <mergeCell ref="AN41:AT41"/>
    <mergeCell ref="AU41:BA41"/>
    <mergeCell ref="D40:Q40"/>
    <mergeCell ref="S40:Y40"/>
    <mergeCell ref="Z40:AF40"/>
    <mergeCell ref="AG40:AM40"/>
    <mergeCell ref="AN40:AT40"/>
    <mergeCell ref="AU40:BA40"/>
    <mergeCell ref="D39:Q39"/>
    <mergeCell ref="S39:Y39"/>
    <mergeCell ref="Z39:AF39"/>
    <mergeCell ref="AG39:AM39"/>
    <mergeCell ref="AN39:AT39"/>
    <mergeCell ref="AU39:BA39"/>
    <mergeCell ref="D38:Q38"/>
    <mergeCell ref="S38:Y38"/>
    <mergeCell ref="Z38:AF38"/>
    <mergeCell ref="AG38:AM38"/>
    <mergeCell ref="AN38:AT38"/>
    <mergeCell ref="AU38:BA38"/>
    <mergeCell ref="C37:Q37"/>
    <mergeCell ref="S37:Y37"/>
    <mergeCell ref="Z37:AF37"/>
    <mergeCell ref="AG37:AM37"/>
    <mergeCell ref="AN37:AT37"/>
    <mergeCell ref="AU37:BA37"/>
    <mergeCell ref="D36:Q36"/>
    <mergeCell ref="S36:Y36"/>
    <mergeCell ref="Z36:AF36"/>
    <mergeCell ref="AG36:AM36"/>
    <mergeCell ref="AN36:AT36"/>
    <mergeCell ref="AU36:BA36"/>
    <mergeCell ref="D35:Q35"/>
    <mergeCell ref="S35:Y35"/>
    <mergeCell ref="Z35:AF35"/>
    <mergeCell ref="AG35:AM35"/>
    <mergeCell ref="AN35:AT35"/>
    <mergeCell ref="AU35:BA35"/>
    <mergeCell ref="D34:Q34"/>
    <mergeCell ref="S34:Y34"/>
    <mergeCell ref="Z34:AF34"/>
    <mergeCell ref="AG34:AM34"/>
    <mergeCell ref="AN34:AT34"/>
    <mergeCell ref="AU34:BA34"/>
    <mergeCell ref="D33:Q33"/>
    <mergeCell ref="S33:Y33"/>
    <mergeCell ref="Z33:AF33"/>
    <mergeCell ref="AG33:AM33"/>
    <mergeCell ref="AN33:AT33"/>
    <mergeCell ref="AU33:BA33"/>
    <mergeCell ref="C32:Q32"/>
    <mergeCell ref="S32:Y32"/>
    <mergeCell ref="Z32:AF32"/>
    <mergeCell ref="AG32:AM32"/>
    <mergeCell ref="AN32:AT32"/>
    <mergeCell ref="AU32:BA32"/>
    <mergeCell ref="D31:Q31"/>
    <mergeCell ref="S31:Y31"/>
    <mergeCell ref="Z31:AF31"/>
    <mergeCell ref="AG31:AM31"/>
    <mergeCell ref="AN31:AT31"/>
    <mergeCell ref="AU31:BA31"/>
    <mergeCell ref="D30:Q30"/>
    <mergeCell ref="S30:Y30"/>
    <mergeCell ref="Z30:AF30"/>
    <mergeCell ref="AG30:AM30"/>
    <mergeCell ref="AN30:AT30"/>
    <mergeCell ref="AU30:BA30"/>
    <mergeCell ref="D29:Q29"/>
    <mergeCell ref="S29:Y29"/>
    <mergeCell ref="Z29:AF29"/>
    <mergeCell ref="AG29:AM29"/>
    <mergeCell ref="AN29:AT29"/>
    <mergeCell ref="AU29:BA29"/>
    <mergeCell ref="D28:Q28"/>
    <mergeCell ref="S28:Y28"/>
    <mergeCell ref="Z28:AF28"/>
    <mergeCell ref="AG28:AM28"/>
    <mergeCell ref="AN28:AT28"/>
    <mergeCell ref="AU28:BA28"/>
    <mergeCell ref="AU26:BA26"/>
    <mergeCell ref="C27:Q27"/>
    <mergeCell ref="S27:Y27"/>
    <mergeCell ref="Z27:AF27"/>
    <mergeCell ref="AG27:AM27"/>
    <mergeCell ref="AN27:AT27"/>
    <mergeCell ref="AU27:BA27"/>
    <mergeCell ref="S25:Y25"/>
    <mergeCell ref="Z25:AF25"/>
    <mergeCell ref="AG25:AM25"/>
    <mergeCell ref="AN25:AT25"/>
    <mergeCell ref="AU25:BA25"/>
    <mergeCell ref="B26:Q26"/>
    <mergeCell ref="S26:Y26"/>
    <mergeCell ref="Z26:AF26"/>
    <mergeCell ref="AG26:AM26"/>
    <mergeCell ref="AN26:AT26"/>
    <mergeCell ref="AU20:BA20"/>
    <mergeCell ref="E20:F20"/>
    <mergeCell ref="L20:Q20"/>
    <mergeCell ref="R20:S20"/>
    <mergeCell ref="U20:Z20"/>
    <mergeCell ref="AC20:AI20"/>
    <mergeCell ref="AL20:AR20"/>
    <mergeCell ref="AU18:BA18"/>
    <mergeCell ref="E19:F19"/>
    <mergeCell ref="L19:Q19"/>
    <mergeCell ref="R19:S19"/>
    <mergeCell ref="U19:Z19"/>
    <mergeCell ref="AC19:AI19"/>
    <mergeCell ref="AL19:AR19"/>
    <mergeCell ref="AU19:BA19"/>
    <mergeCell ref="E18:F18"/>
    <mergeCell ref="L18:Q18"/>
    <mergeCell ref="R18:S18"/>
    <mergeCell ref="U18:Z18"/>
    <mergeCell ref="AC18:AI18"/>
    <mergeCell ref="AL18:AR18"/>
    <mergeCell ref="E17:F17"/>
    <mergeCell ref="L17:Q17"/>
    <mergeCell ref="U17:Z17"/>
    <mergeCell ref="AC17:AI17"/>
    <mergeCell ref="AL17:AR17"/>
    <mergeCell ref="AU17:BA17"/>
    <mergeCell ref="E16:F16"/>
    <mergeCell ref="L16:Q16"/>
    <mergeCell ref="U16:Z16"/>
    <mergeCell ref="AC16:AI16"/>
    <mergeCell ref="AL16:AR16"/>
    <mergeCell ref="AU16:BA16"/>
    <mergeCell ref="B15:H15"/>
    <mergeCell ref="L15:Q15"/>
    <mergeCell ref="U15:Z15"/>
    <mergeCell ref="AC15:AI15"/>
    <mergeCell ref="AL15:AR15"/>
    <mergeCell ref="AU15:BA15"/>
    <mergeCell ref="B12:H13"/>
    <mergeCell ref="I12:AI12"/>
    <mergeCell ref="AJ12:AR13"/>
    <mergeCell ref="AS12:BA13"/>
    <mergeCell ref="I13:Q13"/>
    <mergeCell ref="R13:Z13"/>
    <mergeCell ref="AA13:AI13"/>
  </mergeCells>
  <phoneticPr fontId="3"/>
  <printOptions horizontalCentered="1" verticalCentered="1"/>
  <pageMargins left="0" right="0" top="0" bottom="0" header="0" footer="0"/>
  <pageSetup paperSize="9" scale="95" firstPageNumber="5" orientation="portrait"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FED7E-5756-4ABC-AC6E-085F5AA3868C}">
  <sheetPr>
    <pageSetUpPr fitToPage="1"/>
  </sheetPr>
  <dimension ref="B1:CD56"/>
  <sheetViews>
    <sheetView showGridLines="0" view="pageBreakPreview" topLeftCell="A39" zoomScaleNormal="100" zoomScaleSheetLayoutView="100" workbookViewId="0">
      <selection activeCell="Q21" sqref="Q21:V21"/>
    </sheetView>
  </sheetViews>
  <sheetFormatPr defaultColWidth="8.08203125" defaultRowHeight="20.149999999999999" customHeight="1"/>
  <cols>
    <col min="1" max="1" width="1.5" style="308" customWidth="1"/>
    <col min="2" max="9" width="1.83203125" style="308" customWidth="1"/>
    <col min="10" max="51" width="1.6640625" style="308" customWidth="1"/>
    <col min="52" max="52" width="3.9140625" style="325" customWidth="1"/>
    <col min="53" max="53" width="10" style="308" customWidth="1"/>
    <col min="54" max="54" width="7.9140625" style="308" customWidth="1"/>
    <col min="55" max="55" width="8.5" style="308" customWidth="1"/>
    <col min="56" max="57" width="1.5" style="308" customWidth="1"/>
    <col min="58" max="58" width="7.9140625" style="308" customWidth="1"/>
    <col min="59" max="59" width="8.5" style="308" customWidth="1"/>
    <col min="60" max="61" width="1.5" style="308" customWidth="1"/>
    <col min="62" max="62" width="7.9140625" style="308" customWidth="1"/>
    <col min="63" max="63" width="8.5" style="308" customWidth="1"/>
    <col min="64" max="64" width="1.33203125" style="308" customWidth="1"/>
    <col min="65" max="65" width="1.5" style="308" customWidth="1"/>
    <col min="66" max="66" width="7.9140625" style="308" customWidth="1"/>
    <col min="67" max="67" width="8.5" style="308" customWidth="1"/>
    <col min="68" max="69" width="1.5" style="308" customWidth="1"/>
    <col min="70" max="70" width="7.9140625" style="308" customWidth="1"/>
    <col min="71" max="71" width="8.5" style="308" customWidth="1"/>
    <col min="72" max="72" width="1.5" style="308" customWidth="1"/>
    <col min="73" max="256" width="8.08203125" style="308"/>
    <col min="257" max="265" width="1.5" style="308" customWidth="1"/>
    <col min="266" max="307" width="1.6640625" style="308" customWidth="1"/>
    <col min="308" max="308" width="3.9140625" style="308" customWidth="1"/>
    <col min="309" max="309" width="10" style="308" customWidth="1"/>
    <col min="310" max="310" width="7.9140625" style="308" customWidth="1"/>
    <col min="311" max="311" width="8.5" style="308" customWidth="1"/>
    <col min="312" max="313" width="1.5" style="308" customWidth="1"/>
    <col min="314" max="314" width="7.9140625" style="308" customWidth="1"/>
    <col min="315" max="315" width="8.5" style="308" customWidth="1"/>
    <col min="316" max="317" width="1.5" style="308" customWidth="1"/>
    <col min="318" max="318" width="7.9140625" style="308" customWidth="1"/>
    <col min="319" max="319" width="8.5" style="308" customWidth="1"/>
    <col min="320" max="320" width="1.33203125" style="308" customWidth="1"/>
    <col min="321" max="321" width="1.5" style="308" customWidth="1"/>
    <col min="322" max="322" width="7.9140625" style="308" customWidth="1"/>
    <col min="323" max="323" width="8.5" style="308" customWidth="1"/>
    <col min="324" max="325" width="1.5" style="308" customWidth="1"/>
    <col min="326" max="326" width="7.9140625" style="308" customWidth="1"/>
    <col min="327" max="327" width="8.5" style="308" customWidth="1"/>
    <col min="328" max="328" width="1.5" style="308" customWidth="1"/>
    <col min="329" max="512" width="8.08203125" style="308"/>
    <col min="513" max="521" width="1.5" style="308" customWidth="1"/>
    <col min="522" max="563" width="1.6640625" style="308" customWidth="1"/>
    <col min="564" max="564" width="3.9140625" style="308" customWidth="1"/>
    <col min="565" max="565" width="10" style="308" customWidth="1"/>
    <col min="566" max="566" width="7.9140625" style="308" customWidth="1"/>
    <col min="567" max="567" width="8.5" style="308" customWidth="1"/>
    <col min="568" max="569" width="1.5" style="308" customWidth="1"/>
    <col min="570" max="570" width="7.9140625" style="308" customWidth="1"/>
    <col min="571" max="571" width="8.5" style="308" customWidth="1"/>
    <col min="572" max="573" width="1.5" style="308" customWidth="1"/>
    <col min="574" max="574" width="7.9140625" style="308" customWidth="1"/>
    <col min="575" max="575" width="8.5" style="308" customWidth="1"/>
    <col min="576" max="576" width="1.33203125" style="308" customWidth="1"/>
    <col min="577" max="577" width="1.5" style="308" customWidth="1"/>
    <col min="578" max="578" width="7.9140625" style="308" customWidth="1"/>
    <col min="579" max="579" width="8.5" style="308" customWidth="1"/>
    <col min="580" max="581" width="1.5" style="308" customWidth="1"/>
    <col min="582" max="582" width="7.9140625" style="308" customWidth="1"/>
    <col min="583" max="583" width="8.5" style="308" customWidth="1"/>
    <col min="584" max="584" width="1.5" style="308" customWidth="1"/>
    <col min="585" max="768" width="8.08203125" style="308"/>
    <col min="769" max="777" width="1.5" style="308" customWidth="1"/>
    <col min="778" max="819" width="1.6640625" style="308" customWidth="1"/>
    <col min="820" max="820" width="3.9140625" style="308" customWidth="1"/>
    <col min="821" max="821" width="10" style="308" customWidth="1"/>
    <col min="822" max="822" width="7.9140625" style="308" customWidth="1"/>
    <col min="823" max="823" width="8.5" style="308" customWidth="1"/>
    <col min="824" max="825" width="1.5" style="308" customWidth="1"/>
    <col min="826" max="826" width="7.9140625" style="308" customWidth="1"/>
    <col min="827" max="827" width="8.5" style="308" customWidth="1"/>
    <col min="828" max="829" width="1.5" style="308" customWidth="1"/>
    <col min="830" max="830" width="7.9140625" style="308" customWidth="1"/>
    <col min="831" max="831" width="8.5" style="308" customWidth="1"/>
    <col min="832" max="832" width="1.33203125" style="308" customWidth="1"/>
    <col min="833" max="833" width="1.5" style="308" customWidth="1"/>
    <col min="834" max="834" width="7.9140625" style="308" customWidth="1"/>
    <col min="835" max="835" width="8.5" style="308" customWidth="1"/>
    <col min="836" max="837" width="1.5" style="308" customWidth="1"/>
    <col min="838" max="838" width="7.9140625" style="308" customWidth="1"/>
    <col min="839" max="839" width="8.5" style="308" customWidth="1"/>
    <col min="840" max="840" width="1.5" style="308" customWidth="1"/>
    <col min="841" max="1024" width="8.08203125" style="308"/>
    <col min="1025" max="1033" width="1.5" style="308" customWidth="1"/>
    <col min="1034" max="1075" width="1.6640625" style="308" customWidth="1"/>
    <col min="1076" max="1076" width="3.9140625" style="308" customWidth="1"/>
    <col min="1077" max="1077" width="10" style="308" customWidth="1"/>
    <col min="1078" max="1078" width="7.9140625" style="308" customWidth="1"/>
    <col min="1079" max="1079" width="8.5" style="308" customWidth="1"/>
    <col min="1080" max="1081" width="1.5" style="308" customWidth="1"/>
    <col min="1082" max="1082" width="7.9140625" style="308" customWidth="1"/>
    <col min="1083" max="1083" width="8.5" style="308" customWidth="1"/>
    <col min="1084" max="1085" width="1.5" style="308" customWidth="1"/>
    <col min="1086" max="1086" width="7.9140625" style="308" customWidth="1"/>
    <col min="1087" max="1087" width="8.5" style="308" customWidth="1"/>
    <col min="1088" max="1088" width="1.33203125" style="308" customWidth="1"/>
    <col min="1089" max="1089" width="1.5" style="308" customWidth="1"/>
    <col min="1090" max="1090" width="7.9140625" style="308" customWidth="1"/>
    <col min="1091" max="1091" width="8.5" style="308" customWidth="1"/>
    <col min="1092" max="1093" width="1.5" style="308" customWidth="1"/>
    <col min="1094" max="1094" width="7.9140625" style="308" customWidth="1"/>
    <col min="1095" max="1095" width="8.5" style="308" customWidth="1"/>
    <col min="1096" max="1096" width="1.5" style="308" customWidth="1"/>
    <col min="1097" max="1280" width="8.08203125" style="308"/>
    <col min="1281" max="1289" width="1.5" style="308" customWidth="1"/>
    <col min="1290" max="1331" width="1.6640625" style="308" customWidth="1"/>
    <col min="1332" max="1332" width="3.9140625" style="308" customWidth="1"/>
    <col min="1333" max="1333" width="10" style="308" customWidth="1"/>
    <col min="1334" max="1334" width="7.9140625" style="308" customWidth="1"/>
    <col min="1335" max="1335" width="8.5" style="308" customWidth="1"/>
    <col min="1336" max="1337" width="1.5" style="308" customWidth="1"/>
    <col min="1338" max="1338" width="7.9140625" style="308" customWidth="1"/>
    <col min="1339" max="1339" width="8.5" style="308" customWidth="1"/>
    <col min="1340" max="1341" width="1.5" style="308" customWidth="1"/>
    <col min="1342" max="1342" width="7.9140625" style="308" customWidth="1"/>
    <col min="1343" max="1343" width="8.5" style="308" customWidth="1"/>
    <col min="1344" max="1344" width="1.33203125" style="308" customWidth="1"/>
    <col min="1345" max="1345" width="1.5" style="308" customWidth="1"/>
    <col min="1346" max="1346" width="7.9140625" style="308" customWidth="1"/>
    <col min="1347" max="1347" width="8.5" style="308" customWidth="1"/>
    <col min="1348" max="1349" width="1.5" style="308" customWidth="1"/>
    <col min="1350" max="1350" width="7.9140625" style="308" customWidth="1"/>
    <col min="1351" max="1351" width="8.5" style="308" customWidth="1"/>
    <col min="1352" max="1352" width="1.5" style="308" customWidth="1"/>
    <col min="1353" max="1536" width="8.08203125" style="308"/>
    <col min="1537" max="1545" width="1.5" style="308" customWidth="1"/>
    <col min="1546" max="1587" width="1.6640625" style="308" customWidth="1"/>
    <col min="1588" max="1588" width="3.9140625" style="308" customWidth="1"/>
    <col min="1589" max="1589" width="10" style="308" customWidth="1"/>
    <col min="1590" max="1590" width="7.9140625" style="308" customWidth="1"/>
    <col min="1591" max="1591" width="8.5" style="308" customWidth="1"/>
    <col min="1592" max="1593" width="1.5" style="308" customWidth="1"/>
    <col min="1594" max="1594" width="7.9140625" style="308" customWidth="1"/>
    <col min="1595" max="1595" width="8.5" style="308" customWidth="1"/>
    <col min="1596" max="1597" width="1.5" style="308" customWidth="1"/>
    <col min="1598" max="1598" width="7.9140625" style="308" customWidth="1"/>
    <col min="1599" max="1599" width="8.5" style="308" customWidth="1"/>
    <col min="1600" max="1600" width="1.33203125" style="308" customWidth="1"/>
    <col min="1601" max="1601" width="1.5" style="308" customWidth="1"/>
    <col min="1602" max="1602" width="7.9140625" style="308" customWidth="1"/>
    <col min="1603" max="1603" width="8.5" style="308" customWidth="1"/>
    <col min="1604" max="1605" width="1.5" style="308" customWidth="1"/>
    <col min="1606" max="1606" width="7.9140625" style="308" customWidth="1"/>
    <col min="1607" max="1607" width="8.5" style="308" customWidth="1"/>
    <col min="1608" max="1608" width="1.5" style="308" customWidth="1"/>
    <col min="1609" max="1792" width="8.08203125" style="308"/>
    <col min="1793" max="1801" width="1.5" style="308" customWidth="1"/>
    <col min="1802" max="1843" width="1.6640625" style="308" customWidth="1"/>
    <col min="1844" max="1844" width="3.9140625" style="308" customWidth="1"/>
    <col min="1845" max="1845" width="10" style="308" customWidth="1"/>
    <col min="1846" max="1846" width="7.9140625" style="308" customWidth="1"/>
    <col min="1847" max="1847" width="8.5" style="308" customWidth="1"/>
    <col min="1848" max="1849" width="1.5" style="308" customWidth="1"/>
    <col min="1850" max="1850" width="7.9140625" style="308" customWidth="1"/>
    <col min="1851" max="1851" width="8.5" style="308" customWidth="1"/>
    <col min="1852" max="1853" width="1.5" style="308" customWidth="1"/>
    <col min="1854" max="1854" width="7.9140625" style="308" customWidth="1"/>
    <col min="1855" max="1855" width="8.5" style="308" customWidth="1"/>
    <col min="1856" max="1856" width="1.33203125" style="308" customWidth="1"/>
    <col min="1857" max="1857" width="1.5" style="308" customWidth="1"/>
    <col min="1858" max="1858" width="7.9140625" style="308" customWidth="1"/>
    <col min="1859" max="1859" width="8.5" style="308" customWidth="1"/>
    <col min="1860" max="1861" width="1.5" style="308" customWidth="1"/>
    <col min="1862" max="1862" width="7.9140625" style="308" customWidth="1"/>
    <col min="1863" max="1863" width="8.5" style="308" customWidth="1"/>
    <col min="1864" max="1864" width="1.5" style="308" customWidth="1"/>
    <col min="1865" max="2048" width="8.08203125" style="308"/>
    <col min="2049" max="2057" width="1.5" style="308" customWidth="1"/>
    <col min="2058" max="2099" width="1.6640625" style="308" customWidth="1"/>
    <col min="2100" max="2100" width="3.9140625" style="308" customWidth="1"/>
    <col min="2101" max="2101" width="10" style="308" customWidth="1"/>
    <col min="2102" max="2102" width="7.9140625" style="308" customWidth="1"/>
    <col min="2103" max="2103" width="8.5" style="308" customWidth="1"/>
    <col min="2104" max="2105" width="1.5" style="308" customWidth="1"/>
    <col min="2106" max="2106" width="7.9140625" style="308" customWidth="1"/>
    <col min="2107" max="2107" width="8.5" style="308" customWidth="1"/>
    <col min="2108" max="2109" width="1.5" style="308" customWidth="1"/>
    <col min="2110" max="2110" width="7.9140625" style="308" customWidth="1"/>
    <col min="2111" max="2111" width="8.5" style="308" customWidth="1"/>
    <col min="2112" max="2112" width="1.33203125" style="308" customWidth="1"/>
    <col min="2113" max="2113" width="1.5" style="308" customWidth="1"/>
    <col min="2114" max="2114" width="7.9140625" style="308" customWidth="1"/>
    <col min="2115" max="2115" width="8.5" style="308" customWidth="1"/>
    <col min="2116" max="2117" width="1.5" style="308" customWidth="1"/>
    <col min="2118" max="2118" width="7.9140625" style="308" customWidth="1"/>
    <col min="2119" max="2119" width="8.5" style="308" customWidth="1"/>
    <col min="2120" max="2120" width="1.5" style="308" customWidth="1"/>
    <col min="2121" max="2304" width="8.08203125" style="308"/>
    <col min="2305" max="2313" width="1.5" style="308" customWidth="1"/>
    <col min="2314" max="2355" width="1.6640625" style="308" customWidth="1"/>
    <col min="2356" max="2356" width="3.9140625" style="308" customWidth="1"/>
    <col min="2357" max="2357" width="10" style="308" customWidth="1"/>
    <col min="2358" max="2358" width="7.9140625" style="308" customWidth="1"/>
    <col min="2359" max="2359" width="8.5" style="308" customWidth="1"/>
    <col min="2360" max="2361" width="1.5" style="308" customWidth="1"/>
    <col min="2362" max="2362" width="7.9140625" style="308" customWidth="1"/>
    <col min="2363" max="2363" width="8.5" style="308" customWidth="1"/>
    <col min="2364" max="2365" width="1.5" style="308" customWidth="1"/>
    <col min="2366" max="2366" width="7.9140625" style="308" customWidth="1"/>
    <col min="2367" max="2367" width="8.5" style="308" customWidth="1"/>
    <col min="2368" max="2368" width="1.33203125" style="308" customWidth="1"/>
    <col min="2369" max="2369" width="1.5" style="308" customWidth="1"/>
    <col min="2370" max="2370" width="7.9140625" style="308" customWidth="1"/>
    <col min="2371" max="2371" width="8.5" style="308" customWidth="1"/>
    <col min="2372" max="2373" width="1.5" style="308" customWidth="1"/>
    <col min="2374" max="2374" width="7.9140625" style="308" customWidth="1"/>
    <col min="2375" max="2375" width="8.5" style="308" customWidth="1"/>
    <col min="2376" max="2376" width="1.5" style="308" customWidth="1"/>
    <col min="2377" max="2560" width="8.08203125" style="308"/>
    <col min="2561" max="2569" width="1.5" style="308" customWidth="1"/>
    <col min="2570" max="2611" width="1.6640625" style="308" customWidth="1"/>
    <col min="2612" max="2612" width="3.9140625" style="308" customWidth="1"/>
    <col min="2613" max="2613" width="10" style="308" customWidth="1"/>
    <col min="2614" max="2614" width="7.9140625" style="308" customWidth="1"/>
    <col min="2615" max="2615" width="8.5" style="308" customWidth="1"/>
    <col min="2616" max="2617" width="1.5" style="308" customWidth="1"/>
    <col min="2618" max="2618" width="7.9140625" style="308" customWidth="1"/>
    <col min="2619" max="2619" width="8.5" style="308" customWidth="1"/>
    <col min="2620" max="2621" width="1.5" style="308" customWidth="1"/>
    <col min="2622" max="2622" width="7.9140625" style="308" customWidth="1"/>
    <col min="2623" max="2623" width="8.5" style="308" customWidth="1"/>
    <col min="2624" max="2624" width="1.33203125" style="308" customWidth="1"/>
    <col min="2625" max="2625" width="1.5" style="308" customWidth="1"/>
    <col min="2626" max="2626" width="7.9140625" style="308" customWidth="1"/>
    <col min="2627" max="2627" width="8.5" style="308" customWidth="1"/>
    <col min="2628" max="2629" width="1.5" style="308" customWidth="1"/>
    <col min="2630" max="2630" width="7.9140625" style="308" customWidth="1"/>
    <col min="2631" max="2631" width="8.5" style="308" customWidth="1"/>
    <col min="2632" max="2632" width="1.5" style="308" customWidth="1"/>
    <col min="2633" max="2816" width="8.08203125" style="308"/>
    <col min="2817" max="2825" width="1.5" style="308" customWidth="1"/>
    <col min="2826" max="2867" width="1.6640625" style="308" customWidth="1"/>
    <col min="2868" max="2868" width="3.9140625" style="308" customWidth="1"/>
    <col min="2869" max="2869" width="10" style="308" customWidth="1"/>
    <col min="2870" max="2870" width="7.9140625" style="308" customWidth="1"/>
    <col min="2871" max="2871" width="8.5" style="308" customWidth="1"/>
    <col min="2872" max="2873" width="1.5" style="308" customWidth="1"/>
    <col min="2874" max="2874" width="7.9140625" style="308" customWidth="1"/>
    <col min="2875" max="2875" width="8.5" style="308" customWidth="1"/>
    <col min="2876" max="2877" width="1.5" style="308" customWidth="1"/>
    <col min="2878" max="2878" width="7.9140625" style="308" customWidth="1"/>
    <col min="2879" max="2879" width="8.5" style="308" customWidth="1"/>
    <col min="2880" max="2880" width="1.33203125" style="308" customWidth="1"/>
    <col min="2881" max="2881" width="1.5" style="308" customWidth="1"/>
    <col min="2882" max="2882" width="7.9140625" style="308" customWidth="1"/>
    <col min="2883" max="2883" width="8.5" style="308" customWidth="1"/>
    <col min="2884" max="2885" width="1.5" style="308" customWidth="1"/>
    <col min="2886" max="2886" width="7.9140625" style="308" customWidth="1"/>
    <col min="2887" max="2887" width="8.5" style="308" customWidth="1"/>
    <col min="2888" max="2888" width="1.5" style="308" customWidth="1"/>
    <col min="2889" max="3072" width="8.08203125" style="308"/>
    <col min="3073" max="3081" width="1.5" style="308" customWidth="1"/>
    <col min="3082" max="3123" width="1.6640625" style="308" customWidth="1"/>
    <col min="3124" max="3124" width="3.9140625" style="308" customWidth="1"/>
    <col min="3125" max="3125" width="10" style="308" customWidth="1"/>
    <col min="3126" max="3126" width="7.9140625" style="308" customWidth="1"/>
    <col min="3127" max="3127" width="8.5" style="308" customWidth="1"/>
    <col min="3128" max="3129" width="1.5" style="308" customWidth="1"/>
    <col min="3130" max="3130" width="7.9140625" style="308" customWidth="1"/>
    <col min="3131" max="3131" width="8.5" style="308" customWidth="1"/>
    <col min="3132" max="3133" width="1.5" style="308" customWidth="1"/>
    <col min="3134" max="3134" width="7.9140625" style="308" customWidth="1"/>
    <col min="3135" max="3135" width="8.5" style="308" customWidth="1"/>
    <col min="3136" max="3136" width="1.33203125" style="308" customWidth="1"/>
    <col min="3137" max="3137" width="1.5" style="308" customWidth="1"/>
    <col min="3138" max="3138" width="7.9140625" style="308" customWidth="1"/>
    <col min="3139" max="3139" width="8.5" style="308" customWidth="1"/>
    <col min="3140" max="3141" width="1.5" style="308" customWidth="1"/>
    <col min="3142" max="3142" width="7.9140625" style="308" customWidth="1"/>
    <col min="3143" max="3143" width="8.5" style="308" customWidth="1"/>
    <col min="3144" max="3144" width="1.5" style="308" customWidth="1"/>
    <col min="3145" max="3328" width="8.08203125" style="308"/>
    <col min="3329" max="3337" width="1.5" style="308" customWidth="1"/>
    <col min="3338" max="3379" width="1.6640625" style="308" customWidth="1"/>
    <col min="3380" max="3380" width="3.9140625" style="308" customWidth="1"/>
    <col min="3381" max="3381" width="10" style="308" customWidth="1"/>
    <col min="3382" max="3382" width="7.9140625" style="308" customWidth="1"/>
    <col min="3383" max="3383" width="8.5" style="308" customWidth="1"/>
    <col min="3384" max="3385" width="1.5" style="308" customWidth="1"/>
    <col min="3386" max="3386" width="7.9140625" style="308" customWidth="1"/>
    <col min="3387" max="3387" width="8.5" style="308" customWidth="1"/>
    <col min="3388" max="3389" width="1.5" style="308" customWidth="1"/>
    <col min="3390" max="3390" width="7.9140625" style="308" customWidth="1"/>
    <col min="3391" max="3391" width="8.5" style="308" customWidth="1"/>
    <col min="3392" max="3392" width="1.33203125" style="308" customWidth="1"/>
    <col min="3393" max="3393" width="1.5" style="308" customWidth="1"/>
    <col min="3394" max="3394" width="7.9140625" style="308" customWidth="1"/>
    <col min="3395" max="3395" width="8.5" style="308" customWidth="1"/>
    <col min="3396" max="3397" width="1.5" style="308" customWidth="1"/>
    <col min="3398" max="3398" width="7.9140625" style="308" customWidth="1"/>
    <col min="3399" max="3399" width="8.5" style="308" customWidth="1"/>
    <col min="3400" max="3400" width="1.5" style="308" customWidth="1"/>
    <col min="3401" max="3584" width="8.08203125" style="308"/>
    <col min="3585" max="3593" width="1.5" style="308" customWidth="1"/>
    <col min="3594" max="3635" width="1.6640625" style="308" customWidth="1"/>
    <col min="3636" max="3636" width="3.9140625" style="308" customWidth="1"/>
    <col min="3637" max="3637" width="10" style="308" customWidth="1"/>
    <col min="3638" max="3638" width="7.9140625" style="308" customWidth="1"/>
    <col min="3639" max="3639" width="8.5" style="308" customWidth="1"/>
    <col min="3640" max="3641" width="1.5" style="308" customWidth="1"/>
    <col min="3642" max="3642" width="7.9140625" style="308" customWidth="1"/>
    <col min="3643" max="3643" width="8.5" style="308" customWidth="1"/>
    <col min="3644" max="3645" width="1.5" style="308" customWidth="1"/>
    <col min="3646" max="3646" width="7.9140625" style="308" customWidth="1"/>
    <col min="3647" max="3647" width="8.5" style="308" customWidth="1"/>
    <col min="3648" max="3648" width="1.33203125" style="308" customWidth="1"/>
    <col min="3649" max="3649" width="1.5" style="308" customWidth="1"/>
    <col min="3650" max="3650" width="7.9140625" style="308" customWidth="1"/>
    <col min="3651" max="3651" width="8.5" style="308" customWidth="1"/>
    <col min="3652" max="3653" width="1.5" style="308" customWidth="1"/>
    <col min="3654" max="3654" width="7.9140625" style="308" customWidth="1"/>
    <col min="3655" max="3655" width="8.5" style="308" customWidth="1"/>
    <col min="3656" max="3656" width="1.5" style="308" customWidth="1"/>
    <col min="3657" max="3840" width="8.08203125" style="308"/>
    <col min="3841" max="3849" width="1.5" style="308" customWidth="1"/>
    <col min="3850" max="3891" width="1.6640625" style="308" customWidth="1"/>
    <col min="3892" max="3892" width="3.9140625" style="308" customWidth="1"/>
    <col min="3893" max="3893" width="10" style="308" customWidth="1"/>
    <col min="3894" max="3894" width="7.9140625" style="308" customWidth="1"/>
    <col min="3895" max="3895" width="8.5" style="308" customWidth="1"/>
    <col min="3896" max="3897" width="1.5" style="308" customWidth="1"/>
    <col min="3898" max="3898" width="7.9140625" style="308" customWidth="1"/>
    <col min="3899" max="3899" width="8.5" style="308" customWidth="1"/>
    <col min="3900" max="3901" width="1.5" style="308" customWidth="1"/>
    <col min="3902" max="3902" width="7.9140625" style="308" customWidth="1"/>
    <col min="3903" max="3903" width="8.5" style="308" customWidth="1"/>
    <col min="3904" max="3904" width="1.33203125" style="308" customWidth="1"/>
    <col min="3905" max="3905" width="1.5" style="308" customWidth="1"/>
    <col min="3906" max="3906" width="7.9140625" style="308" customWidth="1"/>
    <col min="3907" max="3907" width="8.5" style="308" customWidth="1"/>
    <col min="3908" max="3909" width="1.5" style="308" customWidth="1"/>
    <col min="3910" max="3910" width="7.9140625" style="308" customWidth="1"/>
    <col min="3911" max="3911" width="8.5" style="308" customWidth="1"/>
    <col min="3912" max="3912" width="1.5" style="308" customWidth="1"/>
    <col min="3913" max="4096" width="8.08203125" style="308"/>
    <col min="4097" max="4105" width="1.5" style="308" customWidth="1"/>
    <col min="4106" max="4147" width="1.6640625" style="308" customWidth="1"/>
    <col min="4148" max="4148" width="3.9140625" style="308" customWidth="1"/>
    <col min="4149" max="4149" width="10" style="308" customWidth="1"/>
    <col min="4150" max="4150" width="7.9140625" style="308" customWidth="1"/>
    <col min="4151" max="4151" width="8.5" style="308" customWidth="1"/>
    <col min="4152" max="4153" width="1.5" style="308" customWidth="1"/>
    <col min="4154" max="4154" width="7.9140625" style="308" customWidth="1"/>
    <col min="4155" max="4155" width="8.5" style="308" customWidth="1"/>
    <col min="4156" max="4157" width="1.5" style="308" customWidth="1"/>
    <col min="4158" max="4158" width="7.9140625" style="308" customWidth="1"/>
    <col min="4159" max="4159" width="8.5" style="308" customWidth="1"/>
    <col min="4160" max="4160" width="1.33203125" style="308" customWidth="1"/>
    <col min="4161" max="4161" width="1.5" style="308" customWidth="1"/>
    <col min="4162" max="4162" width="7.9140625" style="308" customWidth="1"/>
    <col min="4163" max="4163" width="8.5" style="308" customWidth="1"/>
    <col min="4164" max="4165" width="1.5" style="308" customWidth="1"/>
    <col min="4166" max="4166" width="7.9140625" style="308" customWidth="1"/>
    <col min="4167" max="4167" width="8.5" style="308" customWidth="1"/>
    <col min="4168" max="4168" width="1.5" style="308" customWidth="1"/>
    <col min="4169" max="4352" width="8.08203125" style="308"/>
    <col min="4353" max="4361" width="1.5" style="308" customWidth="1"/>
    <col min="4362" max="4403" width="1.6640625" style="308" customWidth="1"/>
    <col min="4404" max="4404" width="3.9140625" style="308" customWidth="1"/>
    <col min="4405" max="4405" width="10" style="308" customWidth="1"/>
    <col min="4406" max="4406" width="7.9140625" style="308" customWidth="1"/>
    <col min="4407" max="4407" width="8.5" style="308" customWidth="1"/>
    <col min="4408" max="4409" width="1.5" style="308" customWidth="1"/>
    <col min="4410" max="4410" width="7.9140625" style="308" customWidth="1"/>
    <col min="4411" max="4411" width="8.5" style="308" customWidth="1"/>
    <col min="4412" max="4413" width="1.5" style="308" customWidth="1"/>
    <col min="4414" max="4414" width="7.9140625" style="308" customWidth="1"/>
    <col min="4415" max="4415" width="8.5" style="308" customWidth="1"/>
    <col min="4416" max="4416" width="1.33203125" style="308" customWidth="1"/>
    <col min="4417" max="4417" width="1.5" style="308" customWidth="1"/>
    <col min="4418" max="4418" width="7.9140625" style="308" customWidth="1"/>
    <col min="4419" max="4419" width="8.5" style="308" customWidth="1"/>
    <col min="4420" max="4421" width="1.5" style="308" customWidth="1"/>
    <col min="4422" max="4422" width="7.9140625" style="308" customWidth="1"/>
    <col min="4423" max="4423" width="8.5" style="308" customWidth="1"/>
    <col min="4424" max="4424" width="1.5" style="308" customWidth="1"/>
    <col min="4425" max="4608" width="8.08203125" style="308"/>
    <col min="4609" max="4617" width="1.5" style="308" customWidth="1"/>
    <col min="4618" max="4659" width="1.6640625" style="308" customWidth="1"/>
    <col min="4660" max="4660" width="3.9140625" style="308" customWidth="1"/>
    <col min="4661" max="4661" width="10" style="308" customWidth="1"/>
    <col min="4662" max="4662" width="7.9140625" style="308" customWidth="1"/>
    <col min="4663" max="4663" width="8.5" style="308" customWidth="1"/>
    <col min="4664" max="4665" width="1.5" style="308" customWidth="1"/>
    <col min="4666" max="4666" width="7.9140625" style="308" customWidth="1"/>
    <col min="4667" max="4667" width="8.5" style="308" customWidth="1"/>
    <col min="4668" max="4669" width="1.5" style="308" customWidth="1"/>
    <col min="4670" max="4670" width="7.9140625" style="308" customWidth="1"/>
    <col min="4671" max="4671" width="8.5" style="308" customWidth="1"/>
    <col min="4672" max="4672" width="1.33203125" style="308" customWidth="1"/>
    <col min="4673" max="4673" width="1.5" style="308" customWidth="1"/>
    <col min="4674" max="4674" width="7.9140625" style="308" customWidth="1"/>
    <col min="4675" max="4675" width="8.5" style="308" customWidth="1"/>
    <col min="4676" max="4677" width="1.5" style="308" customWidth="1"/>
    <col min="4678" max="4678" width="7.9140625" style="308" customWidth="1"/>
    <col min="4679" max="4679" width="8.5" style="308" customWidth="1"/>
    <col min="4680" max="4680" width="1.5" style="308" customWidth="1"/>
    <col min="4681" max="4864" width="8.08203125" style="308"/>
    <col min="4865" max="4873" width="1.5" style="308" customWidth="1"/>
    <col min="4874" max="4915" width="1.6640625" style="308" customWidth="1"/>
    <col min="4916" max="4916" width="3.9140625" style="308" customWidth="1"/>
    <col min="4917" max="4917" width="10" style="308" customWidth="1"/>
    <col min="4918" max="4918" width="7.9140625" style="308" customWidth="1"/>
    <col min="4919" max="4919" width="8.5" style="308" customWidth="1"/>
    <col min="4920" max="4921" width="1.5" style="308" customWidth="1"/>
    <col min="4922" max="4922" width="7.9140625" style="308" customWidth="1"/>
    <col min="4923" max="4923" width="8.5" style="308" customWidth="1"/>
    <col min="4924" max="4925" width="1.5" style="308" customWidth="1"/>
    <col min="4926" max="4926" width="7.9140625" style="308" customWidth="1"/>
    <col min="4927" max="4927" width="8.5" style="308" customWidth="1"/>
    <col min="4928" max="4928" width="1.33203125" style="308" customWidth="1"/>
    <col min="4929" max="4929" width="1.5" style="308" customWidth="1"/>
    <col min="4930" max="4930" width="7.9140625" style="308" customWidth="1"/>
    <col min="4931" max="4931" width="8.5" style="308" customWidth="1"/>
    <col min="4932" max="4933" width="1.5" style="308" customWidth="1"/>
    <col min="4934" max="4934" width="7.9140625" style="308" customWidth="1"/>
    <col min="4935" max="4935" width="8.5" style="308" customWidth="1"/>
    <col min="4936" max="4936" width="1.5" style="308" customWidth="1"/>
    <col min="4937" max="5120" width="8.08203125" style="308"/>
    <col min="5121" max="5129" width="1.5" style="308" customWidth="1"/>
    <col min="5130" max="5171" width="1.6640625" style="308" customWidth="1"/>
    <col min="5172" max="5172" width="3.9140625" style="308" customWidth="1"/>
    <col min="5173" max="5173" width="10" style="308" customWidth="1"/>
    <col min="5174" max="5174" width="7.9140625" style="308" customWidth="1"/>
    <col min="5175" max="5175" width="8.5" style="308" customWidth="1"/>
    <col min="5176" max="5177" width="1.5" style="308" customWidth="1"/>
    <col min="5178" max="5178" width="7.9140625" style="308" customWidth="1"/>
    <col min="5179" max="5179" width="8.5" style="308" customWidth="1"/>
    <col min="5180" max="5181" width="1.5" style="308" customWidth="1"/>
    <col min="5182" max="5182" width="7.9140625" style="308" customWidth="1"/>
    <col min="5183" max="5183" width="8.5" style="308" customWidth="1"/>
    <col min="5184" max="5184" width="1.33203125" style="308" customWidth="1"/>
    <col min="5185" max="5185" width="1.5" style="308" customWidth="1"/>
    <col min="5186" max="5186" width="7.9140625" style="308" customWidth="1"/>
    <col min="5187" max="5187" width="8.5" style="308" customWidth="1"/>
    <col min="5188" max="5189" width="1.5" style="308" customWidth="1"/>
    <col min="5190" max="5190" width="7.9140625" style="308" customWidth="1"/>
    <col min="5191" max="5191" width="8.5" style="308" customWidth="1"/>
    <col min="5192" max="5192" width="1.5" style="308" customWidth="1"/>
    <col min="5193" max="5376" width="8.08203125" style="308"/>
    <col min="5377" max="5385" width="1.5" style="308" customWidth="1"/>
    <col min="5386" max="5427" width="1.6640625" style="308" customWidth="1"/>
    <col min="5428" max="5428" width="3.9140625" style="308" customWidth="1"/>
    <col min="5429" max="5429" width="10" style="308" customWidth="1"/>
    <col min="5430" max="5430" width="7.9140625" style="308" customWidth="1"/>
    <col min="5431" max="5431" width="8.5" style="308" customWidth="1"/>
    <col min="5432" max="5433" width="1.5" style="308" customWidth="1"/>
    <col min="5434" max="5434" width="7.9140625" style="308" customWidth="1"/>
    <col min="5435" max="5435" width="8.5" style="308" customWidth="1"/>
    <col min="5436" max="5437" width="1.5" style="308" customWidth="1"/>
    <col min="5438" max="5438" width="7.9140625" style="308" customWidth="1"/>
    <col min="5439" max="5439" width="8.5" style="308" customWidth="1"/>
    <col min="5440" max="5440" width="1.33203125" style="308" customWidth="1"/>
    <col min="5441" max="5441" width="1.5" style="308" customWidth="1"/>
    <col min="5442" max="5442" width="7.9140625" style="308" customWidth="1"/>
    <col min="5443" max="5443" width="8.5" style="308" customWidth="1"/>
    <col min="5444" max="5445" width="1.5" style="308" customWidth="1"/>
    <col min="5446" max="5446" width="7.9140625" style="308" customWidth="1"/>
    <col min="5447" max="5447" width="8.5" style="308" customWidth="1"/>
    <col min="5448" max="5448" width="1.5" style="308" customWidth="1"/>
    <col min="5449" max="5632" width="8.08203125" style="308"/>
    <col min="5633" max="5641" width="1.5" style="308" customWidth="1"/>
    <col min="5642" max="5683" width="1.6640625" style="308" customWidth="1"/>
    <col min="5684" max="5684" width="3.9140625" style="308" customWidth="1"/>
    <col min="5685" max="5685" width="10" style="308" customWidth="1"/>
    <col min="5686" max="5686" width="7.9140625" style="308" customWidth="1"/>
    <col min="5687" max="5687" width="8.5" style="308" customWidth="1"/>
    <col min="5688" max="5689" width="1.5" style="308" customWidth="1"/>
    <col min="5690" max="5690" width="7.9140625" style="308" customWidth="1"/>
    <col min="5691" max="5691" width="8.5" style="308" customWidth="1"/>
    <col min="5692" max="5693" width="1.5" style="308" customWidth="1"/>
    <col min="5694" max="5694" width="7.9140625" style="308" customWidth="1"/>
    <col min="5695" max="5695" width="8.5" style="308" customWidth="1"/>
    <col min="5696" max="5696" width="1.33203125" style="308" customWidth="1"/>
    <col min="5697" max="5697" width="1.5" style="308" customWidth="1"/>
    <col min="5698" max="5698" width="7.9140625" style="308" customWidth="1"/>
    <col min="5699" max="5699" width="8.5" style="308" customWidth="1"/>
    <col min="5700" max="5701" width="1.5" style="308" customWidth="1"/>
    <col min="5702" max="5702" width="7.9140625" style="308" customWidth="1"/>
    <col min="5703" max="5703" width="8.5" style="308" customWidth="1"/>
    <col min="5704" max="5704" width="1.5" style="308" customWidth="1"/>
    <col min="5705" max="5888" width="8.08203125" style="308"/>
    <col min="5889" max="5897" width="1.5" style="308" customWidth="1"/>
    <col min="5898" max="5939" width="1.6640625" style="308" customWidth="1"/>
    <col min="5940" max="5940" width="3.9140625" style="308" customWidth="1"/>
    <col min="5941" max="5941" width="10" style="308" customWidth="1"/>
    <col min="5942" max="5942" width="7.9140625" style="308" customWidth="1"/>
    <col min="5943" max="5943" width="8.5" style="308" customWidth="1"/>
    <col min="5944" max="5945" width="1.5" style="308" customWidth="1"/>
    <col min="5946" max="5946" width="7.9140625" style="308" customWidth="1"/>
    <col min="5947" max="5947" width="8.5" style="308" customWidth="1"/>
    <col min="5948" max="5949" width="1.5" style="308" customWidth="1"/>
    <col min="5950" max="5950" width="7.9140625" style="308" customWidth="1"/>
    <col min="5951" max="5951" width="8.5" style="308" customWidth="1"/>
    <col min="5952" max="5952" width="1.33203125" style="308" customWidth="1"/>
    <col min="5953" max="5953" width="1.5" style="308" customWidth="1"/>
    <col min="5954" max="5954" width="7.9140625" style="308" customWidth="1"/>
    <col min="5955" max="5955" width="8.5" style="308" customWidth="1"/>
    <col min="5956" max="5957" width="1.5" style="308" customWidth="1"/>
    <col min="5958" max="5958" width="7.9140625" style="308" customWidth="1"/>
    <col min="5959" max="5959" width="8.5" style="308" customWidth="1"/>
    <col min="5960" max="5960" width="1.5" style="308" customWidth="1"/>
    <col min="5961" max="6144" width="8.08203125" style="308"/>
    <col min="6145" max="6153" width="1.5" style="308" customWidth="1"/>
    <col min="6154" max="6195" width="1.6640625" style="308" customWidth="1"/>
    <col min="6196" max="6196" width="3.9140625" style="308" customWidth="1"/>
    <col min="6197" max="6197" width="10" style="308" customWidth="1"/>
    <col min="6198" max="6198" width="7.9140625" style="308" customWidth="1"/>
    <col min="6199" max="6199" width="8.5" style="308" customWidth="1"/>
    <col min="6200" max="6201" width="1.5" style="308" customWidth="1"/>
    <col min="6202" max="6202" width="7.9140625" style="308" customWidth="1"/>
    <col min="6203" max="6203" width="8.5" style="308" customWidth="1"/>
    <col min="6204" max="6205" width="1.5" style="308" customWidth="1"/>
    <col min="6206" max="6206" width="7.9140625" style="308" customWidth="1"/>
    <col min="6207" max="6207" width="8.5" style="308" customWidth="1"/>
    <col min="6208" max="6208" width="1.33203125" style="308" customWidth="1"/>
    <col min="6209" max="6209" width="1.5" style="308" customWidth="1"/>
    <col min="6210" max="6210" width="7.9140625" style="308" customWidth="1"/>
    <col min="6211" max="6211" width="8.5" style="308" customWidth="1"/>
    <col min="6212" max="6213" width="1.5" style="308" customWidth="1"/>
    <col min="6214" max="6214" width="7.9140625" style="308" customWidth="1"/>
    <col min="6215" max="6215" width="8.5" style="308" customWidth="1"/>
    <col min="6216" max="6216" width="1.5" style="308" customWidth="1"/>
    <col min="6217" max="6400" width="8.08203125" style="308"/>
    <col min="6401" max="6409" width="1.5" style="308" customWidth="1"/>
    <col min="6410" max="6451" width="1.6640625" style="308" customWidth="1"/>
    <col min="6452" max="6452" width="3.9140625" style="308" customWidth="1"/>
    <col min="6453" max="6453" width="10" style="308" customWidth="1"/>
    <col min="6454" max="6454" width="7.9140625" style="308" customWidth="1"/>
    <col min="6455" max="6455" width="8.5" style="308" customWidth="1"/>
    <col min="6456" max="6457" width="1.5" style="308" customWidth="1"/>
    <col min="6458" max="6458" width="7.9140625" style="308" customWidth="1"/>
    <col min="6459" max="6459" width="8.5" style="308" customWidth="1"/>
    <col min="6460" max="6461" width="1.5" style="308" customWidth="1"/>
    <col min="6462" max="6462" width="7.9140625" style="308" customWidth="1"/>
    <col min="6463" max="6463" width="8.5" style="308" customWidth="1"/>
    <col min="6464" max="6464" width="1.33203125" style="308" customWidth="1"/>
    <col min="6465" max="6465" width="1.5" style="308" customWidth="1"/>
    <col min="6466" max="6466" width="7.9140625" style="308" customWidth="1"/>
    <col min="6467" max="6467" width="8.5" style="308" customWidth="1"/>
    <col min="6468" max="6469" width="1.5" style="308" customWidth="1"/>
    <col min="6470" max="6470" width="7.9140625" style="308" customWidth="1"/>
    <col min="6471" max="6471" width="8.5" style="308" customWidth="1"/>
    <col min="6472" max="6472" width="1.5" style="308" customWidth="1"/>
    <col min="6473" max="6656" width="8.08203125" style="308"/>
    <col min="6657" max="6665" width="1.5" style="308" customWidth="1"/>
    <col min="6666" max="6707" width="1.6640625" style="308" customWidth="1"/>
    <col min="6708" max="6708" width="3.9140625" style="308" customWidth="1"/>
    <col min="6709" max="6709" width="10" style="308" customWidth="1"/>
    <col min="6710" max="6710" width="7.9140625" style="308" customWidth="1"/>
    <col min="6711" max="6711" width="8.5" style="308" customWidth="1"/>
    <col min="6712" max="6713" width="1.5" style="308" customWidth="1"/>
    <col min="6714" max="6714" width="7.9140625" style="308" customWidth="1"/>
    <col min="6715" max="6715" width="8.5" style="308" customWidth="1"/>
    <col min="6716" max="6717" width="1.5" style="308" customWidth="1"/>
    <col min="6718" max="6718" width="7.9140625" style="308" customWidth="1"/>
    <col min="6719" max="6719" width="8.5" style="308" customWidth="1"/>
    <col min="6720" max="6720" width="1.33203125" style="308" customWidth="1"/>
    <col min="6721" max="6721" width="1.5" style="308" customWidth="1"/>
    <col min="6722" max="6722" width="7.9140625" style="308" customWidth="1"/>
    <col min="6723" max="6723" width="8.5" style="308" customWidth="1"/>
    <col min="6724" max="6725" width="1.5" style="308" customWidth="1"/>
    <col min="6726" max="6726" width="7.9140625" style="308" customWidth="1"/>
    <col min="6727" max="6727" width="8.5" style="308" customWidth="1"/>
    <col min="6728" max="6728" width="1.5" style="308" customWidth="1"/>
    <col min="6729" max="6912" width="8.08203125" style="308"/>
    <col min="6913" max="6921" width="1.5" style="308" customWidth="1"/>
    <col min="6922" max="6963" width="1.6640625" style="308" customWidth="1"/>
    <col min="6964" max="6964" width="3.9140625" style="308" customWidth="1"/>
    <col min="6965" max="6965" width="10" style="308" customWidth="1"/>
    <col min="6966" max="6966" width="7.9140625" style="308" customWidth="1"/>
    <col min="6967" max="6967" width="8.5" style="308" customWidth="1"/>
    <col min="6968" max="6969" width="1.5" style="308" customWidth="1"/>
    <col min="6970" max="6970" width="7.9140625" style="308" customWidth="1"/>
    <col min="6971" max="6971" width="8.5" style="308" customWidth="1"/>
    <col min="6972" max="6973" width="1.5" style="308" customWidth="1"/>
    <col min="6974" max="6974" width="7.9140625" style="308" customWidth="1"/>
    <col min="6975" max="6975" width="8.5" style="308" customWidth="1"/>
    <col min="6976" max="6976" width="1.33203125" style="308" customWidth="1"/>
    <col min="6977" max="6977" width="1.5" style="308" customWidth="1"/>
    <col min="6978" max="6978" width="7.9140625" style="308" customWidth="1"/>
    <col min="6979" max="6979" width="8.5" style="308" customWidth="1"/>
    <col min="6980" max="6981" width="1.5" style="308" customWidth="1"/>
    <col min="6982" max="6982" width="7.9140625" style="308" customWidth="1"/>
    <col min="6983" max="6983" width="8.5" style="308" customWidth="1"/>
    <col min="6984" max="6984" width="1.5" style="308" customWidth="1"/>
    <col min="6985" max="7168" width="8.08203125" style="308"/>
    <col min="7169" max="7177" width="1.5" style="308" customWidth="1"/>
    <col min="7178" max="7219" width="1.6640625" style="308" customWidth="1"/>
    <col min="7220" max="7220" width="3.9140625" style="308" customWidth="1"/>
    <col min="7221" max="7221" width="10" style="308" customWidth="1"/>
    <col min="7222" max="7222" width="7.9140625" style="308" customWidth="1"/>
    <col min="7223" max="7223" width="8.5" style="308" customWidth="1"/>
    <col min="7224" max="7225" width="1.5" style="308" customWidth="1"/>
    <col min="7226" max="7226" width="7.9140625" style="308" customWidth="1"/>
    <col min="7227" max="7227" width="8.5" style="308" customWidth="1"/>
    <col min="7228" max="7229" width="1.5" style="308" customWidth="1"/>
    <col min="7230" max="7230" width="7.9140625" style="308" customWidth="1"/>
    <col min="7231" max="7231" width="8.5" style="308" customWidth="1"/>
    <col min="7232" max="7232" width="1.33203125" style="308" customWidth="1"/>
    <col min="7233" max="7233" width="1.5" style="308" customWidth="1"/>
    <col min="7234" max="7234" width="7.9140625" style="308" customWidth="1"/>
    <col min="7235" max="7235" width="8.5" style="308" customWidth="1"/>
    <col min="7236" max="7237" width="1.5" style="308" customWidth="1"/>
    <col min="7238" max="7238" width="7.9140625" style="308" customWidth="1"/>
    <col min="7239" max="7239" width="8.5" style="308" customWidth="1"/>
    <col min="7240" max="7240" width="1.5" style="308" customWidth="1"/>
    <col min="7241" max="7424" width="8.08203125" style="308"/>
    <col min="7425" max="7433" width="1.5" style="308" customWidth="1"/>
    <col min="7434" max="7475" width="1.6640625" style="308" customWidth="1"/>
    <col min="7476" max="7476" width="3.9140625" style="308" customWidth="1"/>
    <col min="7477" max="7477" width="10" style="308" customWidth="1"/>
    <col min="7478" max="7478" width="7.9140625" style="308" customWidth="1"/>
    <col min="7479" max="7479" width="8.5" style="308" customWidth="1"/>
    <col min="7480" max="7481" width="1.5" style="308" customWidth="1"/>
    <col min="7482" max="7482" width="7.9140625" style="308" customWidth="1"/>
    <col min="7483" max="7483" width="8.5" style="308" customWidth="1"/>
    <col min="7484" max="7485" width="1.5" style="308" customWidth="1"/>
    <col min="7486" max="7486" width="7.9140625" style="308" customWidth="1"/>
    <col min="7487" max="7487" width="8.5" style="308" customWidth="1"/>
    <col min="7488" max="7488" width="1.33203125" style="308" customWidth="1"/>
    <col min="7489" max="7489" width="1.5" style="308" customWidth="1"/>
    <col min="7490" max="7490" width="7.9140625" style="308" customWidth="1"/>
    <col min="7491" max="7491" width="8.5" style="308" customWidth="1"/>
    <col min="7492" max="7493" width="1.5" style="308" customWidth="1"/>
    <col min="7494" max="7494" width="7.9140625" style="308" customWidth="1"/>
    <col min="7495" max="7495" width="8.5" style="308" customWidth="1"/>
    <col min="7496" max="7496" width="1.5" style="308" customWidth="1"/>
    <col min="7497" max="7680" width="8.08203125" style="308"/>
    <col min="7681" max="7689" width="1.5" style="308" customWidth="1"/>
    <col min="7690" max="7731" width="1.6640625" style="308" customWidth="1"/>
    <col min="7732" max="7732" width="3.9140625" style="308" customWidth="1"/>
    <col min="7733" max="7733" width="10" style="308" customWidth="1"/>
    <col min="7734" max="7734" width="7.9140625" style="308" customWidth="1"/>
    <col min="7735" max="7735" width="8.5" style="308" customWidth="1"/>
    <col min="7736" max="7737" width="1.5" style="308" customWidth="1"/>
    <col min="7738" max="7738" width="7.9140625" style="308" customWidth="1"/>
    <col min="7739" max="7739" width="8.5" style="308" customWidth="1"/>
    <col min="7740" max="7741" width="1.5" style="308" customWidth="1"/>
    <col min="7742" max="7742" width="7.9140625" style="308" customWidth="1"/>
    <col min="7743" max="7743" width="8.5" style="308" customWidth="1"/>
    <col min="7744" max="7744" width="1.33203125" style="308" customWidth="1"/>
    <col min="7745" max="7745" width="1.5" style="308" customWidth="1"/>
    <col min="7746" max="7746" width="7.9140625" style="308" customWidth="1"/>
    <col min="7747" max="7747" width="8.5" style="308" customWidth="1"/>
    <col min="7748" max="7749" width="1.5" style="308" customWidth="1"/>
    <col min="7750" max="7750" width="7.9140625" style="308" customWidth="1"/>
    <col min="7751" max="7751" width="8.5" style="308" customWidth="1"/>
    <col min="7752" max="7752" width="1.5" style="308" customWidth="1"/>
    <col min="7753" max="7936" width="8.08203125" style="308"/>
    <col min="7937" max="7945" width="1.5" style="308" customWidth="1"/>
    <col min="7946" max="7987" width="1.6640625" style="308" customWidth="1"/>
    <col min="7988" max="7988" width="3.9140625" style="308" customWidth="1"/>
    <col min="7989" max="7989" width="10" style="308" customWidth="1"/>
    <col min="7990" max="7990" width="7.9140625" style="308" customWidth="1"/>
    <col min="7991" max="7991" width="8.5" style="308" customWidth="1"/>
    <col min="7992" max="7993" width="1.5" style="308" customWidth="1"/>
    <col min="7994" max="7994" width="7.9140625" style="308" customWidth="1"/>
    <col min="7995" max="7995" width="8.5" style="308" customWidth="1"/>
    <col min="7996" max="7997" width="1.5" style="308" customWidth="1"/>
    <col min="7998" max="7998" width="7.9140625" style="308" customWidth="1"/>
    <col min="7999" max="7999" width="8.5" style="308" customWidth="1"/>
    <col min="8000" max="8000" width="1.33203125" style="308" customWidth="1"/>
    <col min="8001" max="8001" width="1.5" style="308" customWidth="1"/>
    <col min="8002" max="8002" width="7.9140625" style="308" customWidth="1"/>
    <col min="8003" max="8003" width="8.5" style="308" customWidth="1"/>
    <col min="8004" max="8005" width="1.5" style="308" customWidth="1"/>
    <col min="8006" max="8006" width="7.9140625" style="308" customWidth="1"/>
    <col min="8007" max="8007" width="8.5" style="308" customWidth="1"/>
    <col min="8008" max="8008" width="1.5" style="308" customWidth="1"/>
    <col min="8009" max="8192" width="8.08203125" style="308"/>
    <col min="8193" max="8201" width="1.5" style="308" customWidth="1"/>
    <col min="8202" max="8243" width="1.6640625" style="308" customWidth="1"/>
    <col min="8244" max="8244" width="3.9140625" style="308" customWidth="1"/>
    <col min="8245" max="8245" width="10" style="308" customWidth="1"/>
    <col min="8246" max="8246" width="7.9140625" style="308" customWidth="1"/>
    <col min="8247" max="8247" width="8.5" style="308" customWidth="1"/>
    <col min="8248" max="8249" width="1.5" style="308" customWidth="1"/>
    <col min="8250" max="8250" width="7.9140625" style="308" customWidth="1"/>
    <col min="8251" max="8251" width="8.5" style="308" customWidth="1"/>
    <col min="8252" max="8253" width="1.5" style="308" customWidth="1"/>
    <col min="8254" max="8254" width="7.9140625" style="308" customWidth="1"/>
    <col min="8255" max="8255" width="8.5" style="308" customWidth="1"/>
    <col min="8256" max="8256" width="1.33203125" style="308" customWidth="1"/>
    <col min="8257" max="8257" width="1.5" style="308" customWidth="1"/>
    <col min="8258" max="8258" width="7.9140625" style="308" customWidth="1"/>
    <col min="8259" max="8259" width="8.5" style="308" customWidth="1"/>
    <col min="8260" max="8261" width="1.5" style="308" customWidth="1"/>
    <col min="8262" max="8262" width="7.9140625" style="308" customWidth="1"/>
    <col min="8263" max="8263" width="8.5" style="308" customWidth="1"/>
    <col min="8264" max="8264" width="1.5" style="308" customWidth="1"/>
    <col min="8265" max="8448" width="8.08203125" style="308"/>
    <col min="8449" max="8457" width="1.5" style="308" customWidth="1"/>
    <col min="8458" max="8499" width="1.6640625" style="308" customWidth="1"/>
    <col min="8500" max="8500" width="3.9140625" style="308" customWidth="1"/>
    <col min="8501" max="8501" width="10" style="308" customWidth="1"/>
    <col min="8502" max="8502" width="7.9140625" style="308" customWidth="1"/>
    <col min="8503" max="8503" width="8.5" style="308" customWidth="1"/>
    <col min="8504" max="8505" width="1.5" style="308" customWidth="1"/>
    <col min="8506" max="8506" width="7.9140625" style="308" customWidth="1"/>
    <col min="8507" max="8507" width="8.5" style="308" customWidth="1"/>
    <col min="8508" max="8509" width="1.5" style="308" customWidth="1"/>
    <col min="8510" max="8510" width="7.9140625" style="308" customWidth="1"/>
    <col min="8511" max="8511" width="8.5" style="308" customWidth="1"/>
    <col min="8512" max="8512" width="1.33203125" style="308" customWidth="1"/>
    <col min="8513" max="8513" width="1.5" style="308" customWidth="1"/>
    <col min="8514" max="8514" width="7.9140625" style="308" customWidth="1"/>
    <col min="8515" max="8515" width="8.5" style="308" customWidth="1"/>
    <col min="8516" max="8517" width="1.5" style="308" customWidth="1"/>
    <col min="8518" max="8518" width="7.9140625" style="308" customWidth="1"/>
    <col min="8519" max="8519" width="8.5" style="308" customWidth="1"/>
    <col min="8520" max="8520" width="1.5" style="308" customWidth="1"/>
    <col min="8521" max="8704" width="8.08203125" style="308"/>
    <col min="8705" max="8713" width="1.5" style="308" customWidth="1"/>
    <col min="8714" max="8755" width="1.6640625" style="308" customWidth="1"/>
    <col min="8756" max="8756" width="3.9140625" style="308" customWidth="1"/>
    <col min="8757" max="8757" width="10" style="308" customWidth="1"/>
    <col min="8758" max="8758" width="7.9140625" style="308" customWidth="1"/>
    <col min="8759" max="8759" width="8.5" style="308" customWidth="1"/>
    <col min="8760" max="8761" width="1.5" style="308" customWidth="1"/>
    <col min="8762" max="8762" width="7.9140625" style="308" customWidth="1"/>
    <col min="8763" max="8763" width="8.5" style="308" customWidth="1"/>
    <col min="8764" max="8765" width="1.5" style="308" customWidth="1"/>
    <col min="8766" max="8766" width="7.9140625" style="308" customWidth="1"/>
    <col min="8767" max="8767" width="8.5" style="308" customWidth="1"/>
    <col min="8768" max="8768" width="1.33203125" style="308" customWidth="1"/>
    <col min="8769" max="8769" width="1.5" style="308" customWidth="1"/>
    <col min="8770" max="8770" width="7.9140625" style="308" customWidth="1"/>
    <col min="8771" max="8771" width="8.5" style="308" customWidth="1"/>
    <col min="8772" max="8773" width="1.5" style="308" customWidth="1"/>
    <col min="8774" max="8774" width="7.9140625" style="308" customWidth="1"/>
    <col min="8775" max="8775" width="8.5" style="308" customWidth="1"/>
    <col min="8776" max="8776" width="1.5" style="308" customWidth="1"/>
    <col min="8777" max="8960" width="8.08203125" style="308"/>
    <col min="8961" max="8969" width="1.5" style="308" customWidth="1"/>
    <col min="8970" max="9011" width="1.6640625" style="308" customWidth="1"/>
    <col min="9012" max="9012" width="3.9140625" style="308" customWidth="1"/>
    <col min="9013" max="9013" width="10" style="308" customWidth="1"/>
    <col min="9014" max="9014" width="7.9140625" style="308" customWidth="1"/>
    <col min="9015" max="9015" width="8.5" style="308" customWidth="1"/>
    <col min="9016" max="9017" width="1.5" style="308" customWidth="1"/>
    <col min="9018" max="9018" width="7.9140625" style="308" customWidth="1"/>
    <col min="9019" max="9019" width="8.5" style="308" customWidth="1"/>
    <col min="9020" max="9021" width="1.5" style="308" customWidth="1"/>
    <col min="9022" max="9022" width="7.9140625" style="308" customWidth="1"/>
    <col min="9023" max="9023" width="8.5" style="308" customWidth="1"/>
    <col min="9024" max="9024" width="1.33203125" style="308" customWidth="1"/>
    <col min="9025" max="9025" width="1.5" style="308" customWidth="1"/>
    <col min="9026" max="9026" width="7.9140625" style="308" customWidth="1"/>
    <col min="9027" max="9027" width="8.5" style="308" customWidth="1"/>
    <col min="9028" max="9029" width="1.5" style="308" customWidth="1"/>
    <col min="9030" max="9030" width="7.9140625" style="308" customWidth="1"/>
    <col min="9031" max="9031" width="8.5" style="308" customWidth="1"/>
    <col min="9032" max="9032" width="1.5" style="308" customWidth="1"/>
    <col min="9033" max="9216" width="8.08203125" style="308"/>
    <col min="9217" max="9225" width="1.5" style="308" customWidth="1"/>
    <col min="9226" max="9267" width="1.6640625" style="308" customWidth="1"/>
    <col min="9268" max="9268" width="3.9140625" style="308" customWidth="1"/>
    <col min="9269" max="9269" width="10" style="308" customWidth="1"/>
    <col min="9270" max="9270" width="7.9140625" style="308" customWidth="1"/>
    <col min="9271" max="9271" width="8.5" style="308" customWidth="1"/>
    <col min="9272" max="9273" width="1.5" style="308" customWidth="1"/>
    <col min="9274" max="9274" width="7.9140625" style="308" customWidth="1"/>
    <col min="9275" max="9275" width="8.5" style="308" customWidth="1"/>
    <col min="9276" max="9277" width="1.5" style="308" customWidth="1"/>
    <col min="9278" max="9278" width="7.9140625" style="308" customWidth="1"/>
    <col min="9279" max="9279" width="8.5" style="308" customWidth="1"/>
    <col min="9280" max="9280" width="1.33203125" style="308" customWidth="1"/>
    <col min="9281" max="9281" width="1.5" style="308" customWidth="1"/>
    <col min="9282" max="9282" width="7.9140625" style="308" customWidth="1"/>
    <col min="9283" max="9283" width="8.5" style="308" customWidth="1"/>
    <col min="9284" max="9285" width="1.5" style="308" customWidth="1"/>
    <col min="9286" max="9286" width="7.9140625" style="308" customWidth="1"/>
    <col min="9287" max="9287" width="8.5" style="308" customWidth="1"/>
    <col min="9288" max="9288" width="1.5" style="308" customWidth="1"/>
    <col min="9289" max="9472" width="8.08203125" style="308"/>
    <col min="9473" max="9481" width="1.5" style="308" customWidth="1"/>
    <col min="9482" max="9523" width="1.6640625" style="308" customWidth="1"/>
    <col min="9524" max="9524" width="3.9140625" style="308" customWidth="1"/>
    <col min="9525" max="9525" width="10" style="308" customWidth="1"/>
    <col min="9526" max="9526" width="7.9140625" style="308" customWidth="1"/>
    <col min="9527" max="9527" width="8.5" style="308" customWidth="1"/>
    <col min="9528" max="9529" width="1.5" style="308" customWidth="1"/>
    <col min="9530" max="9530" width="7.9140625" style="308" customWidth="1"/>
    <col min="9531" max="9531" width="8.5" style="308" customWidth="1"/>
    <col min="9532" max="9533" width="1.5" style="308" customWidth="1"/>
    <col min="9534" max="9534" width="7.9140625" style="308" customWidth="1"/>
    <col min="9535" max="9535" width="8.5" style="308" customWidth="1"/>
    <col min="9536" max="9536" width="1.33203125" style="308" customWidth="1"/>
    <col min="9537" max="9537" width="1.5" style="308" customWidth="1"/>
    <col min="9538" max="9538" width="7.9140625" style="308" customWidth="1"/>
    <col min="9539" max="9539" width="8.5" style="308" customWidth="1"/>
    <col min="9540" max="9541" width="1.5" style="308" customWidth="1"/>
    <col min="9542" max="9542" width="7.9140625" style="308" customWidth="1"/>
    <col min="9543" max="9543" width="8.5" style="308" customWidth="1"/>
    <col min="9544" max="9544" width="1.5" style="308" customWidth="1"/>
    <col min="9545" max="9728" width="8.08203125" style="308"/>
    <col min="9729" max="9737" width="1.5" style="308" customWidth="1"/>
    <col min="9738" max="9779" width="1.6640625" style="308" customWidth="1"/>
    <col min="9780" max="9780" width="3.9140625" style="308" customWidth="1"/>
    <col min="9781" max="9781" width="10" style="308" customWidth="1"/>
    <col min="9782" max="9782" width="7.9140625" style="308" customWidth="1"/>
    <col min="9783" max="9783" width="8.5" style="308" customWidth="1"/>
    <col min="9784" max="9785" width="1.5" style="308" customWidth="1"/>
    <col min="9786" max="9786" width="7.9140625" style="308" customWidth="1"/>
    <col min="9787" max="9787" width="8.5" style="308" customWidth="1"/>
    <col min="9788" max="9789" width="1.5" style="308" customWidth="1"/>
    <col min="9790" max="9790" width="7.9140625" style="308" customWidth="1"/>
    <col min="9791" max="9791" width="8.5" style="308" customWidth="1"/>
    <col min="9792" max="9792" width="1.33203125" style="308" customWidth="1"/>
    <col min="9793" max="9793" width="1.5" style="308" customWidth="1"/>
    <col min="9794" max="9794" width="7.9140625" style="308" customWidth="1"/>
    <col min="9795" max="9795" width="8.5" style="308" customWidth="1"/>
    <col min="9796" max="9797" width="1.5" style="308" customWidth="1"/>
    <col min="9798" max="9798" width="7.9140625" style="308" customWidth="1"/>
    <col min="9799" max="9799" width="8.5" style="308" customWidth="1"/>
    <col min="9800" max="9800" width="1.5" style="308" customWidth="1"/>
    <col min="9801" max="9984" width="8.08203125" style="308"/>
    <col min="9985" max="9993" width="1.5" style="308" customWidth="1"/>
    <col min="9994" max="10035" width="1.6640625" style="308" customWidth="1"/>
    <col min="10036" max="10036" width="3.9140625" style="308" customWidth="1"/>
    <col min="10037" max="10037" width="10" style="308" customWidth="1"/>
    <col min="10038" max="10038" width="7.9140625" style="308" customWidth="1"/>
    <col min="10039" max="10039" width="8.5" style="308" customWidth="1"/>
    <col min="10040" max="10041" width="1.5" style="308" customWidth="1"/>
    <col min="10042" max="10042" width="7.9140625" style="308" customWidth="1"/>
    <col min="10043" max="10043" width="8.5" style="308" customWidth="1"/>
    <col min="10044" max="10045" width="1.5" style="308" customWidth="1"/>
    <col min="10046" max="10046" width="7.9140625" style="308" customWidth="1"/>
    <col min="10047" max="10047" width="8.5" style="308" customWidth="1"/>
    <col min="10048" max="10048" width="1.33203125" style="308" customWidth="1"/>
    <col min="10049" max="10049" width="1.5" style="308" customWidth="1"/>
    <col min="10050" max="10050" width="7.9140625" style="308" customWidth="1"/>
    <col min="10051" max="10051" width="8.5" style="308" customWidth="1"/>
    <col min="10052" max="10053" width="1.5" style="308" customWidth="1"/>
    <col min="10054" max="10054" width="7.9140625" style="308" customWidth="1"/>
    <col min="10055" max="10055" width="8.5" style="308" customWidth="1"/>
    <col min="10056" max="10056" width="1.5" style="308" customWidth="1"/>
    <col min="10057" max="10240" width="8.08203125" style="308"/>
    <col min="10241" max="10249" width="1.5" style="308" customWidth="1"/>
    <col min="10250" max="10291" width="1.6640625" style="308" customWidth="1"/>
    <col min="10292" max="10292" width="3.9140625" style="308" customWidth="1"/>
    <col min="10293" max="10293" width="10" style="308" customWidth="1"/>
    <col min="10294" max="10294" width="7.9140625" style="308" customWidth="1"/>
    <col min="10295" max="10295" width="8.5" style="308" customWidth="1"/>
    <col min="10296" max="10297" width="1.5" style="308" customWidth="1"/>
    <col min="10298" max="10298" width="7.9140625" style="308" customWidth="1"/>
    <col min="10299" max="10299" width="8.5" style="308" customWidth="1"/>
    <col min="10300" max="10301" width="1.5" style="308" customWidth="1"/>
    <col min="10302" max="10302" width="7.9140625" style="308" customWidth="1"/>
    <col min="10303" max="10303" width="8.5" style="308" customWidth="1"/>
    <col min="10304" max="10304" width="1.33203125" style="308" customWidth="1"/>
    <col min="10305" max="10305" width="1.5" style="308" customWidth="1"/>
    <col min="10306" max="10306" width="7.9140625" style="308" customWidth="1"/>
    <col min="10307" max="10307" width="8.5" style="308" customWidth="1"/>
    <col min="10308" max="10309" width="1.5" style="308" customWidth="1"/>
    <col min="10310" max="10310" width="7.9140625" style="308" customWidth="1"/>
    <col min="10311" max="10311" width="8.5" style="308" customWidth="1"/>
    <col min="10312" max="10312" width="1.5" style="308" customWidth="1"/>
    <col min="10313" max="10496" width="8.08203125" style="308"/>
    <col min="10497" max="10505" width="1.5" style="308" customWidth="1"/>
    <col min="10506" max="10547" width="1.6640625" style="308" customWidth="1"/>
    <col min="10548" max="10548" width="3.9140625" style="308" customWidth="1"/>
    <col min="10549" max="10549" width="10" style="308" customWidth="1"/>
    <col min="10550" max="10550" width="7.9140625" style="308" customWidth="1"/>
    <col min="10551" max="10551" width="8.5" style="308" customWidth="1"/>
    <col min="10552" max="10553" width="1.5" style="308" customWidth="1"/>
    <col min="10554" max="10554" width="7.9140625" style="308" customWidth="1"/>
    <col min="10555" max="10555" width="8.5" style="308" customWidth="1"/>
    <col min="10556" max="10557" width="1.5" style="308" customWidth="1"/>
    <col min="10558" max="10558" width="7.9140625" style="308" customWidth="1"/>
    <col min="10559" max="10559" width="8.5" style="308" customWidth="1"/>
    <col min="10560" max="10560" width="1.33203125" style="308" customWidth="1"/>
    <col min="10561" max="10561" width="1.5" style="308" customWidth="1"/>
    <col min="10562" max="10562" width="7.9140625" style="308" customWidth="1"/>
    <col min="10563" max="10563" width="8.5" style="308" customWidth="1"/>
    <col min="10564" max="10565" width="1.5" style="308" customWidth="1"/>
    <col min="10566" max="10566" width="7.9140625" style="308" customWidth="1"/>
    <col min="10567" max="10567" width="8.5" style="308" customWidth="1"/>
    <col min="10568" max="10568" width="1.5" style="308" customWidth="1"/>
    <col min="10569" max="10752" width="8.08203125" style="308"/>
    <col min="10753" max="10761" width="1.5" style="308" customWidth="1"/>
    <col min="10762" max="10803" width="1.6640625" style="308" customWidth="1"/>
    <col min="10804" max="10804" width="3.9140625" style="308" customWidth="1"/>
    <col min="10805" max="10805" width="10" style="308" customWidth="1"/>
    <col min="10806" max="10806" width="7.9140625" style="308" customWidth="1"/>
    <col min="10807" max="10807" width="8.5" style="308" customWidth="1"/>
    <col min="10808" max="10809" width="1.5" style="308" customWidth="1"/>
    <col min="10810" max="10810" width="7.9140625" style="308" customWidth="1"/>
    <col min="10811" max="10811" width="8.5" style="308" customWidth="1"/>
    <col min="10812" max="10813" width="1.5" style="308" customWidth="1"/>
    <col min="10814" max="10814" width="7.9140625" style="308" customWidth="1"/>
    <col min="10815" max="10815" width="8.5" style="308" customWidth="1"/>
    <col min="10816" max="10816" width="1.33203125" style="308" customWidth="1"/>
    <col min="10817" max="10817" width="1.5" style="308" customWidth="1"/>
    <col min="10818" max="10818" width="7.9140625" style="308" customWidth="1"/>
    <col min="10819" max="10819" width="8.5" style="308" customWidth="1"/>
    <col min="10820" max="10821" width="1.5" style="308" customWidth="1"/>
    <col min="10822" max="10822" width="7.9140625" style="308" customWidth="1"/>
    <col min="10823" max="10823" width="8.5" style="308" customWidth="1"/>
    <col min="10824" max="10824" width="1.5" style="308" customWidth="1"/>
    <col min="10825" max="11008" width="8.08203125" style="308"/>
    <col min="11009" max="11017" width="1.5" style="308" customWidth="1"/>
    <col min="11018" max="11059" width="1.6640625" style="308" customWidth="1"/>
    <col min="11060" max="11060" width="3.9140625" style="308" customWidth="1"/>
    <col min="11061" max="11061" width="10" style="308" customWidth="1"/>
    <col min="11062" max="11062" width="7.9140625" style="308" customWidth="1"/>
    <col min="11063" max="11063" width="8.5" style="308" customWidth="1"/>
    <col min="11064" max="11065" width="1.5" style="308" customWidth="1"/>
    <col min="11066" max="11066" width="7.9140625" style="308" customWidth="1"/>
    <col min="11067" max="11067" width="8.5" style="308" customWidth="1"/>
    <col min="11068" max="11069" width="1.5" style="308" customWidth="1"/>
    <col min="11070" max="11070" width="7.9140625" style="308" customWidth="1"/>
    <col min="11071" max="11071" width="8.5" style="308" customWidth="1"/>
    <col min="11072" max="11072" width="1.33203125" style="308" customWidth="1"/>
    <col min="11073" max="11073" width="1.5" style="308" customWidth="1"/>
    <col min="11074" max="11074" width="7.9140625" style="308" customWidth="1"/>
    <col min="11075" max="11075" width="8.5" style="308" customWidth="1"/>
    <col min="11076" max="11077" width="1.5" style="308" customWidth="1"/>
    <col min="11078" max="11078" width="7.9140625" style="308" customWidth="1"/>
    <col min="11079" max="11079" width="8.5" style="308" customWidth="1"/>
    <col min="11080" max="11080" width="1.5" style="308" customWidth="1"/>
    <col min="11081" max="11264" width="8.08203125" style="308"/>
    <col min="11265" max="11273" width="1.5" style="308" customWidth="1"/>
    <col min="11274" max="11315" width="1.6640625" style="308" customWidth="1"/>
    <col min="11316" max="11316" width="3.9140625" style="308" customWidth="1"/>
    <col min="11317" max="11317" width="10" style="308" customWidth="1"/>
    <col min="11318" max="11318" width="7.9140625" style="308" customWidth="1"/>
    <col min="11319" max="11319" width="8.5" style="308" customWidth="1"/>
    <col min="11320" max="11321" width="1.5" style="308" customWidth="1"/>
    <col min="11322" max="11322" width="7.9140625" style="308" customWidth="1"/>
    <col min="11323" max="11323" width="8.5" style="308" customWidth="1"/>
    <col min="11324" max="11325" width="1.5" style="308" customWidth="1"/>
    <col min="11326" max="11326" width="7.9140625" style="308" customWidth="1"/>
    <col min="11327" max="11327" width="8.5" style="308" customWidth="1"/>
    <col min="11328" max="11328" width="1.33203125" style="308" customWidth="1"/>
    <col min="11329" max="11329" width="1.5" style="308" customWidth="1"/>
    <col min="11330" max="11330" width="7.9140625" style="308" customWidth="1"/>
    <col min="11331" max="11331" width="8.5" style="308" customWidth="1"/>
    <col min="11332" max="11333" width="1.5" style="308" customWidth="1"/>
    <col min="11334" max="11334" width="7.9140625" style="308" customWidth="1"/>
    <col min="11335" max="11335" width="8.5" style="308" customWidth="1"/>
    <col min="11336" max="11336" width="1.5" style="308" customWidth="1"/>
    <col min="11337" max="11520" width="8.08203125" style="308"/>
    <col min="11521" max="11529" width="1.5" style="308" customWidth="1"/>
    <col min="11530" max="11571" width="1.6640625" style="308" customWidth="1"/>
    <col min="11572" max="11572" width="3.9140625" style="308" customWidth="1"/>
    <col min="11573" max="11573" width="10" style="308" customWidth="1"/>
    <col min="11574" max="11574" width="7.9140625" style="308" customWidth="1"/>
    <col min="11575" max="11575" width="8.5" style="308" customWidth="1"/>
    <col min="11576" max="11577" width="1.5" style="308" customWidth="1"/>
    <col min="11578" max="11578" width="7.9140625" style="308" customWidth="1"/>
    <col min="11579" max="11579" width="8.5" style="308" customWidth="1"/>
    <col min="11580" max="11581" width="1.5" style="308" customWidth="1"/>
    <col min="11582" max="11582" width="7.9140625" style="308" customWidth="1"/>
    <col min="11583" max="11583" width="8.5" style="308" customWidth="1"/>
    <col min="11584" max="11584" width="1.33203125" style="308" customWidth="1"/>
    <col min="11585" max="11585" width="1.5" style="308" customWidth="1"/>
    <col min="11586" max="11586" width="7.9140625" style="308" customWidth="1"/>
    <col min="11587" max="11587" width="8.5" style="308" customWidth="1"/>
    <col min="11588" max="11589" width="1.5" style="308" customWidth="1"/>
    <col min="11590" max="11590" width="7.9140625" style="308" customWidth="1"/>
    <col min="11591" max="11591" width="8.5" style="308" customWidth="1"/>
    <col min="11592" max="11592" width="1.5" style="308" customWidth="1"/>
    <col min="11593" max="11776" width="8.08203125" style="308"/>
    <col min="11777" max="11785" width="1.5" style="308" customWidth="1"/>
    <col min="11786" max="11827" width="1.6640625" style="308" customWidth="1"/>
    <col min="11828" max="11828" width="3.9140625" style="308" customWidth="1"/>
    <col min="11829" max="11829" width="10" style="308" customWidth="1"/>
    <col min="11830" max="11830" width="7.9140625" style="308" customWidth="1"/>
    <col min="11831" max="11831" width="8.5" style="308" customWidth="1"/>
    <col min="11832" max="11833" width="1.5" style="308" customWidth="1"/>
    <col min="11834" max="11834" width="7.9140625" style="308" customWidth="1"/>
    <col min="11835" max="11835" width="8.5" style="308" customWidth="1"/>
    <col min="11836" max="11837" width="1.5" style="308" customWidth="1"/>
    <col min="11838" max="11838" width="7.9140625" style="308" customWidth="1"/>
    <col min="11839" max="11839" width="8.5" style="308" customWidth="1"/>
    <col min="11840" max="11840" width="1.33203125" style="308" customWidth="1"/>
    <col min="11841" max="11841" width="1.5" style="308" customWidth="1"/>
    <col min="11842" max="11842" width="7.9140625" style="308" customWidth="1"/>
    <col min="11843" max="11843" width="8.5" style="308" customWidth="1"/>
    <col min="11844" max="11845" width="1.5" style="308" customWidth="1"/>
    <col min="11846" max="11846" width="7.9140625" style="308" customWidth="1"/>
    <col min="11847" max="11847" width="8.5" style="308" customWidth="1"/>
    <col min="11848" max="11848" width="1.5" style="308" customWidth="1"/>
    <col min="11849" max="12032" width="8.08203125" style="308"/>
    <col min="12033" max="12041" width="1.5" style="308" customWidth="1"/>
    <col min="12042" max="12083" width="1.6640625" style="308" customWidth="1"/>
    <col min="12084" max="12084" width="3.9140625" style="308" customWidth="1"/>
    <col min="12085" max="12085" width="10" style="308" customWidth="1"/>
    <col min="12086" max="12086" width="7.9140625" style="308" customWidth="1"/>
    <col min="12087" max="12087" width="8.5" style="308" customWidth="1"/>
    <col min="12088" max="12089" width="1.5" style="308" customWidth="1"/>
    <col min="12090" max="12090" width="7.9140625" style="308" customWidth="1"/>
    <col min="12091" max="12091" width="8.5" style="308" customWidth="1"/>
    <col min="12092" max="12093" width="1.5" style="308" customWidth="1"/>
    <col min="12094" max="12094" width="7.9140625" style="308" customWidth="1"/>
    <col min="12095" max="12095" width="8.5" style="308" customWidth="1"/>
    <col min="12096" max="12096" width="1.33203125" style="308" customWidth="1"/>
    <col min="12097" max="12097" width="1.5" style="308" customWidth="1"/>
    <col min="12098" max="12098" width="7.9140625" style="308" customWidth="1"/>
    <col min="12099" max="12099" width="8.5" style="308" customWidth="1"/>
    <col min="12100" max="12101" width="1.5" style="308" customWidth="1"/>
    <col min="12102" max="12102" width="7.9140625" style="308" customWidth="1"/>
    <col min="12103" max="12103" width="8.5" style="308" customWidth="1"/>
    <col min="12104" max="12104" width="1.5" style="308" customWidth="1"/>
    <col min="12105" max="12288" width="8.08203125" style="308"/>
    <col min="12289" max="12297" width="1.5" style="308" customWidth="1"/>
    <col min="12298" max="12339" width="1.6640625" style="308" customWidth="1"/>
    <col min="12340" max="12340" width="3.9140625" style="308" customWidth="1"/>
    <col min="12341" max="12341" width="10" style="308" customWidth="1"/>
    <col min="12342" max="12342" width="7.9140625" style="308" customWidth="1"/>
    <col min="12343" max="12343" width="8.5" style="308" customWidth="1"/>
    <col min="12344" max="12345" width="1.5" style="308" customWidth="1"/>
    <col min="12346" max="12346" width="7.9140625" style="308" customWidth="1"/>
    <col min="12347" max="12347" width="8.5" style="308" customWidth="1"/>
    <col min="12348" max="12349" width="1.5" style="308" customWidth="1"/>
    <col min="12350" max="12350" width="7.9140625" style="308" customWidth="1"/>
    <col min="12351" max="12351" width="8.5" style="308" customWidth="1"/>
    <col min="12352" max="12352" width="1.33203125" style="308" customWidth="1"/>
    <col min="12353" max="12353" width="1.5" style="308" customWidth="1"/>
    <col min="12354" max="12354" width="7.9140625" style="308" customWidth="1"/>
    <col min="12355" max="12355" width="8.5" style="308" customWidth="1"/>
    <col min="12356" max="12357" width="1.5" style="308" customWidth="1"/>
    <col min="12358" max="12358" width="7.9140625" style="308" customWidth="1"/>
    <col min="12359" max="12359" width="8.5" style="308" customWidth="1"/>
    <col min="12360" max="12360" width="1.5" style="308" customWidth="1"/>
    <col min="12361" max="12544" width="8.08203125" style="308"/>
    <col min="12545" max="12553" width="1.5" style="308" customWidth="1"/>
    <col min="12554" max="12595" width="1.6640625" style="308" customWidth="1"/>
    <col min="12596" max="12596" width="3.9140625" style="308" customWidth="1"/>
    <col min="12597" max="12597" width="10" style="308" customWidth="1"/>
    <col min="12598" max="12598" width="7.9140625" style="308" customWidth="1"/>
    <col min="12599" max="12599" width="8.5" style="308" customWidth="1"/>
    <col min="12600" max="12601" width="1.5" style="308" customWidth="1"/>
    <col min="12602" max="12602" width="7.9140625" style="308" customWidth="1"/>
    <col min="12603" max="12603" width="8.5" style="308" customWidth="1"/>
    <col min="12604" max="12605" width="1.5" style="308" customWidth="1"/>
    <col min="12606" max="12606" width="7.9140625" style="308" customWidth="1"/>
    <col min="12607" max="12607" width="8.5" style="308" customWidth="1"/>
    <col min="12608" max="12608" width="1.33203125" style="308" customWidth="1"/>
    <col min="12609" max="12609" width="1.5" style="308" customWidth="1"/>
    <col min="12610" max="12610" width="7.9140625" style="308" customWidth="1"/>
    <col min="12611" max="12611" width="8.5" style="308" customWidth="1"/>
    <col min="12612" max="12613" width="1.5" style="308" customWidth="1"/>
    <col min="12614" max="12614" width="7.9140625" style="308" customWidth="1"/>
    <col min="12615" max="12615" width="8.5" style="308" customWidth="1"/>
    <col min="12616" max="12616" width="1.5" style="308" customWidth="1"/>
    <col min="12617" max="12800" width="8.08203125" style="308"/>
    <col min="12801" max="12809" width="1.5" style="308" customWidth="1"/>
    <col min="12810" max="12851" width="1.6640625" style="308" customWidth="1"/>
    <col min="12852" max="12852" width="3.9140625" style="308" customWidth="1"/>
    <col min="12853" max="12853" width="10" style="308" customWidth="1"/>
    <col min="12854" max="12854" width="7.9140625" style="308" customWidth="1"/>
    <col min="12855" max="12855" width="8.5" style="308" customWidth="1"/>
    <col min="12856" max="12857" width="1.5" style="308" customWidth="1"/>
    <col min="12858" max="12858" width="7.9140625" style="308" customWidth="1"/>
    <col min="12859" max="12859" width="8.5" style="308" customWidth="1"/>
    <col min="12860" max="12861" width="1.5" style="308" customWidth="1"/>
    <col min="12862" max="12862" width="7.9140625" style="308" customWidth="1"/>
    <col min="12863" max="12863" width="8.5" style="308" customWidth="1"/>
    <col min="12864" max="12864" width="1.33203125" style="308" customWidth="1"/>
    <col min="12865" max="12865" width="1.5" style="308" customWidth="1"/>
    <col min="12866" max="12866" width="7.9140625" style="308" customWidth="1"/>
    <col min="12867" max="12867" width="8.5" style="308" customWidth="1"/>
    <col min="12868" max="12869" width="1.5" style="308" customWidth="1"/>
    <col min="12870" max="12870" width="7.9140625" style="308" customWidth="1"/>
    <col min="12871" max="12871" width="8.5" style="308" customWidth="1"/>
    <col min="12872" max="12872" width="1.5" style="308" customWidth="1"/>
    <col min="12873" max="13056" width="8.08203125" style="308"/>
    <col min="13057" max="13065" width="1.5" style="308" customWidth="1"/>
    <col min="13066" max="13107" width="1.6640625" style="308" customWidth="1"/>
    <col min="13108" max="13108" width="3.9140625" style="308" customWidth="1"/>
    <col min="13109" max="13109" width="10" style="308" customWidth="1"/>
    <col min="13110" max="13110" width="7.9140625" style="308" customWidth="1"/>
    <col min="13111" max="13111" width="8.5" style="308" customWidth="1"/>
    <col min="13112" max="13113" width="1.5" style="308" customWidth="1"/>
    <col min="13114" max="13114" width="7.9140625" style="308" customWidth="1"/>
    <col min="13115" max="13115" width="8.5" style="308" customWidth="1"/>
    <col min="13116" max="13117" width="1.5" style="308" customWidth="1"/>
    <col min="13118" max="13118" width="7.9140625" style="308" customWidth="1"/>
    <col min="13119" max="13119" width="8.5" style="308" customWidth="1"/>
    <col min="13120" max="13120" width="1.33203125" style="308" customWidth="1"/>
    <col min="13121" max="13121" width="1.5" style="308" customWidth="1"/>
    <col min="13122" max="13122" width="7.9140625" style="308" customWidth="1"/>
    <col min="13123" max="13123" width="8.5" style="308" customWidth="1"/>
    <col min="13124" max="13125" width="1.5" style="308" customWidth="1"/>
    <col min="13126" max="13126" width="7.9140625" style="308" customWidth="1"/>
    <col min="13127" max="13127" width="8.5" style="308" customWidth="1"/>
    <col min="13128" max="13128" width="1.5" style="308" customWidth="1"/>
    <col min="13129" max="13312" width="8.08203125" style="308"/>
    <col min="13313" max="13321" width="1.5" style="308" customWidth="1"/>
    <col min="13322" max="13363" width="1.6640625" style="308" customWidth="1"/>
    <col min="13364" max="13364" width="3.9140625" style="308" customWidth="1"/>
    <col min="13365" max="13365" width="10" style="308" customWidth="1"/>
    <col min="13366" max="13366" width="7.9140625" style="308" customWidth="1"/>
    <col min="13367" max="13367" width="8.5" style="308" customWidth="1"/>
    <col min="13368" max="13369" width="1.5" style="308" customWidth="1"/>
    <col min="13370" max="13370" width="7.9140625" style="308" customWidth="1"/>
    <col min="13371" max="13371" width="8.5" style="308" customWidth="1"/>
    <col min="13372" max="13373" width="1.5" style="308" customWidth="1"/>
    <col min="13374" max="13374" width="7.9140625" style="308" customWidth="1"/>
    <col min="13375" max="13375" width="8.5" style="308" customWidth="1"/>
    <col min="13376" max="13376" width="1.33203125" style="308" customWidth="1"/>
    <col min="13377" max="13377" width="1.5" style="308" customWidth="1"/>
    <col min="13378" max="13378" width="7.9140625" style="308" customWidth="1"/>
    <col min="13379" max="13379" width="8.5" style="308" customWidth="1"/>
    <col min="13380" max="13381" width="1.5" style="308" customWidth="1"/>
    <col min="13382" max="13382" width="7.9140625" style="308" customWidth="1"/>
    <col min="13383" max="13383" width="8.5" style="308" customWidth="1"/>
    <col min="13384" max="13384" width="1.5" style="308" customWidth="1"/>
    <col min="13385" max="13568" width="8.08203125" style="308"/>
    <col min="13569" max="13577" width="1.5" style="308" customWidth="1"/>
    <col min="13578" max="13619" width="1.6640625" style="308" customWidth="1"/>
    <col min="13620" max="13620" width="3.9140625" style="308" customWidth="1"/>
    <col min="13621" max="13621" width="10" style="308" customWidth="1"/>
    <col min="13622" max="13622" width="7.9140625" style="308" customWidth="1"/>
    <col min="13623" max="13623" width="8.5" style="308" customWidth="1"/>
    <col min="13624" max="13625" width="1.5" style="308" customWidth="1"/>
    <col min="13626" max="13626" width="7.9140625" style="308" customWidth="1"/>
    <col min="13627" max="13627" width="8.5" style="308" customWidth="1"/>
    <col min="13628" max="13629" width="1.5" style="308" customWidth="1"/>
    <col min="13630" max="13630" width="7.9140625" style="308" customWidth="1"/>
    <col min="13631" max="13631" width="8.5" style="308" customWidth="1"/>
    <col min="13632" max="13632" width="1.33203125" style="308" customWidth="1"/>
    <col min="13633" max="13633" width="1.5" style="308" customWidth="1"/>
    <col min="13634" max="13634" width="7.9140625" style="308" customWidth="1"/>
    <col min="13635" max="13635" width="8.5" style="308" customWidth="1"/>
    <col min="13636" max="13637" width="1.5" style="308" customWidth="1"/>
    <col min="13638" max="13638" width="7.9140625" style="308" customWidth="1"/>
    <col min="13639" max="13639" width="8.5" style="308" customWidth="1"/>
    <col min="13640" max="13640" width="1.5" style="308" customWidth="1"/>
    <col min="13641" max="13824" width="8.08203125" style="308"/>
    <col min="13825" max="13833" width="1.5" style="308" customWidth="1"/>
    <col min="13834" max="13875" width="1.6640625" style="308" customWidth="1"/>
    <col min="13876" max="13876" width="3.9140625" style="308" customWidth="1"/>
    <col min="13877" max="13877" width="10" style="308" customWidth="1"/>
    <col min="13878" max="13878" width="7.9140625" style="308" customWidth="1"/>
    <col min="13879" max="13879" width="8.5" style="308" customWidth="1"/>
    <col min="13880" max="13881" width="1.5" style="308" customWidth="1"/>
    <col min="13882" max="13882" width="7.9140625" style="308" customWidth="1"/>
    <col min="13883" max="13883" width="8.5" style="308" customWidth="1"/>
    <col min="13884" max="13885" width="1.5" style="308" customWidth="1"/>
    <col min="13886" max="13886" width="7.9140625" style="308" customWidth="1"/>
    <col min="13887" max="13887" width="8.5" style="308" customWidth="1"/>
    <col min="13888" max="13888" width="1.33203125" style="308" customWidth="1"/>
    <col min="13889" max="13889" width="1.5" style="308" customWidth="1"/>
    <col min="13890" max="13890" width="7.9140625" style="308" customWidth="1"/>
    <col min="13891" max="13891" width="8.5" style="308" customWidth="1"/>
    <col min="13892" max="13893" width="1.5" style="308" customWidth="1"/>
    <col min="13894" max="13894" width="7.9140625" style="308" customWidth="1"/>
    <col min="13895" max="13895" width="8.5" style="308" customWidth="1"/>
    <col min="13896" max="13896" width="1.5" style="308" customWidth="1"/>
    <col min="13897" max="14080" width="8.08203125" style="308"/>
    <col min="14081" max="14089" width="1.5" style="308" customWidth="1"/>
    <col min="14090" max="14131" width="1.6640625" style="308" customWidth="1"/>
    <col min="14132" max="14132" width="3.9140625" style="308" customWidth="1"/>
    <col min="14133" max="14133" width="10" style="308" customWidth="1"/>
    <col min="14134" max="14134" width="7.9140625" style="308" customWidth="1"/>
    <col min="14135" max="14135" width="8.5" style="308" customWidth="1"/>
    <col min="14136" max="14137" width="1.5" style="308" customWidth="1"/>
    <col min="14138" max="14138" width="7.9140625" style="308" customWidth="1"/>
    <col min="14139" max="14139" width="8.5" style="308" customWidth="1"/>
    <col min="14140" max="14141" width="1.5" style="308" customWidth="1"/>
    <col min="14142" max="14142" width="7.9140625" style="308" customWidth="1"/>
    <col min="14143" max="14143" width="8.5" style="308" customWidth="1"/>
    <col min="14144" max="14144" width="1.33203125" style="308" customWidth="1"/>
    <col min="14145" max="14145" width="1.5" style="308" customWidth="1"/>
    <col min="14146" max="14146" width="7.9140625" style="308" customWidth="1"/>
    <col min="14147" max="14147" width="8.5" style="308" customWidth="1"/>
    <col min="14148" max="14149" width="1.5" style="308" customWidth="1"/>
    <col min="14150" max="14150" width="7.9140625" style="308" customWidth="1"/>
    <col min="14151" max="14151" width="8.5" style="308" customWidth="1"/>
    <col min="14152" max="14152" width="1.5" style="308" customWidth="1"/>
    <col min="14153" max="14336" width="8.08203125" style="308"/>
    <col min="14337" max="14345" width="1.5" style="308" customWidth="1"/>
    <col min="14346" max="14387" width="1.6640625" style="308" customWidth="1"/>
    <col min="14388" max="14388" width="3.9140625" style="308" customWidth="1"/>
    <col min="14389" max="14389" width="10" style="308" customWidth="1"/>
    <col min="14390" max="14390" width="7.9140625" style="308" customWidth="1"/>
    <col min="14391" max="14391" width="8.5" style="308" customWidth="1"/>
    <col min="14392" max="14393" width="1.5" style="308" customWidth="1"/>
    <col min="14394" max="14394" width="7.9140625" style="308" customWidth="1"/>
    <col min="14395" max="14395" width="8.5" style="308" customWidth="1"/>
    <col min="14396" max="14397" width="1.5" style="308" customWidth="1"/>
    <col min="14398" max="14398" width="7.9140625" style="308" customWidth="1"/>
    <col min="14399" max="14399" width="8.5" style="308" customWidth="1"/>
    <col min="14400" max="14400" width="1.33203125" style="308" customWidth="1"/>
    <col min="14401" max="14401" width="1.5" style="308" customWidth="1"/>
    <col min="14402" max="14402" width="7.9140625" style="308" customWidth="1"/>
    <col min="14403" max="14403" width="8.5" style="308" customWidth="1"/>
    <col min="14404" max="14405" width="1.5" style="308" customWidth="1"/>
    <col min="14406" max="14406" width="7.9140625" style="308" customWidth="1"/>
    <col min="14407" max="14407" width="8.5" style="308" customWidth="1"/>
    <col min="14408" max="14408" width="1.5" style="308" customWidth="1"/>
    <col min="14409" max="14592" width="8.08203125" style="308"/>
    <col min="14593" max="14601" width="1.5" style="308" customWidth="1"/>
    <col min="14602" max="14643" width="1.6640625" style="308" customWidth="1"/>
    <col min="14644" max="14644" width="3.9140625" style="308" customWidth="1"/>
    <col min="14645" max="14645" width="10" style="308" customWidth="1"/>
    <col min="14646" max="14646" width="7.9140625" style="308" customWidth="1"/>
    <col min="14647" max="14647" width="8.5" style="308" customWidth="1"/>
    <col min="14648" max="14649" width="1.5" style="308" customWidth="1"/>
    <col min="14650" max="14650" width="7.9140625" style="308" customWidth="1"/>
    <col min="14651" max="14651" width="8.5" style="308" customWidth="1"/>
    <col min="14652" max="14653" width="1.5" style="308" customWidth="1"/>
    <col min="14654" max="14654" width="7.9140625" style="308" customWidth="1"/>
    <col min="14655" max="14655" width="8.5" style="308" customWidth="1"/>
    <col min="14656" max="14656" width="1.33203125" style="308" customWidth="1"/>
    <col min="14657" max="14657" width="1.5" style="308" customWidth="1"/>
    <col min="14658" max="14658" width="7.9140625" style="308" customWidth="1"/>
    <col min="14659" max="14659" width="8.5" style="308" customWidth="1"/>
    <col min="14660" max="14661" width="1.5" style="308" customWidth="1"/>
    <col min="14662" max="14662" width="7.9140625" style="308" customWidth="1"/>
    <col min="14663" max="14663" width="8.5" style="308" customWidth="1"/>
    <col min="14664" max="14664" width="1.5" style="308" customWidth="1"/>
    <col min="14665" max="14848" width="8.08203125" style="308"/>
    <col min="14849" max="14857" width="1.5" style="308" customWidth="1"/>
    <col min="14858" max="14899" width="1.6640625" style="308" customWidth="1"/>
    <col min="14900" max="14900" width="3.9140625" style="308" customWidth="1"/>
    <col min="14901" max="14901" width="10" style="308" customWidth="1"/>
    <col min="14902" max="14902" width="7.9140625" style="308" customWidth="1"/>
    <col min="14903" max="14903" width="8.5" style="308" customWidth="1"/>
    <col min="14904" max="14905" width="1.5" style="308" customWidth="1"/>
    <col min="14906" max="14906" width="7.9140625" style="308" customWidth="1"/>
    <col min="14907" max="14907" width="8.5" style="308" customWidth="1"/>
    <col min="14908" max="14909" width="1.5" style="308" customWidth="1"/>
    <col min="14910" max="14910" width="7.9140625" style="308" customWidth="1"/>
    <col min="14911" max="14911" width="8.5" style="308" customWidth="1"/>
    <col min="14912" max="14912" width="1.33203125" style="308" customWidth="1"/>
    <col min="14913" max="14913" width="1.5" style="308" customWidth="1"/>
    <col min="14914" max="14914" width="7.9140625" style="308" customWidth="1"/>
    <col min="14915" max="14915" width="8.5" style="308" customWidth="1"/>
    <col min="14916" max="14917" width="1.5" style="308" customWidth="1"/>
    <col min="14918" max="14918" width="7.9140625" style="308" customWidth="1"/>
    <col min="14919" max="14919" width="8.5" style="308" customWidth="1"/>
    <col min="14920" max="14920" width="1.5" style="308" customWidth="1"/>
    <col min="14921" max="15104" width="8.08203125" style="308"/>
    <col min="15105" max="15113" width="1.5" style="308" customWidth="1"/>
    <col min="15114" max="15155" width="1.6640625" style="308" customWidth="1"/>
    <col min="15156" max="15156" width="3.9140625" style="308" customWidth="1"/>
    <col min="15157" max="15157" width="10" style="308" customWidth="1"/>
    <col min="15158" max="15158" width="7.9140625" style="308" customWidth="1"/>
    <col min="15159" max="15159" width="8.5" style="308" customWidth="1"/>
    <col min="15160" max="15161" width="1.5" style="308" customWidth="1"/>
    <col min="15162" max="15162" width="7.9140625" style="308" customWidth="1"/>
    <col min="15163" max="15163" width="8.5" style="308" customWidth="1"/>
    <col min="15164" max="15165" width="1.5" style="308" customWidth="1"/>
    <col min="15166" max="15166" width="7.9140625" style="308" customWidth="1"/>
    <col min="15167" max="15167" width="8.5" style="308" customWidth="1"/>
    <col min="15168" max="15168" width="1.33203125" style="308" customWidth="1"/>
    <col min="15169" max="15169" width="1.5" style="308" customWidth="1"/>
    <col min="15170" max="15170" width="7.9140625" style="308" customWidth="1"/>
    <col min="15171" max="15171" width="8.5" style="308" customWidth="1"/>
    <col min="15172" max="15173" width="1.5" style="308" customWidth="1"/>
    <col min="15174" max="15174" width="7.9140625" style="308" customWidth="1"/>
    <col min="15175" max="15175" width="8.5" style="308" customWidth="1"/>
    <col min="15176" max="15176" width="1.5" style="308" customWidth="1"/>
    <col min="15177" max="15360" width="8.08203125" style="308"/>
    <col min="15361" max="15369" width="1.5" style="308" customWidth="1"/>
    <col min="15370" max="15411" width="1.6640625" style="308" customWidth="1"/>
    <col min="15412" max="15412" width="3.9140625" style="308" customWidth="1"/>
    <col min="15413" max="15413" width="10" style="308" customWidth="1"/>
    <col min="15414" max="15414" width="7.9140625" style="308" customWidth="1"/>
    <col min="15415" max="15415" width="8.5" style="308" customWidth="1"/>
    <col min="15416" max="15417" width="1.5" style="308" customWidth="1"/>
    <col min="15418" max="15418" width="7.9140625" style="308" customWidth="1"/>
    <col min="15419" max="15419" width="8.5" style="308" customWidth="1"/>
    <col min="15420" max="15421" width="1.5" style="308" customWidth="1"/>
    <col min="15422" max="15422" width="7.9140625" style="308" customWidth="1"/>
    <col min="15423" max="15423" width="8.5" style="308" customWidth="1"/>
    <col min="15424" max="15424" width="1.33203125" style="308" customWidth="1"/>
    <col min="15425" max="15425" width="1.5" style="308" customWidth="1"/>
    <col min="15426" max="15426" width="7.9140625" style="308" customWidth="1"/>
    <col min="15427" max="15427" width="8.5" style="308" customWidth="1"/>
    <col min="15428" max="15429" width="1.5" style="308" customWidth="1"/>
    <col min="15430" max="15430" width="7.9140625" style="308" customWidth="1"/>
    <col min="15431" max="15431" width="8.5" style="308" customWidth="1"/>
    <col min="15432" max="15432" width="1.5" style="308" customWidth="1"/>
    <col min="15433" max="15616" width="8.08203125" style="308"/>
    <col min="15617" max="15625" width="1.5" style="308" customWidth="1"/>
    <col min="15626" max="15667" width="1.6640625" style="308" customWidth="1"/>
    <col min="15668" max="15668" width="3.9140625" style="308" customWidth="1"/>
    <col min="15669" max="15669" width="10" style="308" customWidth="1"/>
    <col min="15670" max="15670" width="7.9140625" style="308" customWidth="1"/>
    <col min="15671" max="15671" width="8.5" style="308" customWidth="1"/>
    <col min="15672" max="15673" width="1.5" style="308" customWidth="1"/>
    <col min="15674" max="15674" width="7.9140625" style="308" customWidth="1"/>
    <col min="15675" max="15675" width="8.5" style="308" customWidth="1"/>
    <col min="15676" max="15677" width="1.5" style="308" customWidth="1"/>
    <col min="15678" max="15678" width="7.9140625" style="308" customWidth="1"/>
    <col min="15679" max="15679" width="8.5" style="308" customWidth="1"/>
    <col min="15680" max="15680" width="1.33203125" style="308" customWidth="1"/>
    <col min="15681" max="15681" width="1.5" style="308" customWidth="1"/>
    <col min="15682" max="15682" width="7.9140625" style="308" customWidth="1"/>
    <col min="15683" max="15683" width="8.5" style="308" customWidth="1"/>
    <col min="15684" max="15685" width="1.5" style="308" customWidth="1"/>
    <col min="15686" max="15686" width="7.9140625" style="308" customWidth="1"/>
    <col min="15687" max="15687" width="8.5" style="308" customWidth="1"/>
    <col min="15688" max="15688" width="1.5" style="308" customWidth="1"/>
    <col min="15689" max="15872" width="8.08203125" style="308"/>
    <col min="15873" max="15881" width="1.5" style="308" customWidth="1"/>
    <col min="15882" max="15923" width="1.6640625" style="308" customWidth="1"/>
    <col min="15924" max="15924" width="3.9140625" style="308" customWidth="1"/>
    <col min="15925" max="15925" width="10" style="308" customWidth="1"/>
    <col min="15926" max="15926" width="7.9140625" style="308" customWidth="1"/>
    <col min="15927" max="15927" width="8.5" style="308" customWidth="1"/>
    <col min="15928" max="15929" width="1.5" style="308" customWidth="1"/>
    <col min="15930" max="15930" width="7.9140625" style="308" customWidth="1"/>
    <col min="15931" max="15931" width="8.5" style="308" customWidth="1"/>
    <col min="15932" max="15933" width="1.5" style="308" customWidth="1"/>
    <col min="15934" max="15934" width="7.9140625" style="308" customWidth="1"/>
    <col min="15935" max="15935" width="8.5" style="308" customWidth="1"/>
    <col min="15936" max="15936" width="1.33203125" style="308" customWidth="1"/>
    <col min="15937" max="15937" width="1.5" style="308" customWidth="1"/>
    <col min="15938" max="15938" width="7.9140625" style="308" customWidth="1"/>
    <col min="15939" max="15939" width="8.5" style="308" customWidth="1"/>
    <col min="15940" max="15941" width="1.5" style="308" customWidth="1"/>
    <col min="15942" max="15942" width="7.9140625" style="308" customWidth="1"/>
    <col min="15943" max="15943" width="8.5" style="308" customWidth="1"/>
    <col min="15944" max="15944" width="1.5" style="308" customWidth="1"/>
    <col min="15945" max="16128" width="8.08203125" style="308"/>
    <col min="16129" max="16137" width="1.5" style="308" customWidth="1"/>
    <col min="16138" max="16179" width="1.6640625" style="308" customWidth="1"/>
    <col min="16180" max="16180" width="3.9140625" style="308" customWidth="1"/>
    <col min="16181" max="16181" width="10" style="308" customWidth="1"/>
    <col min="16182" max="16182" width="7.9140625" style="308" customWidth="1"/>
    <col min="16183" max="16183" width="8.5" style="308" customWidth="1"/>
    <col min="16184" max="16185" width="1.5" style="308" customWidth="1"/>
    <col min="16186" max="16186" width="7.9140625" style="308" customWidth="1"/>
    <col min="16187" max="16187" width="8.5" style="308" customWidth="1"/>
    <col min="16188" max="16189" width="1.5" style="308" customWidth="1"/>
    <col min="16190" max="16190" width="7.9140625" style="308" customWidth="1"/>
    <col min="16191" max="16191" width="8.5" style="308" customWidth="1"/>
    <col min="16192" max="16192" width="1.33203125" style="308" customWidth="1"/>
    <col min="16193" max="16193" width="1.5" style="308" customWidth="1"/>
    <col min="16194" max="16194" width="7.9140625" style="308" customWidth="1"/>
    <col min="16195" max="16195" width="8.5" style="308" customWidth="1"/>
    <col min="16196" max="16197" width="1.5" style="308" customWidth="1"/>
    <col min="16198" max="16198" width="7.9140625" style="308" customWidth="1"/>
    <col min="16199" max="16199" width="8.5" style="308" customWidth="1"/>
    <col min="16200" max="16200" width="1.5" style="308" customWidth="1"/>
    <col min="16201" max="16384" width="8.08203125" style="308"/>
  </cols>
  <sheetData>
    <row r="1" spans="2:82" ht="17.399999999999999" customHeight="1">
      <c r="B1" s="158" t="s">
        <v>711</v>
      </c>
      <c r="C1" s="323"/>
      <c r="D1" s="323"/>
      <c r="AT1" s="845"/>
      <c r="AU1" s="845"/>
      <c r="AV1" s="845"/>
      <c r="AW1" s="845"/>
      <c r="AX1" s="845"/>
      <c r="AY1" s="845"/>
      <c r="BA1" s="326"/>
    </row>
    <row r="2" spans="2:82" ht="13.25" customHeight="1">
      <c r="B2" s="718" t="s">
        <v>289</v>
      </c>
      <c r="C2" s="718"/>
      <c r="D2" s="718"/>
      <c r="E2" s="718"/>
      <c r="F2" s="718"/>
      <c r="G2" s="718"/>
      <c r="H2" s="718"/>
      <c r="I2" s="719"/>
      <c r="J2" s="727" t="s">
        <v>1040</v>
      </c>
      <c r="K2" s="731"/>
      <c r="L2" s="731"/>
      <c r="M2" s="731"/>
      <c r="N2" s="731"/>
      <c r="O2" s="731"/>
      <c r="P2" s="731"/>
      <c r="Q2" s="736"/>
      <c r="R2" s="846" t="s">
        <v>712</v>
      </c>
      <c r="S2" s="847"/>
      <c r="T2" s="847"/>
      <c r="U2" s="847"/>
      <c r="V2" s="847"/>
      <c r="W2" s="847"/>
      <c r="X2" s="847"/>
      <c r="Y2" s="847"/>
      <c r="Z2" s="847"/>
      <c r="AA2" s="847"/>
      <c r="AB2" s="847"/>
      <c r="AC2" s="847"/>
      <c r="AD2" s="847"/>
      <c r="AE2" s="847"/>
      <c r="AF2" s="847"/>
      <c r="AG2" s="847"/>
      <c r="AH2" s="848"/>
      <c r="AI2" s="846" t="s">
        <v>713</v>
      </c>
      <c r="AJ2" s="847"/>
      <c r="AK2" s="847"/>
      <c r="AL2" s="847"/>
      <c r="AM2" s="847"/>
      <c r="AN2" s="847"/>
      <c r="AO2" s="847"/>
      <c r="AP2" s="847"/>
      <c r="AQ2" s="847"/>
      <c r="AR2" s="847"/>
      <c r="AS2" s="847"/>
      <c r="AT2" s="847"/>
      <c r="AU2" s="847"/>
      <c r="AV2" s="847"/>
      <c r="AW2" s="847"/>
      <c r="AX2" s="847"/>
      <c r="AY2" s="847"/>
      <c r="BA2" s="326"/>
    </row>
    <row r="3" spans="2:82" ht="13.25" customHeight="1">
      <c r="B3" s="720"/>
      <c r="C3" s="720"/>
      <c r="D3" s="720"/>
      <c r="E3" s="720"/>
      <c r="F3" s="720"/>
      <c r="G3" s="720"/>
      <c r="H3" s="720"/>
      <c r="I3" s="721"/>
      <c r="J3" s="732"/>
      <c r="K3" s="733"/>
      <c r="L3" s="733"/>
      <c r="M3" s="733"/>
      <c r="N3" s="733"/>
      <c r="O3" s="733"/>
      <c r="P3" s="733"/>
      <c r="Q3" s="737"/>
      <c r="R3" s="846" t="s">
        <v>117</v>
      </c>
      <c r="S3" s="847"/>
      <c r="T3" s="847"/>
      <c r="U3" s="847"/>
      <c r="V3" s="847"/>
      <c r="W3" s="847"/>
      <c r="X3" s="848"/>
      <c r="Y3" s="846" t="s">
        <v>714</v>
      </c>
      <c r="Z3" s="847"/>
      <c r="AA3" s="847"/>
      <c r="AB3" s="847"/>
      <c r="AC3" s="847"/>
      <c r="AD3" s="847"/>
      <c r="AE3" s="847"/>
      <c r="AF3" s="847"/>
      <c r="AG3" s="847"/>
      <c r="AH3" s="848"/>
      <c r="AI3" s="846" t="s">
        <v>117</v>
      </c>
      <c r="AJ3" s="847"/>
      <c r="AK3" s="847"/>
      <c r="AL3" s="847"/>
      <c r="AM3" s="847"/>
      <c r="AN3" s="847"/>
      <c r="AO3" s="848"/>
      <c r="AP3" s="846" t="s">
        <v>714</v>
      </c>
      <c r="AQ3" s="847"/>
      <c r="AR3" s="847"/>
      <c r="AS3" s="847"/>
      <c r="AT3" s="847"/>
      <c r="AU3" s="847"/>
      <c r="AV3" s="847"/>
      <c r="AW3" s="847"/>
      <c r="AX3" s="847"/>
      <c r="AY3" s="847"/>
      <c r="AZ3" s="327"/>
      <c r="BA3" s="326"/>
      <c r="BV3" s="326"/>
      <c r="BW3" s="326"/>
      <c r="BX3" s="326"/>
      <c r="BY3" s="326"/>
      <c r="BZ3" s="326"/>
      <c r="CA3" s="326"/>
      <c r="CB3" s="326"/>
      <c r="CC3" s="326"/>
      <c r="CD3" s="326"/>
    </row>
    <row r="4" spans="2:82" s="146" customFormat="1" ht="12.75" customHeight="1">
      <c r="B4" s="843"/>
      <c r="C4" s="843"/>
      <c r="D4" s="843"/>
      <c r="E4" s="843"/>
      <c r="F4" s="843"/>
      <c r="G4" s="843"/>
      <c r="H4" s="843"/>
      <c r="I4" s="177"/>
      <c r="J4" s="163"/>
      <c r="K4" s="163"/>
      <c r="L4" s="163"/>
      <c r="M4" s="163"/>
      <c r="N4" s="163"/>
      <c r="O4" s="163"/>
      <c r="P4" s="309"/>
      <c r="Q4" s="309" t="s">
        <v>123</v>
      </c>
      <c r="R4" s="309"/>
      <c r="S4" s="309"/>
      <c r="T4" s="309"/>
      <c r="U4" s="309"/>
      <c r="V4" s="304"/>
      <c r="W4" s="304"/>
      <c r="X4" s="304" t="s">
        <v>123</v>
      </c>
      <c r="Y4" s="304"/>
      <c r="Z4" s="304"/>
      <c r="AA4" s="304"/>
      <c r="AB4" s="309"/>
      <c r="AC4" s="309"/>
      <c r="AD4" s="304"/>
      <c r="AE4" s="304"/>
      <c r="AF4" s="304"/>
      <c r="AG4" s="304"/>
      <c r="AH4" s="309" t="s">
        <v>58</v>
      </c>
      <c r="AI4" s="309"/>
      <c r="AJ4" s="309"/>
      <c r="AK4" s="309"/>
      <c r="AL4" s="309"/>
      <c r="AM4" s="309"/>
      <c r="AN4" s="304"/>
      <c r="AO4" s="304" t="s">
        <v>123</v>
      </c>
      <c r="AP4" s="304"/>
      <c r="AQ4" s="304"/>
      <c r="AR4" s="304"/>
      <c r="AS4" s="304"/>
      <c r="AT4" s="22"/>
      <c r="AU4" s="22"/>
      <c r="AV4" s="22"/>
      <c r="AW4" s="22"/>
      <c r="AX4" s="22"/>
      <c r="AY4" s="22" t="s">
        <v>58</v>
      </c>
      <c r="AZ4" s="164"/>
      <c r="BB4" s="112"/>
      <c r="BC4" s="112"/>
      <c r="BD4" s="112"/>
      <c r="BE4" s="112"/>
      <c r="BF4" s="112"/>
      <c r="BG4" s="112"/>
      <c r="BH4" s="112"/>
      <c r="BI4" s="112"/>
      <c r="BJ4" s="112"/>
      <c r="BK4" s="112"/>
      <c r="BL4" s="112"/>
      <c r="BM4" s="112"/>
      <c r="BN4" s="112"/>
      <c r="BO4" s="112"/>
      <c r="BP4" s="112"/>
      <c r="BQ4" s="112"/>
      <c r="BR4" s="112"/>
      <c r="BS4" s="112"/>
      <c r="BT4" s="112"/>
      <c r="BU4" s="112"/>
    </row>
    <row r="5" spans="2:82" s="326" customFormat="1" ht="15.65" customHeight="1">
      <c r="B5" s="714" t="s">
        <v>40</v>
      </c>
      <c r="C5" s="714"/>
      <c r="D5" s="714"/>
      <c r="E5" s="715">
        <v>14</v>
      </c>
      <c r="F5" s="715"/>
      <c r="G5" s="716" t="s">
        <v>86</v>
      </c>
      <c r="H5" s="716"/>
      <c r="I5" s="717"/>
      <c r="J5" s="328"/>
      <c r="K5" s="328"/>
      <c r="L5" s="844">
        <v>2063800</v>
      </c>
      <c r="M5" s="844"/>
      <c r="N5" s="844"/>
      <c r="O5" s="844"/>
      <c r="P5" s="844"/>
      <c r="Q5" s="844"/>
      <c r="R5" s="328"/>
      <c r="S5" s="844">
        <v>1318800</v>
      </c>
      <c r="T5" s="844"/>
      <c r="U5" s="844"/>
      <c r="V5" s="844"/>
      <c r="W5" s="844"/>
      <c r="X5" s="844"/>
      <c r="Y5" s="328"/>
      <c r="Z5" s="328"/>
      <c r="AA5" s="328"/>
      <c r="AB5" s="328"/>
      <c r="AC5" s="849">
        <f>S5/L5*100</f>
        <v>63.901540846981298</v>
      </c>
      <c r="AD5" s="849"/>
      <c r="AE5" s="849"/>
      <c r="AF5" s="849"/>
      <c r="AG5" s="849"/>
      <c r="AH5" s="849"/>
      <c r="AI5" s="328"/>
      <c r="AJ5" s="844">
        <v>630100</v>
      </c>
      <c r="AK5" s="844"/>
      <c r="AL5" s="844"/>
      <c r="AM5" s="844"/>
      <c r="AN5" s="844"/>
      <c r="AO5" s="844"/>
      <c r="AP5" s="328"/>
      <c r="AQ5" s="328"/>
      <c r="AR5" s="328"/>
      <c r="AS5" s="328"/>
      <c r="AT5" s="849">
        <f>AJ5/L5*100</f>
        <v>30.531059211163875</v>
      </c>
      <c r="AU5" s="849"/>
      <c r="AV5" s="849"/>
      <c r="AW5" s="849"/>
      <c r="AX5" s="849"/>
      <c r="AY5" s="849"/>
      <c r="BB5" s="308"/>
      <c r="BC5" s="308"/>
      <c r="BD5" s="308"/>
      <c r="BE5" s="308"/>
      <c r="BF5" s="308"/>
      <c r="BG5" s="308"/>
      <c r="BH5" s="308"/>
      <c r="BI5" s="308"/>
      <c r="BJ5" s="308"/>
      <c r="BK5" s="308"/>
      <c r="BL5" s="308"/>
      <c r="BM5" s="308"/>
      <c r="BN5" s="308"/>
      <c r="BO5" s="308"/>
      <c r="BP5" s="308"/>
      <c r="BQ5" s="308"/>
      <c r="BR5" s="308"/>
      <c r="BS5" s="308"/>
      <c r="BT5" s="308"/>
      <c r="BU5" s="308"/>
    </row>
    <row r="6" spans="2:82" s="326" customFormat="1" ht="15.65" customHeight="1">
      <c r="B6" s="329"/>
      <c r="C6" s="163"/>
      <c r="D6" s="146"/>
      <c r="E6" s="715">
        <v>19</v>
      </c>
      <c r="F6" s="715"/>
      <c r="G6" s="163"/>
      <c r="H6" s="163"/>
      <c r="I6" s="330"/>
      <c r="J6" s="328"/>
      <c r="K6" s="328"/>
      <c r="L6" s="844">
        <v>2140700</v>
      </c>
      <c r="M6" s="844"/>
      <c r="N6" s="844"/>
      <c r="O6" s="844"/>
      <c r="P6" s="844"/>
      <c r="Q6" s="844"/>
      <c r="R6" s="328"/>
      <c r="S6" s="844">
        <v>1278200</v>
      </c>
      <c r="T6" s="844"/>
      <c r="U6" s="844"/>
      <c r="V6" s="844"/>
      <c r="W6" s="844"/>
      <c r="X6" s="844"/>
      <c r="Y6" s="328"/>
      <c r="Z6" s="328"/>
      <c r="AA6" s="328"/>
      <c r="AB6" s="328"/>
      <c r="AC6" s="849">
        <f>S6/L6*100</f>
        <v>59.709440837109362</v>
      </c>
      <c r="AD6" s="849"/>
      <c r="AE6" s="849"/>
      <c r="AF6" s="849"/>
      <c r="AG6" s="849"/>
      <c r="AH6" s="849"/>
      <c r="AI6" s="328"/>
      <c r="AJ6" s="844">
        <v>736600</v>
      </c>
      <c r="AK6" s="844"/>
      <c r="AL6" s="844"/>
      <c r="AM6" s="844"/>
      <c r="AN6" s="844"/>
      <c r="AO6" s="844"/>
      <c r="AP6" s="328"/>
      <c r="AQ6" s="328"/>
      <c r="AR6" s="328"/>
      <c r="AS6" s="328"/>
      <c r="AT6" s="849">
        <f>AJ6/L6*100</f>
        <v>34.409305367403185</v>
      </c>
      <c r="AU6" s="849"/>
      <c r="AV6" s="849"/>
      <c r="AW6" s="849"/>
      <c r="AX6" s="849"/>
      <c r="AY6" s="849"/>
      <c r="BA6" s="308"/>
      <c r="BB6" s="308"/>
      <c r="BC6" s="308"/>
      <c r="BD6" s="308"/>
      <c r="BE6" s="308"/>
      <c r="BF6" s="308"/>
      <c r="BG6" s="308"/>
      <c r="BH6" s="308"/>
      <c r="BI6" s="308"/>
      <c r="BJ6" s="308"/>
      <c r="BK6" s="308"/>
      <c r="BL6" s="308"/>
      <c r="BM6" s="308"/>
      <c r="BN6" s="308"/>
      <c r="BO6" s="308"/>
      <c r="BP6" s="308"/>
      <c r="BQ6" s="308"/>
      <c r="BR6" s="308"/>
      <c r="BS6" s="308"/>
      <c r="BT6" s="308"/>
      <c r="BU6" s="308"/>
    </row>
    <row r="7" spans="2:82" s="326" customFormat="1" ht="15.65" customHeight="1">
      <c r="B7" s="329"/>
      <c r="C7" s="163"/>
      <c r="D7" s="146"/>
      <c r="E7" s="843">
        <v>24</v>
      </c>
      <c r="F7" s="843"/>
      <c r="G7" s="163"/>
      <c r="H7" s="163"/>
      <c r="I7" s="330"/>
      <c r="J7" s="328"/>
      <c r="K7" s="328"/>
      <c r="L7" s="844">
        <v>2158300</v>
      </c>
      <c r="M7" s="844"/>
      <c r="N7" s="844"/>
      <c r="O7" s="844"/>
      <c r="P7" s="844"/>
      <c r="Q7" s="844"/>
      <c r="R7" s="328"/>
      <c r="S7" s="844">
        <v>1225900</v>
      </c>
      <c r="T7" s="844"/>
      <c r="U7" s="844"/>
      <c r="V7" s="844"/>
      <c r="W7" s="844"/>
      <c r="X7" s="844"/>
      <c r="Y7" s="328"/>
      <c r="Z7" s="328"/>
      <c r="AA7" s="328"/>
      <c r="AB7" s="328"/>
      <c r="AC7" s="849">
        <f>S7/L7*100</f>
        <v>56.799332808228698</v>
      </c>
      <c r="AD7" s="849"/>
      <c r="AE7" s="849"/>
      <c r="AF7" s="849"/>
      <c r="AG7" s="849"/>
      <c r="AH7" s="849"/>
      <c r="AI7" s="328"/>
      <c r="AJ7" s="844">
        <v>816100</v>
      </c>
      <c r="AK7" s="844"/>
      <c r="AL7" s="844"/>
      <c r="AM7" s="844"/>
      <c r="AN7" s="844"/>
      <c r="AO7" s="844"/>
      <c r="AP7" s="328"/>
      <c r="AQ7" s="328"/>
      <c r="AR7" s="328"/>
      <c r="AS7" s="328"/>
      <c r="AT7" s="849">
        <f>AJ7/L7*100</f>
        <v>37.812166983273869</v>
      </c>
      <c r="AU7" s="849"/>
      <c r="AV7" s="849"/>
      <c r="AW7" s="849"/>
      <c r="AX7" s="849"/>
      <c r="AY7" s="849"/>
      <c r="BA7" s="308"/>
      <c r="BB7" s="308"/>
      <c r="BC7" s="308"/>
      <c r="BD7" s="308"/>
      <c r="BE7" s="308"/>
      <c r="BF7" s="308"/>
      <c r="BG7" s="308"/>
      <c r="BH7" s="308"/>
      <c r="BI7" s="308"/>
      <c r="BJ7" s="308"/>
      <c r="BK7" s="308"/>
      <c r="BL7" s="308"/>
      <c r="BM7" s="308"/>
      <c r="BN7" s="308"/>
      <c r="BO7" s="308"/>
      <c r="BP7" s="308"/>
      <c r="BQ7" s="308"/>
      <c r="BR7" s="308"/>
      <c r="BS7" s="308"/>
      <c r="BT7" s="308"/>
      <c r="BU7" s="308"/>
    </row>
    <row r="8" spans="2:82" s="326" customFormat="1" ht="15.65" customHeight="1">
      <c r="B8" s="714"/>
      <c r="C8" s="714"/>
      <c r="D8" s="714"/>
      <c r="E8" s="715">
        <v>29</v>
      </c>
      <c r="F8" s="715"/>
      <c r="G8" s="716"/>
      <c r="H8" s="716"/>
      <c r="I8" s="716"/>
      <c r="J8" s="331"/>
      <c r="K8" s="328"/>
      <c r="L8" s="844">
        <v>2285200</v>
      </c>
      <c r="M8" s="844"/>
      <c r="N8" s="844"/>
      <c r="O8" s="844"/>
      <c r="P8" s="844"/>
      <c r="Q8" s="844"/>
      <c r="R8" s="328"/>
      <c r="S8" s="844">
        <v>1303000</v>
      </c>
      <c r="T8" s="844"/>
      <c r="U8" s="844"/>
      <c r="V8" s="844"/>
      <c r="W8" s="844"/>
      <c r="X8" s="844"/>
      <c r="Y8" s="328"/>
      <c r="Z8" s="328"/>
      <c r="AA8" s="328"/>
      <c r="AB8" s="328"/>
      <c r="AC8" s="849">
        <f>S8/L8*100</f>
        <v>57.019079292840892</v>
      </c>
      <c r="AD8" s="849"/>
      <c r="AE8" s="849"/>
      <c r="AF8" s="849"/>
      <c r="AG8" s="849"/>
      <c r="AH8" s="849"/>
      <c r="AI8" s="328"/>
      <c r="AJ8" s="844">
        <v>869100</v>
      </c>
      <c r="AK8" s="844"/>
      <c r="AL8" s="844"/>
      <c r="AM8" s="844"/>
      <c r="AN8" s="844"/>
      <c r="AO8" s="844"/>
      <c r="AP8" s="328"/>
      <c r="AQ8" s="328"/>
      <c r="AR8" s="328"/>
      <c r="AS8" s="328"/>
      <c r="AT8" s="849">
        <f>AJ8/L8*100</f>
        <v>38.031682128478906</v>
      </c>
      <c r="AU8" s="849"/>
      <c r="AV8" s="849"/>
      <c r="AW8" s="849"/>
      <c r="AX8" s="849"/>
      <c r="AY8" s="849"/>
      <c r="BB8" s="308"/>
      <c r="BC8" s="308"/>
      <c r="BD8" s="308"/>
      <c r="BE8" s="308"/>
      <c r="BF8" s="308"/>
      <c r="BG8" s="308"/>
      <c r="BH8" s="308"/>
      <c r="BI8" s="308"/>
      <c r="BJ8" s="308"/>
      <c r="BK8" s="308"/>
      <c r="BL8" s="308"/>
      <c r="BM8" s="308"/>
      <c r="BN8" s="308"/>
      <c r="BO8" s="308"/>
      <c r="BP8" s="308"/>
      <c r="BQ8" s="308"/>
      <c r="BR8" s="308"/>
      <c r="BS8" s="308"/>
      <c r="BT8" s="308"/>
      <c r="BU8" s="308"/>
    </row>
    <row r="9" spans="2:82" s="326" customFormat="1" ht="15.65" customHeight="1">
      <c r="B9" s="850" t="s">
        <v>62</v>
      </c>
      <c r="C9" s="850"/>
      <c r="D9" s="850"/>
      <c r="E9" s="728">
        <v>4</v>
      </c>
      <c r="F9" s="728"/>
      <c r="G9" s="851" t="s">
        <v>86</v>
      </c>
      <c r="H9" s="851"/>
      <c r="I9" s="852"/>
      <c r="J9" s="396"/>
      <c r="K9" s="396"/>
      <c r="L9" s="853">
        <v>2414900</v>
      </c>
      <c r="M9" s="853"/>
      <c r="N9" s="853"/>
      <c r="O9" s="853"/>
      <c r="P9" s="853"/>
      <c r="Q9" s="853"/>
      <c r="R9" s="396"/>
      <c r="S9" s="853">
        <v>1382300</v>
      </c>
      <c r="T9" s="853"/>
      <c r="U9" s="853"/>
      <c r="V9" s="853"/>
      <c r="W9" s="853"/>
      <c r="X9" s="853"/>
      <c r="Y9" s="396"/>
      <c r="Z9" s="396"/>
      <c r="AA9" s="396"/>
      <c r="AB9" s="396"/>
      <c r="AC9" s="854">
        <f>S9/L9*100</f>
        <v>57.24046544370367</v>
      </c>
      <c r="AD9" s="854"/>
      <c r="AE9" s="854"/>
      <c r="AF9" s="854"/>
      <c r="AG9" s="854"/>
      <c r="AH9" s="854"/>
      <c r="AI9" s="396"/>
      <c r="AJ9" s="853">
        <v>905600</v>
      </c>
      <c r="AK9" s="853"/>
      <c r="AL9" s="853"/>
      <c r="AM9" s="853"/>
      <c r="AN9" s="853"/>
      <c r="AO9" s="853"/>
      <c r="AP9" s="396"/>
      <c r="AQ9" s="396"/>
      <c r="AR9" s="396"/>
      <c r="AS9" s="396"/>
      <c r="AT9" s="854">
        <f>AJ9/L9*100</f>
        <v>37.50051761977722</v>
      </c>
      <c r="AU9" s="854"/>
      <c r="AV9" s="854"/>
      <c r="AW9" s="854"/>
      <c r="AX9" s="854"/>
      <c r="AY9" s="854"/>
      <c r="BA9" s="308"/>
      <c r="BB9" s="308"/>
      <c r="BC9" s="308"/>
      <c r="BD9" s="308"/>
      <c r="BE9" s="308"/>
      <c r="BF9" s="308"/>
      <c r="BG9" s="308"/>
      <c r="BH9" s="308"/>
      <c r="BI9" s="308"/>
      <c r="BJ9" s="308"/>
      <c r="BK9" s="308"/>
      <c r="BL9" s="308"/>
      <c r="BM9" s="308"/>
      <c r="BN9" s="308"/>
      <c r="BO9" s="308"/>
      <c r="BP9" s="308"/>
      <c r="BQ9" s="308"/>
      <c r="BR9" s="308"/>
      <c r="BS9" s="308"/>
      <c r="BT9" s="308"/>
      <c r="BU9" s="308"/>
    </row>
    <row r="10" spans="2:82" ht="16.5" customHeight="1">
      <c r="B10" s="168" t="s">
        <v>715</v>
      </c>
      <c r="AZ10" s="324"/>
      <c r="BA10" s="326"/>
      <c r="BB10" s="326"/>
      <c r="BC10" s="326"/>
      <c r="BD10" s="326"/>
      <c r="BE10" s="326"/>
      <c r="BF10" s="326"/>
      <c r="BG10" s="326"/>
      <c r="BH10" s="326"/>
      <c r="BI10" s="326"/>
      <c r="BJ10" s="326"/>
      <c r="BK10" s="326"/>
      <c r="BL10" s="326"/>
      <c r="BM10" s="326"/>
      <c r="BN10" s="326"/>
      <c r="BO10" s="326"/>
      <c r="BP10" s="326"/>
      <c r="BQ10" s="326"/>
      <c r="BR10" s="326"/>
      <c r="BS10" s="326"/>
      <c r="BT10" s="326"/>
      <c r="BU10" s="326"/>
    </row>
    <row r="11" spans="2:82" ht="12.75" customHeight="1">
      <c r="B11" s="168" t="s">
        <v>716</v>
      </c>
      <c r="C11" s="307"/>
      <c r="D11" s="307"/>
      <c r="E11" s="307"/>
      <c r="F11" s="307"/>
      <c r="G11" s="307"/>
      <c r="H11" s="307"/>
      <c r="I11" s="307"/>
      <c r="J11" s="307"/>
      <c r="K11" s="307"/>
      <c r="L11" s="307"/>
      <c r="M11" s="307"/>
      <c r="N11" s="307"/>
      <c r="O11" s="307"/>
      <c r="P11" s="307"/>
      <c r="Q11" s="307"/>
      <c r="R11" s="307"/>
      <c r="S11" s="307"/>
      <c r="T11" s="307"/>
      <c r="AZ11" s="324"/>
      <c r="BA11" s="326"/>
      <c r="BB11" s="326"/>
      <c r="BC11" s="326"/>
      <c r="BD11" s="326"/>
      <c r="BE11" s="326"/>
      <c r="BF11" s="326"/>
      <c r="BG11" s="326"/>
      <c r="BH11" s="326"/>
      <c r="BI11" s="326"/>
      <c r="BJ11" s="326"/>
      <c r="BK11" s="326"/>
      <c r="BL11" s="326"/>
      <c r="BM11" s="326"/>
      <c r="BN11" s="326"/>
      <c r="BO11" s="326"/>
      <c r="BP11" s="326"/>
      <c r="BQ11" s="326"/>
      <c r="BR11" s="326"/>
      <c r="BS11" s="326"/>
      <c r="BT11" s="326"/>
      <c r="BU11" s="326"/>
    </row>
    <row r="12" spans="2:82" s="307" customFormat="1" ht="10.5" customHeight="1"/>
    <row r="13" spans="2:82" s="307" customFormat="1" ht="12.9" customHeight="1"/>
    <row r="14" spans="2:82" ht="20.25" customHeight="1">
      <c r="AZ14" s="324"/>
      <c r="BA14" s="324"/>
      <c r="BB14" s="326"/>
      <c r="BC14" s="326"/>
      <c r="BD14" s="326"/>
      <c r="BE14" s="326"/>
      <c r="BF14" s="326"/>
      <c r="BG14" s="326"/>
      <c r="BH14" s="326"/>
      <c r="BI14" s="326"/>
      <c r="BJ14" s="326"/>
      <c r="BK14" s="326"/>
      <c r="BL14" s="326"/>
      <c r="BM14" s="326"/>
      <c r="BN14" s="326"/>
      <c r="BO14" s="326"/>
      <c r="BP14" s="326"/>
      <c r="BQ14" s="326"/>
      <c r="BR14" s="326"/>
      <c r="BS14" s="326"/>
      <c r="BT14" s="326"/>
      <c r="BU14" s="326"/>
    </row>
    <row r="15" spans="2:82" ht="19.5" customHeight="1">
      <c r="AZ15" s="324"/>
      <c r="BA15" s="324"/>
      <c r="BB15" s="326"/>
      <c r="BC15" s="326"/>
      <c r="BD15" s="326"/>
      <c r="BE15" s="326"/>
      <c r="BF15" s="326"/>
      <c r="BG15" s="326"/>
      <c r="BH15" s="326"/>
      <c r="BI15" s="326"/>
      <c r="BJ15" s="326"/>
      <c r="BK15" s="326"/>
      <c r="BL15" s="326"/>
      <c r="BM15" s="326"/>
      <c r="BN15" s="326"/>
      <c r="BO15" s="326"/>
      <c r="BP15" s="326"/>
      <c r="BQ15" s="326"/>
      <c r="BR15" s="326"/>
      <c r="BS15" s="326"/>
      <c r="BT15" s="326"/>
      <c r="BU15" s="326"/>
    </row>
    <row r="16" spans="2:82" ht="19.5" customHeight="1">
      <c r="AZ16" s="324"/>
      <c r="BA16" s="324"/>
      <c r="BB16" s="326"/>
      <c r="BC16" s="326"/>
      <c r="BD16" s="326"/>
      <c r="BE16" s="326"/>
      <c r="BF16" s="326"/>
      <c r="BG16" s="326"/>
      <c r="BH16" s="326"/>
      <c r="BI16" s="326"/>
      <c r="BJ16" s="326"/>
      <c r="BK16" s="326"/>
      <c r="BL16" s="326"/>
      <c r="BM16" s="326"/>
      <c r="BN16" s="326"/>
      <c r="BO16" s="326"/>
      <c r="BP16" s="326"/>
      <c r="BQ16" s="326"/>
      <c r="BR16" s="326"/>
      <c r="BS16" s="326"/>
      <c r="BT16" s="326"/>
      <c r="BU16" s="326"/>
    </row>
    <row r="17" spans="2:82" ht="19.5" customHeight="1">
      <c r="AZ17" s="324"/>
      <c r="BA17" s="324"/>
      <c r="BB17" s="326"/>
      <c r="BC17" s="326"/>
      <c r="BD17" s="326"/>
      <c r="BE17" s="326"/>
      <c r="BF17" s="326"/>
      <c r="BG17" s="326"/>
      <c r="BH17" s="326"/>
      <c r="BI17" s="326"/>
      <c r="BJ17" s="326"/>
      <c r="BK17" s="326"/>
      <c r="BL17" s="326"/>
      <c r="BM17" s="326"/>
      <c r="BN17" s="326"/>
      <c r="BO17" s="326"/>
      <c r="BP17" s="326"/>
      <c r="BQ17" s="326"/>
      <c r="BR17" s="326"/>
      <c r="BS17" s="326"/>
      <c r="BT17" s="326"/>
      <c r="BU17" s="326"/>
    </row>
    <row r="18" spans="2:82" ht="19.5" customHeight="1">
      <c r="AZ18" s="324"/>
      <c r="BA18" s="324"/>
      <c r="BB18" s="326"/>
      <c r="BC18" s="326"/>
      <c r="BD18" s="326"/>
      <c r="BE18" s="326"/>
      <c r="BF18" s="326"/>
      <c r="BG18" s="326"/>
      <c r="BH18" s="326"/>
      <c r="BI18" s="326"/>
      <c r="BJ18" s="326"/>
      <c r="BK18" s="326"/>
      <c r="BL18" s="326"/>
      <c r="BM18" s="326"/>
      <c r="BN18" s="326"/>
      <c r="BO18" s="326"/>
      <c r="BP18" s="326"/>
      <c r="BQ18" s="326"/>
      <c r="BR18" s="326"/>
      <c r="BS18" s="326"/>
      <c r="BT18" s="326"/>
      <c r="BU18" s="326"/>
    </row>
    <row r="19" spans="2:82" ht="19.5" customHeight="1">
      <c r="AZ19" s="324"/>
      <c r="BA19" s="324"/>
      <c r="BB19" s="326"/>
      <c r="BC19" s="326"/>
      <c r="BD19" s="326"/>
      <c r="BE19" s="326"/>
      <c r="BF19" s="326"/>
      <c r="BG19" s="326"/>
      <c r="BH19" s="326"/>
      <c r="BI19" s="326"/>
      <c r="BJ19" s="326"/>
      <c r="BK19" s="326"/>
      <c r="BL19" s="326"/>
      <c r="BM19" s="326"/>
      <c r="BN19" s="326"/>
      <c r="BO19" s="326"/>
      <c r="BP19" s="326"/>
      <c r="BQ19" s="326"/>
      <c r="BR19" s="326"/>
      <c r="BS19" s="326"/>
      <c r="BT19" s="326"/>
      <c r="BU19" s="326"/>
    </row>
    <row r="20" spans="2:82" ht="16">
      <c r="AZ20" s="324"/>
      <c r="BA20" s="324"/>
      <c r="BB20" s="326"/>
      <c r="BC20" s="326"/>
      <c r="BD20" s="326"/>
      <c r="BE20" s="326"/>
      <c r="BF20" s="326"/>
      <c r="BG20" s="326"/>
      <c r="BH20" s="326"/>
      <c r="BI20" s="326"/>
      <c r="BJ20" s="326"/>
      <c r="BK20" s="326"/>
      <c r="BL20" s="326"/>
      <c r="BM20" s="326"/>
      <c r="BN20" s="326"/>
      <c r="BO20" s="326"/>
      <c r="BP20" s="326"/>
      <c r="BQ20" s="326"/>
      <c r="BR20" s="326"/>
      <c r="BS20" s="326"/>
      <c r="BT20" s="326"/>
      <c r="BU20" s="326"/>
    </row>
    <row r="21" spans="2:82" ht="16">
      <c r="BA21" s="326"/>
    </row>
    <row r="22" spans="2:82" ht="17.399999999999999" customHeight="1">
      <c r="B22" s="158" t="s">
        <v>717</v>
      </c>
      <c r="C22" s="323"/>
      <c r="D22" s="323"/>
      <c r="BA22" s="326"/>
    </row>
    <row r="23" spans="2:82" ht="13.25" customHeight="1">
      <c r="B23" s="718" t="s">
        <v>378</v>
      </c>
      <c r="C23" s="718"/>
      <c r="D23" s="718"/>
      <c r="E23" s="718"/>
      <c r="F23" s="718"/>
      <c r="G23" s="718"/>
      <c r="H23" s="718"/>
      <c r="I23" s="719"/>
      <c r="J23" s="727" t="s">
        <v>718</v>
      </c>
      <c r="K23" s="731"/>
      <c r="L23" s="731"/>
      <c r="M23" s="731"/>
      <c r="N23" s="731"/>
      <c r="O23" s="736"/>
      <c r="P23" s="727" t="s">
        <v>719</v>
      </c>
      <c r="Q23" s="731"/>
      <c r="R23" s="731"/>
      <c r="S23" s="731"/>
      <c r="T23" s="731"/>
      <c r="U23" s="736"/>
      <c r="V23" s="727" t="s">
        <v>720</v>
      </c>
      <c r="W23" s="731"/>
      <c r="X23" s="731"/>
      <c r="Y23" s="731"/>
      <c r="Z23" s="731"/>
      <c r="AA23" s="736"/>
      <c r="AB23" s="727" t="s">
        <v>721</v>
      </c>
      <c r="AC23" s="731"/>
      <c r="AD23" s="731"/>
      <c r="AE23" s="731"/>
      <c r="AF23" s="731"/>
      <c r="AG23" s="736"/>
      <c r="AH23" s="725" t="s">
        <v>722</v>
      </c>
      <c r="AI23" s="718"/>
      <c r="AJ23" s="718"/>
      <c r="AK23" s="718"/>
      <c r="AL23" s="718"/>
      <c r="AM23" s="719"/>
      <c r="AN23" s="727" t="s">
        <v>723</v>
      </c>
      <c r="AO23" s="731"/>
      <c r="AP23" s="731"/>
      <c r="AQ23" s="731"/>
      <c r="AR23" s="731"/>
      <c r="AS23" s="736"/>
      <c r="AT23" s="725" t="s">
        <v>724</v>
      </c>
      <c r="AU23" s="718"/>
      <c r="AV23" s="718"/>
      <c r="AW23" s="718"/>
      <c r="AX23" s="718"/>
      <c r="AY23" s="718"/>
      <c r="BA23" s="326"/>
    </row>
    <row r="24" spans="2:82" ht="13.25" customHeight="1">
      <c r="B24" s="720"/>
      <c r="C24" s="720"/>
      <c r="D24" s="720"/>
      <c r="E24" s="720"/>
      <c r="F24" s="720"/>
      <c r="G24" s="720"/>
      <c r="H24" s="720"/>
      <c r="I24" s="721"/>
      <c r="J24" s="732"/>
      <c r="K24" s="733"/>
      <c r="L24" s="733"/>
      <c r="M24" s="733"/>
      <c r="N24" s="733"/>
      <c r="O24" s="737"/>
      <c r="P24" s="732"/>
      <c r="Q24" s="733"/>
      <c r="R24" s="733"/>
      <c r="S24" s="733"/>
      <c r="T24" s="733"/>
      <c r="U24" s="737"/>
      <c r="V24" s="732"/>
      <c r="W24" s="733"/>
      <c r="X24" s="733"/>
      <c r="Y24" s="733"/>
      <c r="Z24" s="733"/>
      <c r="AA24" s="737"/>
      <c r="AB24" s="732"/>
      <c r="AC24" s="733"/>
      <c r="AD24" s="733"/>
      <c r="AE24" s="733"/>
      <c r="AF24" s="733"/>
      <c r="AG24" s="737"/>
      <c r="AH24" s="726"/>
      <c r="AI24" s="720"/>
      <c r="AJ24" s="720"/>
      <c r="AK24" s="720"/>
      <c r="AL24" s="720"/>
      <c r="AM24" s="721"/>
      <c r="AN24" s="732"/>
      <c r="AO24" s="733"/>
      <c r="AP24" s="733"/>
      <c r="AQ24" s="733"/>
      <c r="AR24" s="733"/>
      <c r="AS24" s="737"/>
      <c r="AT24" s="726"/>
      <c r="AU24" s="720"/>
      <c r="AV24" s="720"/>
      <c r="AW24" s="720"/>
      <c r="AX24" s="720"/>
      <c r="AY24" s="720"/>
      <c r="AZ24" s="327"/>
      <c r="BA24" s="326"/>
      <c r="BV24" s="326"/>
      <c r="BW24" s="326"/>
      <c r="BX24" s="326"/>
      <c r="BY24" s="326"/>
      <c r="BZ24" s="326"/>
      <c r="CA24" s="326"/>
      <c r="CB24" s="326"/>
      <c r="CC24" s="326"/>
      <c r="CD24" s="326"/>
    </row>
    <row r="25" spans="2:82" s="160" customFormat="1" ht="12.9" customHeight="1">
      <c r="I25" s="161"/>
      <c r="L25" s="162"/>
      <c r="O25" s="162" t="s">
        <v>123</v>
      </c>
      <c r="P25" s="162"/>
      <c r="U25" s="162" t="s">
        <v>123</v>
      </c>
      <c r="V25" s="162"/>
      <c r="AA25" s="162" t="s">
        <v>725</v>
      </c>
      <c r="AB25" s="162"/>
      <c r="AG25" s="162" t="s">
        <v>124</v>
      </c>
      <c r="AH25" s="162"/>
      <c r="AM25" s="162" t="s">
        <v>58</v>
      </c>
      <c r="AN25" s="162"/>
      <c r="AS25" s="162" t="s">
        <v>124</v>
      </c>
      <c r="AT25" s="162"/>
      <c r="AY25" s="162" t="s">
        <v>58</v>
      </c>
    </row>
    <row r="26" spans="2:82" s="326" customFormat="1" ht="15.65" customHeight="1">
      <c r="B26" s="714" t="s">
        <v>40</v>
      </c>
      <c r="C26" s="714"/>
      <c r="D26" s="714"/>
      <c r="E26" s="843">
        <v>17</v>
      </c>
      <c r="F26" s="715"/>
      <c r="G26" s="716" t="s">
        <v>269</v>
      </c>
      <c r="H26" s="716"/>
      <c r="I26" s="717"/>
      <c r="J26" s="855">
        <v>103947</v>
      </c>
      <c r="K26" s="844"/>
      <c r="L26" s="844"/>
      <c r="M26" s="844"/>
      <c r="N26" s="844"/>
      <c r="O26" s="844"/>
      <c r="P26" s="844">
        <v>81927</v>
      </c>
      <c r="Q26" s="844"/>
      <c r="R26" s="844"/>
      <c r="S26" s="844"/>
      <c r="T26" s="844"/>
      <c r="U26" s="844"/>
      <c r="V26" s="856">
        <v>0.79</v>
      </c>
      <c r="W26" s="856"/>
      <c r="X26" s="856"/>
      <c r="Y26" s="856"/>
      <c r="Z26" s="856"/>
      <c r="AA26" s="856"/>
      <c r="AB26" s="624">
        <v>7120</v>
      </c>
      <c r="AC26" s="624"/>
      <c r="AD26" s="624"/>
      <c r="AE26" s="624"/>
      <c r="AF26" s="624"/>
      <c r="AG26" s="624"/>
      <c r="AH26" s="849">
        <v>28.1</v>
      </c>
      <c r="AI26" s="849"/>
      <c r="AJ26" s="849"/>
      <c r="AK26" s="849"/>
      <c r="AL26" s="849"/>
      <c r="AM26" s="849"/>
      <c r="AN26" s="624">
        <v>7166</v>
      </c>
      <c r="AO26" s="624"/>
      <c r="AP26" s="624"/>
      <c r="AQ26" s="624"/>
      <c r="AR26" s="624"/>
      <c r="AS26" s="624"/>
      <c r="AT26" s="849">
        <v>22.9</v>
      </c>
      <c r="AU26" s="849"/>
      <c r="AV26" s="849"/>
      <c r="AW26" s="849"/>
      <c r="AX26" s="849"/>
      <c r="AY26" s="849"/>
      <c r="BB26" s="308"/>
      <c r="BC26" s="308"/>
      <c r="BD26" s="308"/>
      <c r="BE26" s="308"/>
      <c r="BF26" s="308"/>
      <c r="BG26" s="308"/>
      <c r="BH26" s="308"/>
      <c r="BI26" s="308"/>
      <c r="BJ26" s="308"/>
      <c r="BK26" s="308"/>
      <c r="BL26" s="308"/>
      <c r="BM26" s="308"/>
      <c r="BN26" s="308"/>
      <c r="BO26" s="308"/>
      <c r="BP26" s="308"/>
      <c r="BQ26" s="308"/>
      <c r="BR26" s="308"/>
      <c r="BS26" s="308"/>
      <c r="BT26" s="308"/>
      <c r="BU26" s="308"/>
    </row>
    <row r="27" spans="2:82" s="326" customFormat="1" ht="15.65" customHeight="1">
      <c r="B27" s="329"/>
      <c r="C27" s="163"/>
      <c r="D27" s="146"/>
      <c r="E27" s="715">
        <v>22</v>
      </c>
      <c r="F27" s="715"/>
      <c r="G27" s="163"/>
      <c r="H27" s="163"/>
      <c r="I27" s="330"/>
      <c r="J27" s="855">
        <v>123163</v>
      </c>
      <c r="K27" s="844"/>
      <c r="L27" s="844"/>
      <c r="M27" s="844"/>
      <c r="N27" s="844"/>
      <c r="O27" s="844"/>
      <c r="P27" s="844">
        <v>61359</v>
      </c>
      <c r="Q27" s="844"/>
      <c r="R27" s="844"/>
      <c r="S27" s="844"/>
      <c r="T27" s="844"/>
      <c r="U27" s="844"/>
      <c r="V27" s="856">
        <v>0.5</v>
      </c>
      <c r="W27" s="856"/>
      <c r="X27" s="856"/>
      <c r="Y27" s="856"/>
      <c r="Z27" s="856"/>
      <c r="AA27" s="856"/>
      <c r="AB27" s="624">
        <v>7811</v>
      </c>
      <c r="AC27" s="624"/>
      <c r="AD27" s="624"/>
      <c r="AE27" s="624"/>
      <c r="AF27" s="624"/>
      <c r="AG27" s="624"/>
      <c r="AH27" s="849">
        <v>26.4</v>
      </c>
      <c r="AI27" s="849"/>
      <c r="AJ27" s="849"/>
      <c r="AK27" s="849"/>
      <c r="AL27" s="849"/>
      <c r="AM27" s="849"/>
      <c r="AN27" s="624">
        <v>7956</v>
      </c>
      <c r="AO27" s="624"/>
      <c r="AP27" s="624"/>
      <c r="AQ27" s="624"/>
      <c r="AR27" s="624"/>
      <c r="AS27" s="624"/>
      <c r="AT27" s="849">
        <v>32</v>
      </c>
      <c r="AU27" s="849"/>
      <c r="AV27" s="849"/>
      <c r="AW27" s="849"/>
      <c r="AX27" s="849"/>
      <c r="AY27" s="849"/>
      <c r="BA27" s="308"/>
      <c r="BB27" s="308"/>
      <c r="BC27" s="308"/>
      <c r="BD27" s="308"/>
      <c r="BE27" s="308"/>
      <c r="BF27" s="308"/>
      <c r="BG27" s="308"/>
      <c r="BH27" s="308"/>
      <c r="BI27" s="308"/>
      <c r="BJ27" s="308"/>
      <c r="BK27" s="308"/>
      <c r="BL27" s="308"/>
      <c r="BM27" s="308"/>
      <c r="BN27" s="308"/>
      <c r="BO27" s="308"/>
      <c r="BP27" s="308"/>
      <c r="BQ27" s="308"/>
      <c r="BR27" s="308"/>
      <c r="BS27" s="308"/>
      <c r="BT27" s="308"/>
      <c r="BU27" s="308"/>
    </row>
    <row r="28" spans="2:82" s="326" customFormat="1" ht="15.65" customHeight="1">
      <c r="B28" s="329"/>
      <c r="C28" s="163"/>
      <c r="D28" s="146"/>
      <c r="E28" s="715">
        <v>27</v>
      </c>
      <c r="F28" s="715"/>
      <c r="G28" s="163"/>
      <c r="H28" s="163"/>
      <c r="I28" s="330"/>
      <c r="J28" s="855">
        <v>89299</v>
      </c>
      <c r="K28" s="844"/>
      <c r="L28" s="844"/>
      <c r="M28" s="844"/>
      <c r="N28" s="844"/>
      <c r="O28" s="844"/>
      <c r="P28" s="844">
        <v>103750</v>
      </c>
      <c r="Q28" s="844"/>
      <c r="R28" s="844"/>
      <c r="S28" s="844"/>
      <c r="T28" s="844"/>
      <c r="U28" s="844"/>
      <c r="V28" s="856">
        <v>1.1599999999999999</v>
      </c>
      <c r="W28" s="856"/>
      <c r="X28" s="856"/>
      <c r="Y28" s="856"/>
      <c r="Z28" s="856"/>
      <c r="AA28" s="856"/>
      <c r="AB28" s="624">
        <v>7009</v>
      </c>
      <c r="AC28" s="624"/>
      <c r="AD28" s="624"/>
      <c r="AE28" s="624"/>
      <c r="AF28" s="624"/>
      <c r="AG28" s="624"/>
      <c r="AH28" s="849">
        <v>32.1</v>
      </c>
      <c r="AI28" s="849"/>
      <c r="AJ28" s="849"/>
      <c r="AK28" s="849"/>
      <c r="AL28" s="849"/>
      <c r="AM28" s="849"/>
      <c r="AN28" s="624">
        <v>7331</v>
      </c>
      <c r="AO28" s="624"/>
      <c r="AP28" s="624"/>
      <c r="AQ28" s="624"/>
      <c r="AR28" s="624"/>
      <c r="AS28" s="624"/>
      <c r="AT28" s="849">
        <v>19.5</v>
      </c>
      <c r="AU28" s="849"/>
      <c r="AV28" s="849"/>
      <c r="AW28" s="849"/>
      <c r="AX28" s="849"/>
      <c r="AY28" s="849"/>
      <c r="BA28" s="308"/>
      <c r="BB28" s="308"/>
      <c r="BC28" s="308"/>
      <c r="BD28" s="308"/>
      <c r="BE28" s="308"/>
      <c r="BF28" s="308"/>
      <c r="BG28" s="308"/>
      <c r="BH28" s="308"/>
      <c r="BI28" s="308"/>
      <c r="BJ28" s="308"/>
      <c r="BK28" s="308"/>
      <c r="BL28" s="308"/>
      <c r="BM28" s="308"/>
      <c r="BN28" s="308"/>
      <c r="BO28" s="308"/>
      <c r="BP28" s="308"/>
      <c r="BQ28" s="308"/>
      <c r="BR28" s="308"/>
      <c r="BS28" s="308"/>
      <c r="BT28" s="308"/>
      <c r="BU28" s="308"/>
    </row>
    <row r="29" spans="2:82" s="326" customFormat="1" ht="15.65" customHeight="1">
      <c r="B29" s="714" t="s">
        <v>62</v>
      </c>
      <c r="C29" s="714"/>
      <c r="D29" s="714"/>
      <c r="E29" s="715">
        <v>2</v>
      </c>
      <c r="F29" s="715"/>
      <c r="G29" s="716" t="s">
        <v>269</v>
      </c>
      <c r="H29" s="716"/>
      <c r="I29" s="717"/>
      <c r="J29" s="855">
        <v>88132</v>
      </c>
      <c r="K29" s="844"/>
      <c r="L29" s="844"/>
      <c r="M29" s="844"/>
      <c r="N29" s="844"/>
      <c r="O29" s="844"/>
      <c r="P29" s="844">
        <v>93273</v>
      </c>
      <c r="Q29" s="844"/>
      <c r="R29" s="844"/>
      <c r="S29" s="844"/>
      <c r="T29" s="844"/>
      <c r="U29" s="844"/>
      <c r="V29" s="856">
        <v>1.06</v>
      </c>
      <c r="W29" s="856"/>
      <c r="X29" s="856"/>
      <c r="Y29" s="856"/>
      <c r="Z29" s="856"/>
      <c r="AA29" s="856"/>
      <c r="AB29" s="624">
        <v>4430</v>
      </c>
      <c r="AC29" s="624"/>
      <c r="AD29" s="624"/>
      <c r="AE29" s="624"/>
      <c r="AF29" s="624"/>
      <c r="AG29" s="624"/>
      <c r="AH29" s="849">
        <v>24.6</v>
      </c>
      <c r="AI29" s="849"/>
      <c r="AJ29" s="849"/>
      <c r="AK29" s="849"/>
      <c r="AL29" s="849"/>
      <c r="AM29" s="849"/>
      <c r="AN29" s="624">
        <v>4718</v>
      </c>
      <c r="AO29" s="624"/>
      <c r="AP29" s="624"/>
      <c r="AQ29" s="624"/>
      <c r="AR29" s="624"/>
      <c r="AS29" s="624"/>
      <c r="AT29" s="849">
        <v>14.4</v>
      </c>
      <c r="AU29" s="849"/>
      <c r="AV29" s="849"/>
      <c r="AW29" s="849"/>
      <c r="AX29" s="849"/>
      <c r="AY29" s="849"/>
      <c r="BA29" s="308"/>
      <c r="BB29" s="308"/>
      <c r="BC29" s="308"/>
      <c r="BD29" s="308"/>
      <c r="BE29" s="308"/>
      <c r="BF29" s="308"/>
      <c r="BG29" s="308"/>
      <c r="BH29" s="308"/>
      <c r="BI29" s="308"/>
      <c r="BJ29" s="308"/>
      <c r="BK29" s="308"/>
      <c r="BL29" s="308"/>
      <c r="BM29" s="308"/>
      <c r="BN29" s="308"/>
      <c r="BO29" s="308"/>
      <c r="BP29" s="308"/>
      <c r="BQ29" s="308"/>
      <c r="BR29" s="308"/>
      <c r="BS29" s="308"/>
      <c r="BT29" s="308"/>
      <c r="BU29" s="308"/>
    </row>
    <row r="30" spans="2:82" s="326" customFormat="1" ht="24" customHeight="1">
      <c r="B30" s="714"/>
      <c r="C30" s="714"/>
      <c r="D30" s="714"/>
      <c r="E30" s="715">
        <v>3</v>
      </c>
      <c r="F30" s="715"/>
      <c r="G30" s="716"/>
      <c r="H30" s="716"/>
      <c r="I30" s="717"/>
      <c r="J30" s="855">
        <v>94981</v>
      </c>
      <c r="K30" s="844"/>
      <c r="L30" s="844"/>
      <c r="M30" s="844"/>
      <c r="N30" s="844"/>
      <c r="O30" s="844"/>
      <c r="P30" s="844">
        <v>102162</v>
      </c>
      <c r="Q30" s="844"/>
      <c r="R30" s="844"/>
      <c r="S30" s="844"/>
      <c r="T30" s="844"/>
      <c r="U30" s="844"/>
      <c r="V30" s="856">
        <v>1.08</v>
      </c>
      <c r="W30" s="856"/>
      <c r="X30" s="856"/>
      <c r="Y30" s="856"/>
      <c r="Z30" s="856"/>
      <c r="AA30" s="856"/>
      <c r="AB30" s="624">
        <v>4527</v>
      </c>
      <c r="AC30" s="624"/>
      <c r="AD30" s="624"/>
      <c r="AE30" s="624"/>
      <c r="AF30" s="624"/>
      <c r="AG30" s="624"/>
      <c r="AH30" s="849">
        <v>24.4</v>
      </c>
      <c r="AI30" s="849"/>
      <c r="AJ30" s="849"/>
      <c r="AK30" s="849"/>
      <c r="AL30" s="849"/>
      <c r="AM30" s="849"/>
      <c r="AN30" s="624">
        <v>4754</v>
      </c>
      <c r="AO30" s="624"/>
      <c r="AP30" s="624"/>
      <c r="AQ30" s="624"/>
      <c r="AR30" s="624"/>
      <c r="AS30" s="624"/>
      <c r="AT30" s="849">
        <v>13.2</v>
      </c>
      <c r="AU30" s="849"/>
      <c r="AV30" s="849"/>
      <c r="AW30" s="849"/>
      <c r="AX30" s="849"/>
      <c r="AY30" s="849"/>
      <c r="AZ30" s="324"/>
      <c r="BA30" s="308"/>
      <c r="BB30" s="308"/>
      <c r="BC30" s="308"/>
      <c r="BD30" s="308"/>
      <c r="BE30" s="308"/>
      <c r="BF30" s="308"/>
      <c r="BG30" s="308"/>
      <c r="BH30" s="308"/>
      <c r="BI30" s="308"/>
      <c r="BJ30" s="308"/>
      <c r="BK30" s="308"/>
      <c r="BL30" s="308"/>
      <c r="BM30" s="308"/>
      <c r="BN30" s="308"/>
      <c r="BO30" s="308"/>
      <c r="BP30" s="308"/>
      <c r="BQ30" s="308"/>
      <c r="BR30" s="308"/>
      <c r="BS30" s="308"/>
      <c r="BT30" s="308"/>
      <c r="BU30" s="308"/>
      <c r="BV30" s="308"/>
      <c r="BW30" s="308"/>
      <c r="BX30" s="308"/>
      <c r="BY30" s="308"/>
      <c r="BZ30" s="308"/>
      <c r="CA30" s="308"/>
      <c r="CB30" s="308"/>
      <c r="CC30" s="308"/>
      <c r="CD30" s="308"/>
    </row>
    <row r="31" spans="2:82" s="326" customFormat="1" ht="15.65" customHeight="1">
      <c r="B31" s="146"/>
      <c r="C31" s="146"/>
      <c r="D31" s="146"/>
      <c r="E31" s="715">
        <v>4</v>
      </c>
      <c r="F31" s="715"/>
      <c r="G31" s="716"/>
      <c r="H31" s="716"/>
      <c r="I31" s="717"/>
      <c r="J31" s="855">
        <v>94491</v>
      </c>
      <c r="K31" s="844"/>
      <c r="L31" s="844"/>
      <c r="M31" s="844"/>
      <c r="N31" s="844"/>
      <c r="O31" s="844"/>
      <c r="P31" s="844">
        <v>114741</v>
      </c>
      <c r="Q31" s="844"/>
      <c r="R31" s="844"/>
      <c r="S31" s="844"/>
      <c r="T31" s="844"/>
      <c r="U31" s="844"/>
      <c r="V31" s="856">
        <v>1.21</v>
      </c>
      <c r="W31" s="856"/>
      <c r="X31" s="856"/>
      <c r="Y31" s="856"/>
      <c r="Z31" s="856"/>
      <c r="AA31" s="856"/>
      <c r="AB31" s="624">
        <v>4352</v>
      </c>
      <c r="AC31" s="624"/>
      <c r="AD31" s="624"/>
      <c r="AE31" s="624"/>
      <c r="AF31" s="624"/>
      <c r="AG31" s="624"/>
      <c r="AH31" s="849">
        <v>23.9</v>
      </c>
      <c r="AI31" s="849"/>
      <c r="AJ31" s="849"/>
      <c r="AK31" s="849"/>
      <c r="AL31" s="849"/>
      <c r="AM31" s="849"/>
      <c r="AN31" s="624">
        <v>4588</v>
      </c>
      <c r="AO31" s="624"/>
      <c r="AP31" s="624"/>
      <c r="AQ31" s="624"/>
      <c r="AR31" s="624"/>
      <c r="AS31" s="624"/>
      <c r="AT31" s="849">
        <v>11.4</v>
      </c>
      <c r="AU31" s="849"/>
      <c r="AV31" s="849"/>
      <c r="AW31" s="849"/>
      <c r="AX31" s="849"/>
      <c r="AY31" s="849"/>
      <c r="AZ31" s="324"/>
      <c r="BA31" s="308"/>
      <c r="BB31" s="308"/>
      <c r="BC31" s="308"/>
      <c r="BD31" s="308"/>
      <c r="BE31" s="308"/>
      <c r="BF31" s="308"/>
      <c r="BG31" s="308"/>
      <c r="BH31" s="308"/>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08"/>
    </row>
    <row r="32" spans="2:82" s="326" customFormat="1" ht="15.65" customHeight="1">
      <c r="B32" s="146"/>
      <c r="C32" s="146"/>
      <c r="D32" s="146"/>
      <c r="E32" s="715">
        <v>5</v>
      </c>
      <c r="F32" s="715"/>
      <c r="G32" s="164"/>
      <c r="H32" s="164"/>
      <c r="I32" s="165"/>
      <c r="J32" s="855">
        <v>93111</v>
      </c>
      <c r="K32" s="844"/>
      <c r="L32" s="844"/>
      <c r="M32" s="844"/>
      <c r="N32" s="844"/>
      <c r="O32" s="844"/>
      <c r="P32" s="844">
        <v>114118</v>
      </c>
      <c r="Q32" s="844"/>
      <c r="R32" s="844"/>
      <c r="S32" s="844"/>
      <c r="T32" s="844"/>
      <c r="U32" s="844"/>
      <c r="V32" s="856">
        <v>1.23</v>
      </c>
      <c r="W32" s="856"/>
      <c r="X32" s="856"/>
      <c r="Y32" s="856"/>
      <c r="Z32" s="856"/>
      <c r="AA32" s="856"/>
      <c r="AB32" s="624">
        <v>4280</v>
      </c>
      <c r="AC32" s="624"/>
      <c r="AD32" s="624"/>
      <c r="AE32" s="624"/>
      <c r="AF32" s="624"/>
      <c r="AG32" s="624"/>
      <c r="AH32" s="849">
        <v>24.4</v>
      </c>
      <c r="AI32" s="849"/>
      <c r="AJ32" s="849"/>
      <c r="AK32" s="849"/>
      <c r="AL32" s="849"/>
      <c r="AM32" s="849"/>
      <c r="AN32" s="624">
        <v>4497</v>
      </c>
      <c r="AO32" s="624"/>
      <c r="AP32" s="624"/>
      <c r="AQ32" s="624"/>
      <c r="AR32" s="624"/>
      <c r="AS32" s="624"/>
      <c r="AT32" s="849">
        <v>11.4</v>
      </c>
      <c r="AU32" s="849"/>
      <c r="AV32" s="849"/>
      <c r="AW32" s="849"/>
      <c r="AX32" s="849"/>
      <c r="AY32" s="849"/>
      <c r="AZ32" s="324"/>
      <c r="BA32" s="308"/>
      <c r="BB32" s="308"/>
      <c r="BC32" s="308"/>
      <c r="BD32" s="308"/>
      <c r="BE32" s="308"/>
      <c r="BF32" s="308"/>
      <c r="BG32" s="308"/>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row>
    <row r="33" spans="2:82" s="326" customFormat="1" ht="15.65" customHeight="1">
      <c r="B33" s="368"/>
      <c r="C33" s="368"/>
      <c r="D33" s="368"/>
      <c r="E33" s="728">
        <v>6</v>
      </c>
      <c r="F33" s="728"/>
      <c r="G33" s="179"/>
      <c r="H33" s="179"/>
      <c r="I33" s="383"/>
      <c r="J33" s="859">
        <v>94484</v>
      </c>
      <c r="K33" s="853"/>
      <c r="L33" s="853"/>
      <c r="M33" s="853"/>
      <c r="N33" s="853"/>
      <c r="O33" s="853"/>
      <c r="P33" s="853">
        <v>111597</v>
      </c>
      <c r="Q33" s="853"/>
      <c r="R33" s="853"/>
      <c r="S33" s="853"/>
      <c r="T33" s="853"/>
      <c r="U33" s="853"/>
      <c r="V33" s="860">
        <v>1.18</v>
      </c>
      <c r="W33" s="860"/>
      <c r="X33" s="860"/>
      <c r="Y33" s="860"/>
      <c r="Z33" s="860"/>
      <c r="AA33" s="860"/>
      <c r="AB33" s="652">
        <v>4050</v>
      </c>
      <c r="AC33" s="652"/>
      <c r="AD33" s="652"/>
      <c r="AE33" s="652"/>
      <c r="AF33" s="652"/>
      <c r="AG33" s="652"/>
      <c r="AH33" s="854">
        <v>23.3</v>
      </c>
      <c r="AI33" s="854"/>
      <c r="AJ33" s="854"/>
      <c r="AK33" s="854"/>
      <c r="AL33" s="854"/>
      <c r="AM33" s="854"/>
      <c r="AN33" s="652">
        <v>4312</v>
      </c>
      <c r="AO33" s="652"/>
      <c r="AP33" s="652"/>
      <c r="AQ33" s="652"/>
      <c r="AR33" s="652"/>
      <c r="AS33" s="652"/>
      <c r="AT33" s="854">
        <v>11.1</v>
      </c>
      <c r="AU33" s="854"/>
      <c r="AV33" s="854"/>
      <c r="AW33" s="854"/>
      <c r="AX33" s="854"/>
      <c r="AY33" s="854"/>
      <c r="AZ33" s="324"/>
      <c r="BA33" s="308"/>
      <c r="BB33" s="308"/>
      <c r="BC33" s="308"/>
      <c r="BD33" s="308"/>
      <c r="BE33" s="308"/>
      <c r="BF33" s="308"/>
      <c r="BG33" s="308"/>
      <c r="BH33" s="308"/>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8"/>
    </row>
    <row r="34" spans="2:82" s="307" customFormat="1" ht="12.9" customHeight="1">
      <c r="B34" s="168" t="s">
        <v>726</v>
      </c>
    </row>
    <row r="35" spans="2:82" s="307" customFormat="1" ht="12.9" customHeight="1">
      <c r="B35" s="168" t="s">
        <v>727</v>
      </c>
    </row>
    <row r="36" spans="2:82" s="307" customFormat="1" ht="12.9" customHeight="1">
      <c r="B36" s="168" t="s">
        <v>728</v>
      </c>
    </row>
    <row r="37" spans="2:82" s="307" customFormat="1" ht="12.9" customHeight="1">
      <c r="B37" s="168" t="s">
        <v>1021</v>
      </c>
    </row>
    <row r="38" spans="2:82" ht="13.5" customHeight="1">
      <c r="B38" s="307"/>
      <c r="C38" s="307"/>
      <c r="D38" s="307"/>
      <c r="E38" s="307"/>
      <c r="F38" s="307"/>
      <c r="G38" s="307"/>
      <c r="H38" s="307"/>
      <c r="I38" s="307"/>
      <c r="J38" s="307"/>
      <c r="K38" s="307"/>
      <c r="L38" s="307"/>
      <c r="M38" s="307"/>
      <c r="N38" s="307"/>
      <c r="AZ38" s="324"/>
      <c r="BA38" s="326"/>
      <c r="BB38" s="326"/>
      <c r="BC38" s="326"/>
      <c r="BD38" s="326"/>
      <c r="BE38" s="326"/>
      <c r="BF38" s="326"/>
      <c r="BG38" s="326"/>
      <c r="BH38" s="326"/>
      <c r="BI38" s="326"/>
      <c r="BJ38" s="326"/>
      <c r="BK38" s="326"/>
      <c r="BL38" s="326"/>
      <c r="BM38" s="326"/>
      <c r="BN38" s="326"/>
      <c r="BO38" s="326"/>
      <c r="BP38" s="326"/>
      <c r="BQ38" s="326"/>
      <c r="BR38" s="326"/>
      <c r="BS38" s="326"/>
      <c r="BT38" s="326"/>
      <c r="BU38" s="326"/>
    </row>
    <row r="39" spans="2:82" ht="17.399999999999999" customHeight="1">
      <c r="B39" s="158" t="s">
        <v>729</v>
      </c>
      <c r="C39" s="323"/>
      <c r="D39" s="323"/>
      <c r="AY39" s="163" t="s">
        <v>85</v>
      </c>
      <c r="BA39" s="326"/>
    </row>
    <row r="40" spans="2:82" ht="13.25" customHeight="1">
      <c r="B40" s="718" t="s">
        <v>378</v>
      </c>
      <c r="C40" s="718"/>
      <c r="D40" s="718"/>
      <c r="E40" s="718"/>
      <c r="F40" s="718"/>
      <c r="G40" s="718"/>
      <c r="H40" s="718"/>
      <c r="I40" s="719"/>
      <c r="J40" s="187"/>
      <c r="K40" s="187"/>
      <c r="L40" s="187"/>
      <c r="M40" s="858" t="s">
        <v>730</v>
      </c>
      <c r="N40" s="858"/>
      <c r="O40" s="858"/>
      <c r="P40" s="858"/>
      <c r="Q40" s="858"/>
      <c r="R40" s="858"/>
      <c r="S40" s="858"/>
      <c r="T40" s="858"/>
      <c r="U40" s="858"/>
      <c r="V40" s="858"/>
      <c r="W40" s="858"/>
      <c r="X40" s="858"/>
      <c r="Y40" s="858"/>
      <c r="Z40" s="858"/>
      <c r="AA40" s="858"/>
      <c r="AB40" s="187"/>
      <c r="AC40" s="187"/>
      <c r="AD40" s="332"/>
      <c r="AE40" s="187"/>
      <c r="AF40" s="187"/>
      <c r="AG40" s="187"/>
      <c r="AH40" s="858" t="s">
        <v>731</v>
      </c>
      <c r="AI40" s="858"/>
      <c r="AJ40" s="858"/>
      <c r="AK40" s="858"/>
      <c r="AL40" s="858"/>
      <c r="AM40" s="858"/>
      <c r="AN40" s="858"/>
      <c r="AO40" s="858"/>
      <c r="AP40" s="858"/>
      <c r="AQ40" s="858"/>
      <c r="AR40" s="858"/>
      <c r="AS40" s="858"/>
      <c r="AT40" s="858"/>
      <c r="AU40" s="858"/>
      <c r="AV40" s="858"/>
      <c r="AW40" s="187"/>
      <c r="AX40" s="187"/>
      <c r="AY40" s="187"/>
    </row>
    <row r="41" spans="2:82" ht="13.25" customHeight="1">
      <c r="B41" s="720"/>
      <c r="C41" s="720"/>
      <c r="D41" s="720"/>
      <c r="E41" s="720"/>
      <c r="F41" s="720"/>
      <c r="G41" s="720"/>
      <c r="H41" s="720"/>
      <c r="I41" s="720"/>
      <c r="J41" s="169" t="s">
        <v>732</v>
      </c>
      <c r="K41" s="170"/>
      <c r="L41" s="170"/>
      <c r="M41" s="170"/>
      <c r="N41" s="170"/>
      <c r="O41" s="170"/>
      <c r="P41" s="172"/>
      <c r="Q41" s="169" t="s">
        <v>733</v>
      </c>
      <c r="R41" s="170"/>
      <c r="S41" s="170"/>
      <c r="T41" s="170"/>
      <c r="U41" s="170"/>
      <c r="V41" s="170"/>
      <c r="W41" s="172"/>
      <c r="X41" s="169" t="s">
        <v>734</v>
      </c>
      <c r="Y41" s="170"/>
      <c r="Z41" s="170"/>
      <c r="AA41" s="170"/>
      <c r="AB41" s="170"/>
      <c r="AC41" s="170"/>
      <c r="AD41" s="172"/>
      <c r="AE41" s="169" t="s">
        <v>732</v>
      </c>
      <c r="AF41" s="170"/>
      <c r="AG41" s="170"/>
      <c r="AH41" s="170"/>
      <c r="AI41" s="170"/>
      <c r="AJ41" s="170"/>
      <c r="AK41" s="172"/>
      <c r="AL41" s="169" t="s">
        <v>733</v>
      </c>
      <c r="AM41" s="170"/>
      <c r="AN41" s="170"/>
      <c r="AO41" s="170"/>
      <c r="AP41" s="170"/>
      <c r="AQ41" s="170"/>
      <c r="AR41" s="172"/>
      <c r="AS41" s="169" t="s">
        <v>734</v>
      </c>
      <c r="AT41" s="170"/>
      <c r="AU41" s="170"/>
      <c r="AV41" s="170"/>
      <c r="AW41" s="170"/>
      <c r="AX41" s="170"/>
      <c r="AY41" s="170"/>
    </row>
    <row r="42" spans="2:82" s="326" customFormat="1" ht="15.65" customHeight="1">
      <c r="B42" s="714" t="s">
        <v>40</v>
      </c>
      <c r="C42" s="714"/>
      <c r="D42" s="714"/>
      <c r="E42" s="843">
        <v>17</v>
      </c>
      <c r="F42" s="715"/>
      <c r="G42" s="716" t="s">
        <v>269</v>
      </c>
      <c r="H42" s="716"/>
      <c r="I42" s="717"/>
      <c r="J42" s="857">
        <v>73</v>
      </c>
      <c r="K42" s="714"/>
      <c r="L42" s="714"/>
      <c r="M42" s="714"/>
      <c r="N42" s="714"/>
      <c r="O42" s="714"/>
      <c r="P42" s="714"/>
      <c r="Q42" s="714">
        <v>61</v>
      </c>
      <c r="R42" s="714"/>
      <c r="S42" s="714"/>
      <c r="T42" s="714"/>
      <c r="U42" s="714"/>
      <c r="V42" s="714"/>
      <c r="W42" s="714"/>
      <c r="X42" s="714">
        <v>39</v>
      </c>
      <c r="Y42" s="714"/>
      <c r="Z42" s="714"/>
      <c r="AA42" s="714"/>
      <c r="AB42" s="714"/>
      <c r="AC42" s="714"/>
      <c r="AD42" s="714"/>
      <c r="AE42" s="416">
        <v>7377</v>
      </c>
      <c r="AF42" s="416"/>
      <c r="AG42" s="416"/>
      <c r="AH42" s="416"/>
      <c r="AI42" s="416"/>
      <c r="AJ42" s="416"/>
      <c r="AK42" s="416"/>
      <c r="AL42" s="416">
        <v>8913</v>
      </c>
      <c r="AM42" s="416"/>
      <c r="AN42" s="416"/>
      <c r="AO42" s="416"/>
      <c r="AP42" s="416"/>
      <c r="AQ42" s="416"/>
      <c r="AR42" s="416"/>
      <c r="AS42" s="416">
        <v>6954</v>
      </c>
      <c r="AT42" s="416"/>
      <c r="AU42" s="416"/>
      <c r="AV42" s="416"/>
      <c r="AW42" s="416"/>
      <c r="AX42" s="416"/>
      <c r="AY42" s="416"/>
      <c r="AZ42" s="324"/>
      <c r="BB42" s="308"/>
      <c r="BC42" s="308"/>
      <c r="BD42" s="308"/>
      <c r="BE42" s="308"/>
      <c r="BF42" s="308"/>
      <c r="BG42" s="308"/>
      <c r="BH42" s="308"/>
      <c r="BI42" s="308"/>
      <c r="BJ42" s="308"/>
      <c r="BK42" s="308"/>
      <c r="BL42" s="308"/>
      <c r="BM42" s="308"/>
      <c r="BN42" s="308"/>
      <c r="BO42" s="308"/>
      <c r="BP42" s="308"/>
      <c r="BQ42" s="308"/>
      <c r="BR42" s="308"/>
      <c r="BS42" s="308"/>
      <c r="BT42" s="308"/>
      <c r="BU42" s="308"/>
    </row>
    <row r="43" spans="2:82" s="326" customFormat="1" ht="15.65" customHeight="1">
      <c r="B43" s="163"/>
      <c r="C43" s="163"/>
      <c r="D43" s="163"/>
      <c r="E43" s="715">
        <v>22</v>
      </c>
      <c r="F43" s="715"/>
      <c r="G43" s="164"/>
      <c r="H43" s="164"/>
      <c r="I43" s="165"/>
      <c r="J43" s="857">
        <v>40</v>
      </c>
      <c r="K43" s="714"/>
      <c r="L43" s="714"/>
      <c r="M43" s="714"/>
      <c r="N43" s="714"/>
      <c r="O43" s="714"/>
      <c r="P43" s="714"/>
      <c r="Q43" s="714">
        <v>7</v>
      </c>
      <c r="R43" s="714"/>
      <c r="S43" s="714"/>
      <c r="T43" s="714"/>
      <c r="U43" s="714"/>
      <c r="V43" s="714"/>
      <c r="W43" s="714"/>
      <c r="X43" s="714">
        <v>13</v>
      </c>
      <c r="Y43" s="714"/>
      <c r="Z43" s="714"/>
      <c r="AA43" s="714"/>
      <c r="AB43" s="714"/>
      <c r="AC43" s="714"/>
      <c r="AD43" s="714"/>
      <c r="AE43" s="416">
        <v>6157</v>
      </c>
      <c r="AF43" s="416"/>
      <c r="AG43" s="416"/>
      <c r="AH43" s="416"/>
      <c r="AI43" s="416"/>
      <c r="AJ43" s="416"/>
      <c r="AK43" s="416"/>
      <c r="AL43" s="416">
        <v>6255</v>
      </c>
      <c r="AM43" s="416"/>
      <c r="AN43" s="416"/>
      <c r="AO43" s="416"/>
      <c r="AP43" s="416"/>
      <c r="AQ43" s="416"/>
      <c r="AR43" s="416"/>
      <c r="AS43" s="416">
        <v>5935</v>
      </c>
      <c r="AT43" s="416"/>
      <c r="AU43" s="416"/>
      <c r="AV43" s="416"/>
      <c r="AW43" s="416"/>
      <c r="AX43" s="416"/>
      <c r="AY43" s="416"/>
      <c r="AZ43" s="324"/>
      <c r="BB43" s="308"/>
      <c r="BC43" s="308"/>
      <c r="BD43" s="308"/>
      <c r="BE43" s="308"/>
      <c r="BF43" s="308"/>
      <c r="BG43" s="308"/>
      <c r="BH43" s="308"/>
      <c r="BI43" s="308"/>
      <c r="BJ43" s="308"/>
      <c r="BK43" s="308"/>
      <c r="BL43" s="308"/>
      <c r="BM43" s="308"/>
      <c r="BN43" s="308"/>
      <c r="BO43" s="308"/>
      <c r="BP43" s="308"/>
      <c r="BQ43" s="308"/>
      <c r="BR43" s="308"/>
      <c r="BS43" s="308"/>
      <c r="BT43" s="308"/>
      <c r="BU43" s="308"/>
    </row>
    <row r="44" spans="2:82" s="326" customFormat="1" ht="15.65" customHeight="1">
      <c r="B44" s="333"/>
      <c r="C44" s="333"/>
      <c r="D44" s="333"/>
      <c r="E44" s="715">
        <v>27</v>
      </c>
      <c r="F44" s="715"/>
      <c r="G44" s="146"/>
      <c r="H44" s="146"/>
      <c r="I44" s="177"/>
      <c r="J44" s="857">
        <v>15</v>
      </c>
      <c r="K44" s="714"/>
      <c r="L44" s="714"/>
      <c r="M44" s="714"/>
      <c r="N44" s="714"/>
      <c r="O44" s="714"/>
      <c r="P44" s="714"/>
      <c r="Q44" s="714">
        <v>24</v>
      </c>
      <c r="R44" s="714"/>
      <c r="S44" s="714"/>
      <c r="T44" s="714"/>
      <c r="U44" s="714"/>
      <c r="V44" s="714"/>
      <c r="W44" s="714"/>
      <c r="X44" s="714">
        <v>15</v>
      </c>
      <c r="Y44" s="714"/>
      <c r="Z44" s="714"/>
      <c r="AA44" s="714"/>
      <c r="AB44" s="714"/>
      <c r="AC44" s="714"/>
      <c r="AD44" s="714"/>
      <c r="AE44" s="416">
        <v>6788</v>
      </c>
      <c r="AF44" s="416"/>
      <c r="AG44" s="416"/>
      <c r="AH44" s="416"/>
      <c r="AI44" s="416"/>
      <c r="AJ44" s="416"/>
      <c r="AK44" s="416"/>
      <c r="AL44" s="416">
        <v>13201</v>
      </c>
      <c r="AM44" s="416"/>
      <c r="AN44" s="416"/>
      <c r="AO44" s="416"/>
      <c r="AP44" s="416"/>
      <c r="AQ44" s="416"/>
      <c r="AR44" s="416"/>
      <c r="AS44" s="416">
        <v>6754</v>
      </c>
      <c r="AT44" s="416"/>
      <c r="AU44" s="416"/>
      <c r="AV44" s="416"/>
      <c r="AW44" s="416"/>
      <c r="AX44" s="416"/>
      <c r="AY44" s="416"/>
      <c r="AZ44" s="324"/>
      <c r="BB44" s="308"/>
      <c r="BC44" s="308"/>
      <c r="BD44" s="308"/>
      <c r="BE44" s="308"/>
      <c r="BF44" s="308"/>
      <c r="BG44" s="308"/>
      <c r="BH44" s="308"/>
      <c r="BI44" s="308"/>
      <c r="BJ44" s="308"/>
      <c r="BK44" s="308"/>
      <c r="BL44" s="308"/>
      <c r="BM44" s="308"/>
      <c r="BN44" s="308"/>
      <c r="BO44" s="308"/>
      <c r="BP44" s="308"/>
      <c r="BQ44" s="308"/>
      <c r="BR44" s="308"/>
      <c r="BS44" s="308"/>
      <c r="BT44" s="308"/>
      <c r="BU44" s="308"/>
    </row>
    <row r="45" spans="2:82" s="326" customFormat="1" ht="15.65" customHeight="1">
      <c r="B45" s="714" t="s">
        <v>62</v>
      </c>
      <c r="C45" s="714"/>
      <c r="D45" s="714"/>
      <c r="E45" s="715">
        <v>2</v>
      </c>
      <c r="F45" s="715"/>
      <c r="G45" s="716" t="s">
        <v>269</v>
      </c>
      <c r="H45" s="716"/>
      <c r="I45" s="717"/>
      <c r="J45" s="857">
        <v>18</v>
      </c>
      <c r="K45" s="714"/>
      <c r="L45" s="714"/>
      <c r="M45" s="714"/>
      <c r="N45" s="714"/>
      <c r="O45" s="714"/>
      <c r="P45" s="714"/>
      <c r="Q45" s="714">
        <v>35</v>
      </c>
      <c r="R45" s="714"/>
      <c r="S45" s="714"/>
      <c r="T45" s="714"/>
      <c r="U45" s="714"/>
      <c r="V45" s="714"/>
      <c r="W45" s="714"/>
      <c r="X45" s="714">
        <v>14</v>
      </c>
      <c r="Y45" s="714"/>
      <c r="Z45" s="714"/>
      <c r="AA45" s="714"/>
      <c r="AB45" s="714"/>
      <c r="AC45" s="714"/>
      <c r="AD45" s="714"/>
      <c r="AE45" s="416">
        <v>6051</v>
      </c>
      <c r="AF45" s="416"/>
      <c r="AG45" s="416"/>
      <c r="AH45" s="416"/>
      <c r="AI45" s="416"/>
      <c r="AJ45" s="416"/>
      <c r="AK45" s="416"/>
      <c r="AL45" s="416">
        <v>15287</v>
      </c>
      <c r="AM45" s="416"/>
      <c r="AN45" s="416"/>
      <c r="AO45" s="416"/>
      <c r="AP45" s="416"/>
      <c r="AQ45" s="416"/>
      <c r="AR45" s="416"/>
      <c r="AS45" s="416">
        <v>6014</v>
      </c>
      <c r="AT45" s="416"/>
      <c r="AU45" s="416"/>
      <c r="AV45" s="416"/>
      <c r="AW45" s="416"/>
      <c r="AX45" s="416"/>
      <c r="AY45" s="416"/>
      <c r="AZ45" s="324"/>
      <c r="BB45" s="308"/>
      <c r="BC45" s="308"/>
      <c r="BD45" s="308"/>
      <c r="BE45" s="308"/>
      <c r="BF45" s="308"/>
      <c r="BG45" s="308"/>
      <c r="BH45" s="308"/>
      <c r="BI45" s="308"/>
      <c r="BJ45" s="308"/>
      <c r="BK45" s="308"/>
      <c r="BL45" s="308"/>
      <c r="BM45" s="308"/>
      <c r="BN45" s="308"/>
      <c r="BO45" s="308"/>
      <c r="BP45" s="308"/>
      <c r="BQ45" s="308"/>
      <c r="BR45" s="308"/>
      <c r="BS45" s="308"/>
      <c r="BT45" s="308"/>
      <c r="BU45" s="308"/>
    </row>
    <row r="46" spans="2:82" s="326" customFormat="1" ht="24" customHeight="1">
      <c r="B46" s="714"/>
      <c r="C46" s="714"/>
      <c r="D46" s="714"/>
      <c r="E46" s="715">
        <v>3</v>
      </c>
      <c r="F46" s="715"/>
      <c r="G46" s="716"/>
      <c r="H46" s="716"/>
      <c r="I46" s="717"/>
      <c r="J46" s="857">
        <v>14</v>
      </c>
      <c r="K46" s="714"/>
      <c r="L46" s="714"/>
      <c r="M46" s="714"/>
      <c r="N46" s="714"/>
      <c r="O46" s="714"/>
      <c r="P46" s="714"/>
      <c r="Q46" s="714">
        <v>20</v>
      </c>
      <c r="R46" s="714"/>
      <c r="S46" s="714"/>
      <c r="T46" s="714"/>
      <c r="U46" s="714"/>
      <c r="V46" s="714"/>
      <c r="W46" s="714"/>
      <c r="X46" s="714">
        <v>10</v>
      </c>
      <c r="Y46" s="714"/>
      <c r="Z46" s="714"/>
      <c r="AA46" s="714"/>
      <c r="AB46" s="714"/>
      <c r="AC46" s="714"/>
      <c r="AD46" s="714"/>
      <c r="AE46" s="416">
        <v>5563</v>
      </c>
      <c r="AF46" s="416"/>
      <c r="AG46" s="416"/>
      <c r="AH46" s="416"/>
      <c r="AI46" s="416"/>
      <c r="AJ46" s="416"/>
      <c r="AK46" s="416"/>
      <c r="AL46" s="416">
        <v>15371</v>
      </c>
      <c r="AM46" s="416"/>
      <c r="AN46" s="416"/>
      <c r="AO46" s="416"/>
      <c r="AP46" s="416"/>
      <c r="AQ46" s="416"/>
      <c r="AR46" s="416"/>
      <c r="AS46" s="416">
        <v>5537</v>
      </c>
      <c r="AT46" s="416"/>
      <c r="AU46" s="416"/>
      <c r="AV46" s="416"/>
      <c r="AW46" s="416"/>
      <c r="AX46" s="416"/>
      <c r="AY46" s="416"/>
      <c r="AZ46" s="324"/>
      <c r="BB46" s="308"/>
      <c r="BC46" s="308"/>
      <c r="BD46" s="308"/>
      <c r="BE46" s="308"/>
      <c r="BF46" s="308"/>
      <c r="BG46" s="308"/>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row>
    <row r="47" spans="2:82" s="326" customFormat="1" ht="15.65" customHeight="1">
      <c r="B47" s="714"/>
      <c r="C47" s="714"/>
      <c r="D47" s="714"/>
      <c r="E47" s="715">
        <v>4</v>
      </c>
      <c r="F47" s="715"/>
      <c r="G47" s="716"/>
      <c r="H47" s="716"/>
      <c r="I47" s="717"/>
      <c r="J47" s="857">
        <v>12</v>
      </c>
      <c r="K47" s="714"/>
      <c r="L47" s="714"/>
      <c r="M47" s="714"/>
      <c r="N47" s="714"/>
      <c r="O47" s="714"/>
      <c r="P47" s="714"/>
      <c r="Q47" s="714">
        <v>40</v>
      </c>
      <c r="R47" s="714"/>
      <c r="S47" s="714"/>
      <c r="T47" s="714"/>
      <c r="U47" s="714"/>
      <c r="V47" s="714"/>
      <c r="W47" s="714"/>
      <c r="X47" s="714">
        <v>12</v>
      </c>
      <c r="Y47" s="714"/>
      <c r="Z47" s="714"/>
      <c r="AA47" s="714"/>
      <c r="AB47" s="714"/>
      <c r="AC47" s="714"/>
      <c r="AD47" s="714"/>
      <c r="AE47" s="416">
        <v>5170</v>
      </c>
      <c r="AF47" s="416"/>
      <c r="AG47" s="416"/>
      <c r="AH47" s="416"/>
      <c r="AI47" s="416"/>
      <c r="AJ47" s="416"/>
      <c r="AK47" s="416"/>
      <c r="AL47" s="416">
        <v>17209</v>
      </c>
      <c r="AM47" s="416"/>
      <c r="AN47" s="416"/>
      <c r="AO47" s="416"/>
      <c r="AP47" s="416"/>
      <c r="AQ47" s="416"/>
      <c r="AR47" s="416"/>
      <c r="AS47" s="416">
        <v>5158</v>
      </c>
      <c r="AT47" s="416"/>
      <c r="AU47" s="416"/>
      <c r="AV47" s="416"/>
      <c r="AW47" s="416"/>
      <c r="AX47" s="416"/>
      <c r="AY47" s="416"/>
      <c r="AZ47" s="324"/>
      <c r="BB47" s="308"/>
      <c r="BC47" s="308"/>
      <c r="BD47" s="308"/>
      <c r="BE47" s="308"/>
      <c r="BF47" s="308"/>
      <c r="BG47" s="308"/>
      <c r="BH47" s="308"/>
      <c r="BI47" s="308"/>
      <c r="BJ47" s="308"/>
      <c r="BK47" s="308"/>
      <c r="BL47" s="308"/>
      <c r="BM47" s="308"/>
      <c r="BN47" s="308"/>
      <c r="BO47" s="308"/>
      <c r="BP47" s="308"/>
      <c r="BQ47" s="308"/>
      <c r="BR47" s="308"/>
      <c r="BS47" s="308"/>
      <c r="BT47" s="308"/>
      <c r="BU47" s="308"/>
      <c r="BV47" s="308"/>
      <c r="BW47" s="308"/>
      <c r="BX47" s="308"/>
      <c r="BY47" s="308"/>
      <c r="BZ47" s="308"/>
      <c r="CA47" s="308"/>
      <c r="CB47" s="308"/>
      <c r="CC47" s="308"/>
      <c r="CD47" s="308"/>
    </row>
    <row r="48" spans="2:82" s="326" customFormat="1" ht="15.65" customHeight="1">
      <c r="B48" s="146"/>
      <c r="C48" s="146"/>
      <c r="D48" s="146"/>
      <c r="E48" s="715">
        <v>5</v>
      </c>
      <c r="F48" s="715"/>
      <c r="G48" s="716"/>
      <c r="H48" s="716"/>
      <c r="I48" s="717"/>
      <c r="J48" s="857">
        <v>9</v>
      </c>
      <c r="K48" s="714"/>
      <c r="L48" s="714"/>
      <c r="M48" s="714"/>
      <c r="N48" s="714"/>
      <c r="O48" s="714"/>
      <c r="P48" s="714"/>
      <c r="Q48" s="714">
        <v>34</v>
      </c>
      <c r="R48" s="714"/>
      <c r="S48" s="714"/>
      <c r="T48" s="714"/>
      <c r="U48" s="714"/>
      <c r="V48" s="714"/>
      <c r="W48" s="714"/>
      <c r="X48" s="714">
        <v>6</v>
      </c>
      <c r="Y48" s="714"/>
      <c r="Z48" s="714"/>
      <c r="AA48" s="714"/>
      <c r="AB48" s="714"/>
      <c r="AC48" s="714"/>
      <c r="AD48" s="714"/>
      <c r="AE48" s="416">
        <v>5297</v>
      </c>
      <c r="AF48" s="416"/>
      <c r="AG48" s="416"/>
      <c r="AH48" s="416"/>
      <c r="AI48" s="416"/>
      <c r="AJ48" s="416"/>
      <c r="AK48" s="416"/>
      <c r="AL48" s="416">
        <v>19888</v>
      </c>
      <c r="AM48" s="416"/>
      <c r="AN48" s="416"/>
      <c r="AO48" s="416"/>
      <c r="AP48" s="416"/>
      <c r="AQ48" s="416"/>
      <c r="AR48" s="416"/>
      <c r="AS48" s="416">
        <v>5280</v>
      </c>
      <c r="AT48" s="416"/>
      <c r="AU48" s="416"/>
      <c r="AV48" s="416"/>
      <c r="AW48" s="416"/>
      <c r="AX48" s="416"/>
      <c r="AY48" s="416"/>
      <c r="AZ48" s="324"/>
      <c r="BB48" s="308"/>
      <c r="BC48" s="308"/>
      <c r="BD48" s="308"/>
      <c r="BE48" s="308"/>
      <c r="BF48" s="308"/>
      <c r="BG48" s="308"/>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row>
    <row r="49" spans="2:82" s="326" customFormat="1" ht="15.65" customHeight="1">
      <c r="B49" s="368"/>
      <c r="C49" s="368"/>
      <c r="D49" s="368"/>
      <c r="E49" s="728">
        <v>6</v>
      </c>
      <c r="F49" s="728"/>
      <c r="G49" s="179"/>
      <c r="H49" s="179"/>
      <c r="I49" s="383"/>
      <c r="J49" s="861">
        <v>11</v>
      </c>
      <c r="K49" s="850"/>
      <c r="L49" s="850"/>
      <c r="M49" s="850"/>
      <c r="N49" s="850"/>
      <c r="O49" s="850"/>
      <c r="P49" s="850"/>
      <c r="Q49" s="850">
        <v>23</v>
      </c>
      <c r="R49" s="850"/>
      <c r="S49" s="850"/>
      <c r="T49" s="850"/>
      <c r="U49" s="850"/>
      <c r="V49" s="850"/>
      <c r="W49" s="850"/>
      <c r="X49" s="850">
        <v>5</v>
      </c>
      <c r="Y49" s="850"/>
      <c r="Z49" s="850"/>
      <c r="AA49" s="850"/>
      <c r="AB49" s="850"/>
      <c r="AC49" s="850"/>
      <c r="AD49" s="850"/>
      <c r="AE49" s="709">
        <v>5316</v>
      </c>
      <c r="AF49" s="709"/>
      <c r="AG49" s="709"/>
      <c r="AH49" s="709"/>
      <c r="AI49" s="709"/>
      <c r="AJ49" s="709"/>
      <c r="AK49" s="709"/>
      <c r="AL49" s="709">
        <v>21314</v>
      </c>
      <c r="AM49" s="709"/>
      <c r="AN49" s="709"/>
      <c r="AO49" s="709"/>
      <c r="AP49" s="709"/>
      <c r="AQ49" s="709"/>
      <c r="AR49" s="709"/>
      <c r="AS49" s="709">
        <v>5296</v>
      </c>
      <c r="AT49" s="709"/>
      <c r="AU49" s="709"/>
      <c r="AV49" s="709"/>
      <c r="AW49" s="709"/>
      <c r="AX49" s="709"/>
      <c r="AY49" s="709"/>
      <c r="AZ49" s="324"/>
      <c r="BB49" s="308"/>
      <c r="BC49" s="308"/>
      <c r="BD49" s="308"/>
      <c r="BE49" s="308"/>
      <c r="BF49" s="308"/>
      <c r="BG49" s="308"/>
      <c r="BH49" s="308"/>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row>
    <row r="50" spans="2:82" s="307" customFormat="1" ht="12.9" customHeight="1">
      <c r="B50" s="168" t="s">
        <v>735</v>
      </c>
    </row>
    <row r="51" spans="2:82" s="307" customFormat="1" ht="12.9" customHeight="1">
      <c r="B51" s="168" t="s">
        <v>736</v>
      </c>
    </row>
    <row r="52" spans="2:82" s="307" customFormat="1" ht="12.9" customHeight="1"/>
    <row r="53" spans="2:82" s="307" customFormat="1" ht="12.9" customHeight="1"/>
    <row r="54" spans="2:82" s="307" customFormat="1" ht="12.9" customHeight="1"/>
    <row r="55" spans="2:82" s="307" customFormat="1" ht="12.9" customHeight="1">
      <c r="AZ55" s="334"/>
    </row>
    <row r="56" spans="2:82" s="307" customFormat="1" ht="12.9" customHeight="1">
      <c r="AZ56" s="334"/>
    </row>
  </sheetData>
  <mergeCells count="193">
    <mergeCell ref="AS49:AY49"/>
    <mergeCell ref="E49:F49"/>
    <mergeCell ref="J49:P49"/>
    <mergeCell ref="Q49:W49"/>
    <mergeCell ref="X49:AD49"/>
    <mergeCell ref="AE49:AK49"/>
    <mergeCell ref="AL49:AR49"/>
    <mergeCell ref="AL47:AR47"/>
    <mergeCell ref="AS47:AY47"/>
    <mergeCell ref="E48:F48"/>
    <mergeCell ref="G48:I48"/>
    <mergeCell ref="J48:P48"/>
    <mergeCell ref="Q48:W48"/>
    <mergeCell ref="X48:AD48"/>
    <mergeCell ref="AE48:AK48"/>
    <mergeCell ref="AL48:AR48"/>
    <mergeCell ref="AS48:AY48"/>
    <mergeCell ref="AE46:AK46"/>
    <mergeCell ref="AL46:AR46"/>
    <mergeCell ref="AS46:AY46"/>
    <mergeCell ref="B47:D47"/>
    <mergeCell ref="E47:F47"/>
    <mergeCell ref="G47:I47"/>
    <mergeCell ref="J47:P47"/>
    <mergeCell ref="Q47:W47"/>
    <mergeCell ref="X47:AD47"/>
    <mergeCell ref="AE47:AK47"/>
    <mergeCell ref="B46:D46"/>
    <mergeCell ref="E46:F46"/>
    <mergeCell ref="G46:I46"/>
    <mergeCell ref="J46:P46"/>
    <mergeCell ref="Q46:W46"/>
    <mergeCell ref="X46:AD46"/>
    <mergeCell ref="AS44:AY44"/>
    <mergeCell ref="B45:D45"/>
    <mergeCell ref="E45:F45"/>
    <mergeCell ref="G45:I45"/>
    <mergeCell ref="J45:P45"/>
    <mergeCell ref="Q45:W45"/>
    <mergeCell ref="X45:AD45"/>
    <mergeCell ref="AE45:AK45"/>
    <mergeCell ref="AL45:AR45"/>
    <mergeCell ref="AS45:AY45"/>
    <mergeCell ref="E44:F44"/>
    <mergeCell ref="J44:P44"/>
    <mergeCell ref="Q44:W44"/>
    <mergeCell ref="X44:AD44"/>
    <mergeCell ref="AE44:AK44"/>
    <mergeCell ref="AL44:AR44"/>
    <mergeCell ref="AH33:AM33"/>
    <mergeCell ref="AE42:AK42"/>
    <mergeCell ref="AL42:AR42"/>
    <mergeCell ref="AS42:AY42"/>
    <mergeCell ref="E43:F43"/>
    <mergeCell ref="J43:P43"/>
    <mergeCell ref="Q43:W43"/>
    <mergeCell ref="X43:AD43"/>
    <mergeCell ref="AE43:AK43"/>
    <mergeCell ref="AL43:AR43"/>
    <mergeCell ref="AS43:AY43"/>
    <mergeCell ref="E32:F32"/>
    <mergeCell ref="J32:O32"/>
    <mergeCell ref="P32:U32"/>
    <mergeCell ref="V32:AA32"/>
    <mergeCell ref="AB32:AG32"/>
    <mergeCell ref="AH32:AM32"/>
    <mergeCell ref="AN32:AS32"/>
    <mergeCell ref="AT32:AY32"/>
    <mergeCell ref="B42:D42"/>
    <mergeCell ref="E42:F42"/>
    <mergeCell ref="G42:I42"/>
    <mergeCell ref="J42:P42"/>
    <mergeCell ref="Q42:W42"/>
    <mergeCell ref="X42:AD42"/>
    <mergeCell ref="AN33:AS33"/>
    <mergeCell ref="AT33:AY33"/>
    <mergeCell ref="B40:I41"/>
    <mergeCell ref="M40:AA40"/>
    <mergeCell ref="AH40:AV40"/>
    <mergeCell ref="E33:F33"/>
    <mergeCell ref="J33:O33"/>
    <mergeCell ref="P33:U33"/>
    <mergeCell ref="V33:AA33"/>
    <mergeCell ref="AB33:AG33"/>
    <mergeCell ref="E31:F31"/>
    <mergeCell ref="G31:I31"/>
    <mergeCell ref="J31:O31"/>
    <mergeCell ref="P31:U31"/>
    <mergeCell ref="V31:AA31"/>
    <mergeCell ref="AB31:AG31"/>
    <mergeCell ref="AH31:AM31"/>
    <mergeCell ref="AN31:AS31"/>
    <mergeCell ref="AT31:AY31"/>
    <mergeCell ref="AN29:AS29"/>
    <mergeCell ref="AT29:AY29"/>
    <mergeCell ref="B30:D30"/>
    <mergeCell ref="E30:F30"/>
    <mergeCell ref="G30:I30"/>
    <mergeCell ref="J30:O30"/>
    <mergeCell ref="P30:U30"/>
    <mergeCell ref="V30:AA30"/>
    <mergeCell ref="AB30:AG30"/>
    <mergeCell ref="AH30:AM30"/>
    <mergeCell ref="AN30:AS30"/>
    <mergeCell ref="AT30:AY30"/>
    <mergeCell ref="B29:D29"/>
    <mergeCell ref="E29:F29"/>
    <mergeCell ref="G29:I29"/>
    <mergeCell ref="J29:O29"/>
    <mergeCell ref="P29:U29"/>
    <mergeCell ref="V29:AA29"/>
    <mergeCell ref="AB29:AG29"/>
    <mergeCell ref="AH29:AM29"/>
    <mergeCell ref="P28:U28"/>
    <mergeCell ref="V28:AA28"/>
    <mergeCell ref="AB28:AG28"/>
    <mergeCell ref="AH28:AM28"/>
    <mergeCell ref="E27:F27"/>
    <mergeCell ref="J27:O27"/>
    <mergeCell ref="P27:U27"/>
    <mergeCell ref="V27:AA27"/>
    <mergeCell ref="AB27:AG27"/>
    <mergeCell ref="AH27:AM27"/>
    <mergeCell ref="AN27:AS27"/>
    <mergeCell ref="AT27:AY27"/>
    <mergeCell ref="AN28:AS28"/>
    <mergeCell ref="AT28:AY28"/>
    <mergeCell ref="AN23:AS24"/>
    <mergeCell ref="AT23:AY24"/>
    <mergeCell ref="B26:D26"/>
    <mergeCell ref="E26:F26"/>
    <mergeCell ref="G26:I26"/>
    <mergeCell ref="J26:O26"/>
    <mergeCell ref="P26:U26"/>
    <mergeCell ref="V26:AA26"/>
    <mergeCell ref="AB26:AG26"/>
    <mergeCell ref="AH26:AM26"/>
    <mergeCell ref="B23:I24"/>
    <mergeCell ref="J23:O24"/>
    <mergeCell ref="P23:U24"/>
    <mergeCell ref="V23:AA24"/>
    <mergeCell ref="AB23:AG24"/>
    <mergeCell ref="AH23:AM24"/>
    <mergeCell ref="AN26:AS26"/>
    <mergeCell ref="AT26:AY26"/>
    <mergeCell ref="E28:F28"/>
    <mergeCell ref="J28:O28"/>
    <mergeCell ref="AJ8:AO8"/>
    <mergeCell ref="AT8:AY8"/>
    <mergeCell ref="B9:D9"/>
    <mergeCell ref="E9:F9"/>
    <mergeCell ref="G9:I9"/>
    <mergeCell ref="L9:Q9"/>
    <mergeCell ref="S9:X9"/>
    <mergeCell ref="AC9:AH9"/>
    <mergeCell ref="AJ9:AO9"/>
    <mergeCell ref="AT9:AY9"/>
    <mergeCell ref="B8:D8"/>
    <mergeCell ref="E8:F8"/>
    <mergeCell ref="G8:I8"/>
    <mergeCell ref="L8:Q8"/>
    <mergeCell ref="S8:X8"/>
    <mergeCell ref="AC8:AH8"/>
    <mergeCell ref="E7:F7"/>
    <mergeCell ref="L7:Q7"/>
    <mergeCell ref="S7:X7"/>
    <mergeCell ref="AC7:AH7"/>
    <mergeCell ref="AJ7:AO7"/>
    <mergeCell ref="AT7:AY7"/>
    <mergeCell ref="AC5:AH5"/>
    <mergeCell ref="AJ5:AO5"/>
    <mergeCell ref="AT5:AY5"/>
    <mergeCell ref="E6:F6"/>
    <mergeCell ref="L6:Q6"/>
    <mergeCell ref="S6:X6"/>
    <mergeCell ref="AC6:AH6"/>
    <mergeCell ref="AJ6:AO6"/>
    <mergeCell ref="AT6:AY6"/>
    <mergeCell ref="B4:H4"/>
    <mergeCell ref="B5:D5"/>
    <mergeCell ref="E5:F5"/>
    <mergeCell ref="G5:I5"/>
    <mergeCell ref="L5:Q5"/>
    <mergeCell ref="S5:X5"/>
    <mergeCell ref="AT1:AY1"/>
    <mergeCell ref="B2:I3"/>
    <mergeCell ref="J2:Q3"/>
    <mergeCell ref="R2:AH2"/>
    <mergeCell ref="AI2:AY2"/>
    <mergeCell ref="R3:X3"/>
    <mergeCell ref="Y3:AH3"/>
    <mergeCell ref="AI3:AO3"/>
    <mergeCell ref="AP3:AY3"/>
  </mergeCells>
  <phoneticPr fontId="3"/>
  <printOptions horizontalCentered="1" verticalCentered="1"/>
  <pageMargins left="0" right="0" top="0" bottom="0" header="0.31496062992125984" footer="0"/>
  <pageSetup paperSize="9" firstPageNumber="5" orientation="portrait"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4771-7AF4-457A-BA5F-0C0F29DF436F}">
  <sheetPr>
    <pageSetUpPr fitToPage="1"/>
  </sheetPr>
  <dimension ref="A1:CD58"/>
  <sheetViews>
    <sheetView showGridLines="0" view="pageBreakPreview" topLeftCell="A32" zoomScaleNormal="100" zoomScaleSheetLayoutView="100" workbookViewId="0">
      <selection activeCell="P21" sqref="P21:AA21"/>
    </sheetView>
  </sheetViews>
  <sheetFormatPr defaultColWidth="8.08203125" defaultRowHeight="20.149999999999999" customHeight="1"/>
  <cols>
    <col min="1" max="9" width="1.5" style="62" customWidth="1"/>
    <col min="10" max="38" width="1.6640625" style="62" customWidth="1"/>
    <col min="39" max="39" width="1.9140625" style="62" customWidth="1"/>
    <col min="40" max="51" width="1.6640625" style="62" customWidth="1"/>
    <col min="52" max="52" width="3.9140625" style="63" customWidth="1"/>
    <col min="53" max="53" width="10" style="62" customWidth="1"/>
    <col min="54" max="54" width="7.9140625" style="62" customWidth="1"/>
    <col min="55" max="55" width="8.5" style="62" customWidth="1"/>
    <col min="56" max="57" width="1.5" style="62" customWidth="1"/>
    <col min="58" max="58" width="7.9140625" style="62" customWidth="1"/>
    <col min="59" max="59" width="8.5" style="62" customWidth="1"/>
    <col min="60" max="61" width="1.5" style="62" customWidth="1"/>
    <col min="62" max="62" width="7.9140625" style="62" customWidth="1"/>
    <col min="63" max="63" width="8.5" style="62" customWidth="1"/>
    <col min="64" max="64" width="1.33203125" style="62" customWidth="1"/>
    <col min="65" max="65" width="1.5" style="62" customWidth="1"/>
    <col min="66" max="66" width="7.9140625" style="62" customWidth="1"/>
    <col min="67" max="67" width="8.5" style="62" customWidth="1"/>
    <col min="68" max="69" width="1.5" style="62" customWidth="1"/>
    <col min="70" max="70" width="7.9140625" style="62" customWidth="1"/>
    <col min="71" max="71" width="8.5" style="62" customWidth="1"/>
    <col min="72" max="72" width="1.5" style="62" customWidth="1"/>
    <col min="73" max="256" width="8.08203125" style="62"/>
    <col min="257" max="265" width="1.5" style="62" customWidth="1"/>
    <col min="266" max="294" width="1.6640625" style="62" customWidth="1"/>
    <col min="295" max="295" width="1.9140625" style="62" customWidth="1"/>
    <col min="296" max="307" width="1.6640625" style="62" customWidth="1"/>
    <col min="308" max="308" width="3.9140625" style="62" customWidth="1"/>
    <col min="309" max="309" width="10" style="62" customWidth="1"/>
    <col min="310" max="310" width="7.9140625" style="62" customWidth="1"/>
    <col min="311" max="311" width="8.5" style="62" customWidth="1"/>
    <col min="312" max="313" width="1.5" style="62" customWidth="1"/>
    <col min="314" max="314" width="7.9140625" style="62" customWidth="1"/>
    <col min="315" max="315" width="8.5" style="62" customWidth="1"/>
    <col min="316" max="317" width="1.5" style="62" customWidth="1"/>
    <col min="318" max="318" width="7.9140625" style="62" customWidth="1"/>
    <col min="319" max="319" width="8.5" style="62" customWidth="1"/>
    <col min="320" max="320" width="1.33203125" style="62" customWidth="1"/>
    <col min="321" max="321" width="1.5" style="62" customWidth="1"/>
    <col min="322" max="322" width="7.9140625" style="62" customWidth="1"/>
    <col min="323" max="323" width="8.5" style="62" customWidth="1"/>
    <col min="324" max="325" width="1.5" style="62" customWidth="1"/>
    <col min="326" max="326" width="7.9140625" style="62" customWidth="1"/>
    <col min="327" max="327" width="8.5" style="62" customWidth="1"/>
    <col min="328" max="328" width="1.5" style="62" customWidth="1"/>
    <col min="329" max="512" width="8.08203125" style="62"/>
    <col min="513" max="521" width="1.5" style="62" customWidth="1"/>
    <col min="522" max="550" width="1.6640625" style="62" customWidth="1"/>
    <col min="551" max="551" width="1.9140625" style="62" customWidth="1"/>
    <col min="552" max="563" width="1.6640625" style="62" customWidth="1"/>
    <col min="564" max="564" width="3.9140625" style="62" customWidth="1"/>
    <col min="565" max="565" width="10" style="62" customWidth="1"/>
    <col min="566" max="566" width="7.9140625" style="62" customWidth="1"/>
    <col min="567" max="567" width="8.5" style="62" customWidth="1"/>
    <col min="568" max="569" width="1.5" style="62" customWidth="1"/>
    <col min="570" max="570" width="7.9140625" style="62" customWidth="1"/>
    <col min="571" max="571" width="8.5" style="62" customWidth="1"/>
    <col min="572" max="573" width="1.5" style="62" customWidth="1"/>
    <col min="574" max="574" width="7.9140625" style="62" customWidth="1"/>
    <col min="575" max="575" width="8.5" style="62" customWidth="1"/>
    <col min="576" max="576" width="1.33203125" style="62" customWidth="1"/>
    <col min="577" max="577" width="1.5" style="62" customWidth="1"/>
    <col min="578" max="578" width="7.9140625" style="62" customWidth="1"/>
    <col min="579" max="579" width="8.5" style="62" customWidth="1"/>
    <col min="580" max="581" width="1.5" style="62" customWidth="1"/>
    <col min="582" max="582" width="7.9140625" style="62" customWidth="1"/>
    <col min="583" max="583" width="8.5" style="62" customWidth="1"/>
    <col min="584" max="584" width="1.5" style="62" customWidth="1"/>
    <col min="585" max="768" width="8.08203125" style="62"/>
    <col min="769" max="777" width="1.5" style="62" customWidth="1"/>
    <col min="778" max="806" width="1.6640625" style="62" customWidth="1"/>
    <col min="807" max="807" width="1.9140625" style="62" customWidth="1"/>
    <col min="808" max="819" width="1.6640625" style="62" customWidth="1"/>
    <col min="820" max="820" width="3.9140625" style="62" customWidth="1"/>
    <col min="821" max="821" width="10" style="62" customWidth="1"/>
    <col min="822" max="822" width="7.9140625" style="62" customWidth="1"/>
    <col min="823" max="823" width="8.5" style="62" customWidth="1"/>
    <col min="824" max="825" width="1.5" style="62" customWidth="1"/>
    <col min="826" max="826" width="7.9140625" style="62" customWidth="1"/>
    <col min="827" max="827" width="8.5" style="62" customWidth="1"/>
    <col min="828" max="829" width="1.5" style="62" customWidth="1"/>
    <col min="830" max="830" width="7.9140625" style="62" customWidth="1"/>
    <col min="831" max="831" width="8.5" style="62" customWidth="1"/>
    <col min="832" max="832" width="1.33203125" style="62" customWidth="1"/>
    <col min="833" max="833" width="1.5" style="62" customWidth="1"/>
    <col min="834" max="834" width="7.9140625" style="62" customWidth="1"/>
    <col min="835" max="835" width="8.5" style="62" customWidth="1"/>
    <col min="836" max="837" width="1.5" style="62" customWidth="1"/>
    <col min="838" max="838" width="7.9140625" style="62" customWidth="1"/>
    <col min="839" max="839" width="8.5" style="62" customWidth="1"/>
    <col min="840" max="840" width="1.5" style="62" customWidth="1"/>
    <col min="841" max="1024" width="8.08203125" style="62"/>
    <col min="1025" max="1033" width="1.5" style="62" customWidth="1"/>
    <col min="1034" max="1062" width="1.6640625" style="62" customWidth="1"/>
    <col min="1063" max="1063" width="1.9140625" style="62" customWidth="1"/>
    <col min="1064" max="1075" width="1.6640625" style="62" customWidth="1"/>
    <col min="1076" max="1076" width="3.9140625" style="62" customWidth="1"/>
    <col min="1077" max="1077" width="10" style="62" customWidth="1"/>
    <col min="1078" max="1078" width="7.9140625" style="62" customWidth="1"/>
    <col min="1079" max="1079" width="8.5" style="62" customWidth="1"/>
    <col min="1080" max="1081" width="1.5" style="62" customWidth="1"/>
    <col min="1082" max="1082" width="7.9140625" style="62" customWidth="1"/>
    <col min="1083" max="1083" width="8.5" style="62" customWidth="1"/>
    <col min="1084" max="1085" width="1.5" style="62" customWidth="1"/>
    <col min="1086" max="1086" width="7.9140625" style="62" customWidth="1"/>
    <col min="1087" max="1087" width="8.5" style="62" customWidth="1"/>
    <col min="1088" max="1088" width="1.33203125" style="62" customWidth="1"/>
    <col min="1089" max="1089" width="1.5" style="62" customWidth="1"/>
    <col min="1090" max="1090" width="7.9140625" style="62" customWidth="1"/>
    <col min="1091" max="1091" width="8.5" style="62" customWidth="1"/>
    <col min="1092" max="1093" width="1.5" style="62" customWidth="1"/>
    <col min="1094" max="1094" width="7.9140625" style="62" customWidth="1"/>
    <col min="1095" max="1095" width="8.5" style="62" customWidth="1"/>
    <col min="1096" max="1096" width="1.5" style="62" customWidth="1"/>
    <col min="1097" max="1280" width="8.08203125" style="62"/>
    <col min="1281" max="1289" width="1.5" style="62" customWidth="1"/>
    <col min="1290" max="1318" width="1.6640625" style="62" customWidth="1"/>
    <col min="1319" max="1319" width="1.9140625" style="62" customWidth="1"/>
    <col min="1320" max="1331" width="1.6640625" style="62" customWidth="1"/>
    <col min="1332" max="1332" width="3.9140625" style="62" customWidth="1"/>
    <col min="1333" max="1333" width="10" style="62" customWidth="1"/>
    <col min="1334" max="1334" width="7.9140625" style="62" customWidth="1"/>
    <col min="1335" max="1335" width="8.5" style="62" customWidth="1"/>
    <col min="1336" max="1337" width="1.5" style="62" customWidth="1"/>
    <col min="1338" max="1338" width="7.9140625" style="62" customWidth="1"/>
    <col min="1339" max="1339" width="8.5" style="62" customWidth="1"/>
    <col min="1340" max="1341" width="1.5" style="62" customWidth="1"/>
    <col min="1342" max="1342" width="7.9140625" style="62" customWidth="1"/>
    <col min="1343" max="1343" width="8.5" style="62" customWidth="1"/>
    <col min="1344" max="1344" width="1.33203125" style="62" customWidth="1"/>
    <col min="1345" max="1345" width="1.5" style="62" customWidth="1"/>
    <col min="1346" max="1346" width="7.9140625" style="62" customWidth="1"/>
    <col min="1347" max="1347" width="8.5" style="62" customWidth="1"/>
    <col min="1348" max="1349" width="1.5" style="62" customWidth="1"/>
    <col min="1350" max="1350" width="7.9140625" style="62" customWidth="1"/>
    <col min="1351" max="1351" width="8.5" style="62" customWidth="1"/>
    <col min="1352" max="1352" width="1.5" style="62" customWidth="1"/>
    <col min="1353" max="1536" width="8.08203125" style="62"/>
    <col min="1537" max="1545" width="1.5" style="62" customWidth="1"/>
    <col min="1546" max="1574" width="1.6640625" style="62" customWidth="1"/>
    <col min="1575" max="1575" width="1.9140625" style="62" customWidth="1"/>
    <col min="1576" max="1587" width="1.6640625" style="62" customWidth="1"/>
    <col min="1588" max="1588" width="3.9140625" style="62" customWidth="1"/>
    <col min="1589" max="1589" width="10" style="62" customWidth="1"/>
    <col min="1590" max="1590" width="7.9140625" style="62" customWidth="1"/>
    <col min="1591" max="1591" width="8.5" style="62" customWidth="1"/>
    <col min="1592" max="1593" width="1.5" style="62" customWidth="1"/>
    <col min="1594" max="1594" width="7.9140625" style="62" customWidth="1"/>
    <col min="1595" max="1595" width="8.5" style="62" customWidth="1"/>
    <col min="1596" max="1597" width="1.5" style="62" customWidth="1"/>
    <col min="1598" max="1598" width="7.9140625" style="62" customWidth="1"/>
    <col min="1599" max="1599" width="8.5" style="62" customWidth="1"/>
    <col min="1600" max="1600" width="1.33203125" style="62" customWidth="1"/>
    <col min="1601" max="1601" width="1.5" style="62" customWidth="1"/>
    <col min="1602" max="1602" width="7.9140625" style="62" customWidth="1"/>
    <col min="1603" max="1603" width="8.5" style="62" customWidth="1"/>
    <col min="1604" max="1605" width="1.5" style="62" customWidth="1"/>
    <col min="1606" max="1606" width="7.9140625" style="62" customWidth="1"/>
    <col min="1607" max="1607" width="8.5" style="62" customWidth="1"/>
    <col min="1608" max="1608" width="1.5" style="62" customWidth="1"/>
    <col min="1609" max="1792" width="8.08203125" style="62"/>
    <col min="1793" max="1801" width="1.5" style="62" customWidth="1"/>
    <col min="1802" max="1830" width="1.6640625" style="62" customWidth="1"/>
    <col min="1831" max="1831" width="1.9140625" style="62" customWidth="1"/>
    <col min="1832" max="1843" width="1.6640625" style="62" customWidth="1"/>
    <col min="1844" max="1844" width="3.9140625" style="62" customWidth="1"/>
    <col min="1845" max="1845" width="10" style="62" customWidth="1"/>
    <col min="1846" max="1846" width="7.9140625" style="62" customWidth="1"/>
    <col min="1847" max="1847" width="8.5" style="62" customWidth="1"/>
    <col min="1848" max="1849" width="1.5" style="62" customWidth="1"/>
    <col min="1850" max="1850" width="7.9140625" style="62" customWidth="1"/>
    <col min="1851" max="1851" width="8.5" style="62" customWidth="1"/>
    <col min="1852" max="1853" width="1.5" style="62" customWidth="1"/>
    <col min="1854" max="1854" width="7.9140625" style="62" customWidth="1"/>
    <col min="1855" max="1855" width="8.5" style="62" customWidth="1"/>
    <col min="1856" max="1856" width="1.33203125" style="62" customWidth="1"/>
    <col min="1857" max="1857" width="1.5" style="62" customWidth="1"/>
    <col min="1858" max="1858" width="7.9140625" style="62" customWidth="1"/>
    <col min="1859" max="1859" width="8.5" style="62" customWidth="1"/>
    <col min="1860" max="1861" width="1.5" style="62" customWidth="1"/>
    <col min="1862" max="1862" width="7.9140625" style="62" customWidth="1"/>
    <col min="1863" max="1863" width="8.5" style="62" customWidth="1"/>
    <col min="1864" max="1864" width="1.5" style="62" customWidth="1"/>
    <col min="1865" max="2048" width="8.08203125" style="62"/>
    <col min="2049" max="2057" width="1.5" style="62" customWidth="1"/>
    <col min="2058" max="2086" width="1.6640625" style="62" customWidth="1"/>
    <col min="2087" max="2087" width="1.9140625" style="62" customWidth="1"/>
    <col min="2088" max="2099" width="1.6640625" style="62" customWidth="1"/>
    <col min="2100" max="2100" width="3.9140625" style="62" customWidth="1"/>
    <col min="2101" max="2101" width="10" style="62" customWidth="1"/>
    <col min="2102" max="2102" width="7.9140625" style="62" customWidth="1"/>
    <col min="2103" max="2103" width="8.5" style="62" customWidth="1"/>
    <col min="2104" max="2105" width="1.5" style="62" customWidth="1"/>
    <col min="2106" max="2106" width="7.9140625" style="62" customWidth="1"/>
    <col min="2107" max="2107" width="8.5" style="62" customWidth="1"/>
    <col min="2108" max="2109" width="1.5" style="62" customWidth="1"/>
    <col min="2110" max="2110" width="7.9140625" style="62" customWidth="1"/>
    <col min="2111" max="2111" width="8.5" style="62" customWidth="1"/>
    <col min="2112" max="2112" width="1.33203125" style="62" customWidth="1"/>
    <col min="2113" max="2113" width="1.5" style="62" customWidth="1"/>
    <col min="2114" max="2114" width="7.9140625" style="62" customWidth="1"/>
    <col min="2115" max="2115" width="8.5" style="62" customWidth="1"/>
    <col min="2116" max="2117" width="1.5" style="62" customWidth="1"/>
    <col min="2118" max="2118" width="7.9140625" style="62" customWidth="1"/>
    <col min="2119" max="2119" width="8.5" style="62" customWidth="1"/>
    <col min="2120" max="2120" width="1.5" style="62" customWidth="1"/>
    <col min="2121" max="2304" width="8.08203125" style="62"/>
    <col min="2305" max="2313" width="1.5" style="62" customWidth="1"/>
    <col min="2314" max="2342" width="1.6640625" style="62" customWidth="1"/>
    <col min="2343" max="2343" width="1.9140625" style="62" customWidth="1"/>
    <col min="2344" max="2355" width="1.6640625" style="62" customWidth="1"/>
    <col min="2356" max="2356" width="3.9140625" style="62" customWidth="1"/>
    <col min="2357" max="2357" width="10" style="62" customWidth="1"/>
    <col min="2358" max="2358" width="7.9140625" style="62" customWidth="1"/>
    <col min="2359" max="2359" width="8.5" style="62" customWidth="1"/>
    <col min="2360" max="2361" width="1.5" style="62" customWidth="1"/>
    <col min="2362" max="2362" width="7.9140625" style="62" customWidth="1"/>
    <col min="2363" max="2363" width="8.5" style="62" customWidth="1"/>
    <col min="2364" max="2365" width="1.5" style="62" customWidth="1"/>
    <col min="2366" max="2366" width="7.9140625" style="62" customWidth="1"/>
    <col min="2367" max="2367" width="8.5" style="62" customWidth="1"/>
    <col min="2368" max="2368" width="1.33203125" style="62" customWidth="1"/>
    <col min="2369" max="2369" width="1.5" style="62" customWidth="1"/>
    <col min="2370" max="2370" width="7.9140625" style="62" customWidth="1"/>
    <col min="2371" max="2371" width="8.5" style="62" customWidth="1"/>
    <col min="2372" max="2373" width="1.5" style="62" customWidth="1"/>
    <col min="2374" max="2374" width="7.9140625" style="62" customWidth="1"/>
    <col min="2375" max="2375" width="8.5" style="62" customWidth="1"/>
    <col min="2376" max="2376" width="1.5" style="62" customWidth="1"/>
    <col min="2377" max="2560" width="8.08203125" style="62"/>
    <col min="2561" max="2569" width="1.5" style="62" customWidth="1"/>
    <col min="2570" max="2598" width="1.6640625" style="62" customWidth="1"/>
    <col min="2599" max="2599" width="1.9140625" style="62" customWidth="1"/>
    <col min="2600" max="2611" width="1.6640625" style="62" customWidth="1"/>
    <col min="2612" max="2612" width="3.9140625" style="62" customWidth="1"/>
    <col min="2613" max="2613" width="10" style="62" customWidth="1"/>
    <col min="2614" max="2614" width="7.9140625" style="62" customWidth="1"/>
    <col min="2615" max="2615" width="8.5" style="62" customWidth="1"/>
    <col min="2616" max="2617" width="1.5" style="62" customWidth="1"/>
    <col min="2618" max="2618" width="7.9140625" style="62" customWidth="1"/>
    <col min="2619" max="2619" width="8.5" style="62" customWidth="1"/>
    <col min="2620" max="2621" width="1.5" style="62" customWidth="1"/>
    <col min="2622" max="2622" width="7.9140625" style="62" customWidth="1"/>
    <col min="2623" max="2623" width="8.5" style="62" customWidth="1"/>
    <col min="2624" max="2624" width="1.33203125" style="62" customWidth="1"/>
    <col min="2625" max="2625" width="1.5" style="62" customWidth="1"/>
    <col min="2626" max="2626" width="7.9140625" style="62" customWidth="1"/>
    <col min="2627" max="2627" width="8.5" style="62" customWidth="1"/>
    <col min="2628" max="2629" width="1.5" style="62" customWidth="1"/>
    <col min="2630" max="2630" width="7.9140625" style="62" customWidth="1"/>
    <col min="2631" max="2631" width="8.5" style="62" customWidth="1"/>
    <col min="2632" max="2632" width="1.5" style="62" customWidth="1"/>
    <col min="2633" max="2816" width="8.08203125" style="62"/>
    <col min="2817" max="2825" width="1.5" style="62" customWidth="1"/>
    <col min="2826" max="2854" width="1.6640625" style="62" customWidth="1"/>
    <col min="2855" max="2855" width="1.9140625" style="62" customWidth="1"/>
    <col min="2856" max="2867" width="1.6640625" style="62" customWidth="1"/>
    <col min="2868" max="2868" width="3.9140625" style="62" customWidth="1"/>
    <col min="2869" max="2869" width="10" style="62" customWidth="1"/>
    <col min="2870" max="2870" width="7.9140625" style="62" customWidth="1"/>
    <col min="2871" max="2871" width="8.5" style="62" customWidth="1"/>
    <col min="2872" max="2873" width="1.5" style="62" customWidth="1"/>
    <col min="2874" max="2874" width="7.9140625" style="62" customWidth="1"/>
    <col min="2875" max="2875" width="8.5" style="62" customWidth="1"/>
    <col min="2876" max="2877" width="1.5" style="62" customWidth="1"/>
    <col min="2878" max="2878" width="7.9140625" style="62" customWidth="1"/>
    <col min="2879" max="2879" width="8.5" style="62" customWidth="1"/>
    <col min="2880" max="2880" width="1.33203125" style="62" customWidth="1"/>
    <col min="2881" max="2881" width="1.5" style="62" customWidth="1"/>
    <col min="2882" max="2882" width="7.9140625" style="62" customWidth="1"/>
    <col min="2883" max="2883" width="8.5" style="62" customWidth="1"/>
    <col min="2884" max="2885" width="1.5" style="62" customWidth="1"/>
    <col min="2886" max="2886" width="7.9140625" style="62" customWidth="1"/>
    <col min="2887" max="2887" width="8.5" style="62" customWidth="1"/>
    <col min="2888" max="2888" width="1.5" style="62" customWidth="1"/>
    <col min="2889" max="3072" width="8.08203125" style="62"/>
    <col min="3073" max="3081" width="1.5" style="62" customWidth="1"/>
    <col min="3082" max="3110" width="1.6640625" style="62" customWidth="1"/>
    <col min="3111" max="3111" width="1.9140625" style="62" customWidth="1"/>
    <col min="3112" max="3123" width="1.6640625" style="62" customWidth="1"/>
    <col min="3124" max="3124" width="3.9140625" style="62" customWidth="1"/>
    <col min="3125" max="3125" width="10" style="62" customWidth="1"/>
    <col min="3126" max="3126" width="7.9140625" style="62" customWidth="1"/>
    <col min="3127" max="3127" width="8.5" style="62" customWidth="1"/>
    <col min="3128" max="3129" width="1.5" style="62" customWidth="1"/>
    <col min="3130" max="3130" width="7.9140625" style="62" customWidth="1"/>
    <col min="3131" max="3131" width="8.5" style="62" customWidth="1"/>
    <col min="3132" max="3133" width="1.5" style="62" customWidth="1"/>
    <col min="3134" max="3134" width="7.9140625" style="62" customWidth="1"/>
    <col min="3135" max="3135" width="8.5" style="62" customWidth="1"/>
    <col min="3136" max="3136" width="1.33203125" style="62" customWidth="1"/>
    <col min="3137" max="3137" width="1.5" style="62" customWidth="1"/>
    <col min="3138" max="3138" width="7.9140625" style="62" customWidth="1"/>
    <col min="3139" max="3139" width="8.5" style="62" customWidth="1"/>
    <col min="3140" max="3141" width="1.5" style="62" customWidth="1"/>
    <col min="3142" max="3142" width="7.9140625" style="62" customWidth="1"/>
    <col min="3143" max="3143" width="8.5" style="62" customWidth="1"/>
    <col min="3144" max="3144" width="1.5" style="62" customWidth="1"/>
    <col min="3145" max="3328" width="8.08203125" style="62"/>
    <col min="3329" max="3337" width="1.5" style="62" customWidth="1"/>
    <col min="3338" max="3366" width="1.6640625" style="62" customWidth="1"/>
    <col min="3367" max="3367" width="1.9140625" style="62" customWidth="1"/>
    <col min="3368" max="3379" width="1.6640625" style="62" customWidth="1"/>
    <col min="3380" max="3380" width="3.9140625" style="62" customWidth="1"/>
    <col min="3381" max="3381" width="10" style="62" customWidth="1"/>
    <col min="3382" max="3382" width="7.9140625" style="62" customWidth="1"/>
    <col min="3383" max="3383" width="8.5" style="62" customWidth="1"/>
    <col min="3384" max="3385" width="1.5" style="62" customWidth="1"/>
    <col min="3386" max="3386" width="7.9140625" style="62" customWidth="1"/>
    <col min="3387" max="3387" width="8.5" style="62" customWidth="1"/>
    <col min="3388" max="3389" width="1.5" style="62" customWidth="1"/>
    <col min="3390" max="3390" width="7.9140625" style="62" customWidth="1"/>
    <col min="3391" max="3391" width="8.5" style="62" customWidth="1"/>
    <col min="3392" max="3392" width="1.33203125" style="62" customWidth="1"/>
    <col min="3393" max="3393" width="1.5" style="62" customWidth="1"/>
    <col min="3394" max="3394" width="7.9140625" style="62" customWidth="1"/>
    <col min="3395" max="3395" width="8.5" style="62" customWidth="1"/>
    <col min="3396" max="3397" width="1.5" style="62" customWidth="1"/>
    <col min="3398" max="3398" width="7.9140625" style="62" customWidth="1"/>
    <col min="3399" max="3399" width="8.5" style="62" customWidth="1"/>
    <col min="3400" max="3400" width="1.5" style="62" customWidth="1"/>
    <col min="3401" max="3584" width="8.08203125" style="62"/>
    <col min="3585" max="3593" width="1.5" style="62" customWidth="1"/>
    <col min="3594" max="3622" width="1.6640625" style="62" customWidth="1"/>
    <col min="3623" max="3623" width="1.9140625" style="62" customWidth="1"/>
    <col min="3624" max="3635" width="1.6640625" style="62" customWidth="1"/>
    <col min="3636" max="3636" width="3.9140625" style="62" customWidth="1"/>
    <col min="3637" max="3637" width="10" style="62" customWidth="1"/>
    <col min="3638" max="3638" width="7.9140625" style="62" customWidth="1"/>
    <col min="3639" max="3639" width="8.5" style="62" customWidth="1"/>
    <col min="3640" max="3641" width="1.5" style="62" customWidth="1"/>
    <col min="3642" max="3642" width="7.9140625" style="62" customWidth="1"/>
    <col min="3643" max="3643" width="8.5" style="62" customWidth="1"/>
    <col min="3644" max="3645" width="1.5" style="62" customWidth="1"/>
    <col min="3646" max="3646" width="7.9140625" style="62" customWidth="1"/>
    <col min="3647" max="3647" width="8.5" style="62" customWidth="1"/>
    <col min="3648" max="3648" width="1.33203125" style="62" customWidth="1"/>
    <col min="3649" max="3649" width="1.5" style="62" customWidth="1"/>
    <col min="3650" max="3650" width="7.9140625" style="62" customWidth="1"/>
    <col min="3651" max="3651" width="8.5" style="62" customWidth="1"/>
    <col min="3652" max="3653" width="1.5" style="62" customWidth="1"/>
    <col min="3654" max="3654" width="7.9140625" style="62" customWidth="1"/>
    <col min="3655" max="3655" width="8.5" style="62" customWidth="1"/>
    <col min="3656" max="3656" width="1.5" style="62" customWidth="1"/>
    <col min="3657" max="3840" width="8.08203125" style="62"/>
    <col min="3841" max="3849" width="1.5" style="62" customWidth="1"/>
    <col min="3850" max="3878" width="1.6640625" style="62" customWidth="1"/>
    <col min="3879" max="3879" width="1.9140625" style="62" customWidth="1"/>
    <col min="3880" max="3891" width="1.6640625" style="62" customWidth="1"/>
    <col min="3892" max="3892" width="3.9140625" style="62" customWidth="1"/>
    <col min="3893" max="3893" width="10" style="62" customWidth="1"/>
    <col min="3894" max="3894" width="7.9140625" style="62" customWidth="1"/>
    <col min="3895" max="3895" width="8.5" style="62" customWidth="1"/>
    <col min="3896" max="3897" width="1.5" style="62" customWidth="1"/>
    <col min="3898" max="3898" width="7.9140625" style="62" customWidth="1"/>
    <col min="3899" max="3899" width="8.5" style="62" customWidth="1"/>
    <col min="3900" max="3901" width="1.5" style="62" customWidth="1"/>
    <col min="3902" max="3902" width="7.9140625" style="62" customWidth="1"/>
    <col min="3903" max="3903" width="8.5" style="62" customWidth="1"/>
    <col min="3904" max="3904" width="1.33203125" style="62" customWidth="1"/>
    <col min="3905" max="3905" width="1.5" style="62" customWidth="1"/>
    <col min="3906" max="3906" width="7.9140625" style="62" customWidth="1"/>
    <col min="3907" max="3907" width="8.5" style="62" customWidth="1"/>
    <col min="3908" max="3909" width="1.5" style="62" customWidth="1"/>
    <col min="3910" max="3910" width="7.9140625" style="62" customWidth="1"/>
    <col min="3911" max="3911" width="8.5" style="62" customWidth="1"/>
    <col min="3912" max="3912" width="1.5" style="62" customWidth="1"/>
    <col min="3913" max="4096" width="8.08203125" style="62"/>
    <col min="4097" max="4105" width="1.5" style="62" customWidth="1"/>
    <col min="4106" max="4134" width="1.6640625" style="62" customWidth="1"/>
    <col min="4135" max="4135" width="1.9140625" style="62" customWidth="1"/>
    <col min="4136" max="4147" width="1.6640625" style="62" customWidth="1"/>
    <col min="4148" max="4148" width="3.9140625" style="62" customWidth="1"/>
    <col min="4149" max="4149" width="10" style="62" customWidth="1"/>
    <col min="4150" max="4150" width="7.9140625" style="62" customWidth="1"/>
    <col min="4151" max="4151" width="8.5" style="62" customWidth="1"/>
    <col min="4152" max="4153" width="1.5" style="62" customWidth="1"/>
    <col min="4154" max="4154" width="7.9140625" style="62" customWidth="1"/>
    <col min="4155" max="4155" width="8.5" style="62" customWidth="1"/>
    <col min="4156" max="4157" width="1.5" style="62" customWidth="1"/>
    <col min="4158" max="4158" width="7.9140625" style="62" customWidth="1"/>
    <col min="4159" max="4159" width="8.5" style="62" customWidth="1"/>
    <col min="4160" max="4160" width="1.33203125" style="62" customWidth="1"/>
    <col min="4161" max="4161" width="1.5" style="62" customWidth="1"/>
    <col min="4162" max="4162" width="7.9140625" style="62" customWidth="1"/>
    <col min="4163" max="4163" width="8.5" style="62" customWidth="1"/>
    <col min="4164" max="4165" width="1.5" style="62" customWidth="1"/>
    <col min="4166" max="4166" width="7.9140625" style="62" customWidth="1"/>
    <col min="4167" max="4167" width="8.5" style="62" customWidth="1"/>
    <col min="4168" max="4168" width="1.5" style="62" customWidth="1"/>
    <col min="4169" max="4352" width="8.08203125" style="62"/>
    <col min="4353" max="4361" width="1.5" style="62" customWidth="1"/>
    <col min="4362" max="4390" width="1.6640625" style="62" customWidth="1"/>
    <col min="4391" max="4391" width="1.9140625" style="62" customWidth="1"/>
    <col min="4392" max="4403" width="1.6640625" style="62" customWidth="1"/>
    <col min="4404" max="4404" width="3.9140625" style="62" customWidth="1"/>
    <col min="4405" max="4405" width="10" style="62" customWidth="1"/>
    <col min="4406" max="4406" width="7.9140625" style="62" customWidth="1"/>
    <col min="4407" max="4407" width="8.5" style="62" customWidth="1"/>
    <col min="4408" max="4409" width="1.5" style="62" customWidth="1"/>
    <col min="4410" max="4410" width="7.9140625" style="62" customWidth="1"/>
    <col min="4411" max="4411" width="8.5" style="62" customWidth="1"/>
    <col min="4412" max="4413" width="1.5" style="62" customWidth="1"/>
    <col min="4414" max="4414" width="7.9140625" style="62" customWidth="1"/>
    <col min="4415" max="4415" width="8.5" style="62" customWidth="1"/>
    <col min="4416" max="4416" width="1.33203125" style="62" customWidth="1"/>
    <col min="4417" max="4417" width="1.5" style="62" customWidth="1"/>
    <col min="4418" max="4418" width="7.9140625" style="62" customWidth="1"/>
    <col min="4419" max="4419" width="8.5" style="62" customWidth="1"/>
    <col min="4420" max="4421" width="1.5" style="62" customWidth="1"/>
    <col min="4422" max="4422" width="7.9140625" style="62" customWidth="1"/>
    <col min="4423" max="4423" width="8.5" style="62" customWidth="1"/>
    <col min="4424" max="4424" width="1.5" style="62" customWidth="1"/>
    <col min="4425" max="4608" width="8.08203125" style="62"/>
    <col min="4609" max="4617" width="1.5" style="62" customWidth="1"/>
    <col min="4618" max="4646" width="1.6640625" style="62" customWidth="1"/>
    <col min="4647" max="4647" width="1.9140625" style="62" customWidth="1"/>
    <col min="4648" max="4659" width="1.6640625" style="62" customWidth="1"/>
    <col min="4660" max="4660" width="3.9140625" style="62" customWidth="1"/>
    <col min="4661" max="4661" width="10" style="62" customWidth="1"/>
    <col min="4662" max="4662" width="7.9140625" style="62" customWidth="1"/>
    <col min="4663" max="4663" width="8.5" style="62" customWidth="1"/>
    <col min="4664" max="4665" width="1.5" style="62" customWidth="1"/>
    <col min="4666" max="4666" width="7.9140625" style="62" customWidth="1"/>
    <col min="4667" max="4667" width="8.5" style="62" customWidth="1"/>
    <col min="4668" max="4669" width="1.5" style="62" customWidth="1"/>
    <col min="4670" max="4670" width="7.9140625" style="62" customWidth="1"/>
    <col min="4671" max="4671" width="8.5" style="62" customWidth="1"/>
    <col min="4672" max="4672" width="1.33203125" style="62" customWidth="1"/>
    <col min="4673" max="4673" width="1.5" style="62" customWidth="1"/>
    <col min="4674" max="4674" width="7.9140625" style="62" customWidth="1"/>
    <col min="4675" max="4675" width="8.5" style="62" customWidth="1"/>
    <col min="4676" max="4677" width="1.5" style="62" customWidth="1"/>
    <col min="4678" max="4678" width="7.9140625" style="62" customWidth="1"/>
    <col min="4679" max="4679" width="8.5" style="62" customWidth="1"/>
    <col min="4680" max="4680" width="1.5" style="62" customWidth="1"/>
    <col min="4681" max="4864" width="8.08203125" style="62"/>
    <col min="4865" max="4873" width="1.5" style="62" customWidth="1"/>
    <col min="4874" max="4902" width="1.6640625" style="62" customWidth="1"/>
    <col min="4903" max="4903" width="1.9140625" style="62" customWidth="1"/>
    <col min="4904" max="4915" width="1.6640625" style="62" customWidth="1"/>
    <col min="4916" max="4916" width="3.9140625" style="62" customWidth="1"/>
    <col min="4917" max="4917" width="10" style="62" customWidth="1"/>
    <col min="4918" max="4918" width="7.9140625" style="62" customWidth="1"/>
    <col min="4919" max="4919" width="8.5" style="62" customWidth="1"/>
    <col min="4920" max="4921" width="1.5" style="62" customWidth="1"/>
    <col min="4922" max="4922" width="7.9140625" style="62" customWidth="1"/>
    <col min="4923" max="4923" width="8.5" style="62" customWidth="1"/>
    <col min="4924" max="4925" width="1.5" style="62" customWidth="1"/>
    <col min="4926" max="4926" width="7.9140625" style="62" customWidth="1"/>
    <col min="4927" max="4927" width="8.5" style="62" customWidth="1"/>
    <col min="4928" max="4928" width="1.33203125" style="62" customWidth="1"/>
    <col min="4929" max="4929" width="1.5" style="62" customWidth="1"/>
    <col min="4930" max="4930" width="7.9140625" style="62" customWidth="1"/>
    <col min="4931" max="4931" width="8.5" style="62" customWidth="1"/>
    <col min="4932" max="4933" width="1.5" style="62" customWidth="1"/>
    <col min="4934" max="4934" width="7.9140625" style="62" customWidth="1"/>
    <col min="4935" max="4935" width="8.5" style="62" customWidth="1"/>
    <col min="4936" max="4936" width="1.5" style="62" customWidth="1"/>
    <col min="4937" max="5120" width="8.08203125" style="62"/>
    <col min="5121" max="5129" width="1.5" style="62" customWidth="1"/>
    <col min="5130" max="5158" width="1.6640625" style="62" customWidth="1"/>
    <col min="5159" max="5159" width="1.9140625" style="62" customWidth="1"/>
    <col min="5160" max="5171" width="1.6640625" style="62" customWidth="1"/>
    <col min="5172" max="5172" width="3.9140625" style="62" customWidth="1"/>
    <col min="5173" max="5173" width="10" style="62" customWidth="1"/>
    <col min="5174" max="5174" width="7.9140625" style="62" customWidth="1"/>
    <col min="5175" max="5175" width="8.5" style="62" customWidth="1"/>
    <col min="5176" max="5177" width="1.5" style="62" customWidth="1"/>
    <col min="5178" max="5178" width="7.9140625" style="62" customWidth="1"/>
    <col min="5179" max="5179" width="8.5" style="62" customWidth="1"/>
    <col min="5180" max="5181" width="1.5" style="62" customWidth="1"/>
    <col min="5182" max="5182" width="7.9140625" style="62" customWidth="1"/>
    <col min="5183" max="5183" width="8.5" style="62" customWidth="1"/>
    <col min="5184" max="5184" width="1.33203125" style="62" customWidth="1"/>
    <col min="5185" max="5185" width="1.5" style="62" customWidth="1"/>
    <col min="5186" max="5186" width="7.9140625" style="62" customWidth="1"/>
    <col min="5187" max="5187" width="8.5" style="62" customWidth="1"/>
    <col min="5188" max="5189" width="1.5" style="62" customWidth="1"/>
    <col min="5190" max="5190" width="7.9140625" style="62" customWidth="1"/>
    <col min="5191" max="5191" width="8.5" style="62" customWidth="1"/>
    <col min="5192" max="5192" width="1.5" style="62" customWidth="1"/>
    <col min="5193" max="5376" width="8.08203125" style="62"/>
    <col min="5377" max="5385" width="1.5" style="62" customWidth="1"/>
    <col min="5386" max="5414" width="1.6640625" style="62" customWidth="1"/>
    <col min="5415" max="5415" width="1.9140625" style="62" customWidth="1"/>
    <col min="5416" max="5427" width="1.6640625" style="62" customWidth="1"/>
    <col min="5428" max="5428" width="3.9140625" style="62" customWidth="1"/>
    <col min="5429" max="5429" width="10" style="62" customWidth="1"/>
    <col min="5430" max="5430" width="7.9140625" style="62" customWidth="1"/>
    <col min="5431" max="5431" width="8.5" style="62" customWidth="1"/>
    <col min="5432" max="5433" width="1.5" style="62" customWidth="1"/>
    <col min="5434" max="5434" width="7.9140625" style="62" customWidth="1"/>
    <col min="5435" max="5435" width="8.5" style="62" customWidth="1"/>
    <col min="5436" max="5437" width="1.5" style="62" customWidth="1"/>
    <col min="5438" max="5438" width="7.9140625" style="62" customWidth="1"/>
    <col min="5439" max="5439" width="8.5" style="62" customWidth="1"/>
    <col min="5440" max="5440" width="1.33203125" style="62" customWidth="1"/>
    <col min="5441" max="5441" width="1.5" style="62" customWidth="1"/>
    <col min="5442" max="5442" width="7.9140625" style="62" customWidth="1"/>
    <col min="5443" max="5443" width="8.5" style="62" customWidth="1"/>
    <col min="5444" max="5445" width="1.5" style="62" customWidth="1"/>
    <col min="5446" max="5446" width="7.9140625" style="62" customWidth="1"/>
    <col min="5447" max="5447" width="8.5" style="62" customWidth="1"/>
    <col min="5448" max="5448" width="1.5" style="62" customWidth="1"/>
    <col min="5449" max="5632" width="8.08203125" style="62"/>
    <col min="5633" max="5641" width="1.5" style="62" customWidth="1"/>
    <col min="5642" max="5670" width="1.6640625" style="62" customWidth="1"/>
    <col min="5671" max="5671" width="1.9140625" style="62" customWidth="1"/>
    <col min="5672" max="5683" width="1.6640625" style="62" customWidth="1"/>
    <col min="5684" max="5684" width="3.9140625" style="62" customWidth="1"/>
    <col min="5685" max="5685" width="10" style="62" customWidth="1"/>
    <col min="5686" max="5686" width="7.9140625" style="62" customWidth="1"/>
    <col min="5687" max="5687" width="8.5" style="62" customWidth="1"/>
    <col min="5688" max="5689" width="1.5" style="62" customWidth="1"/>
    <col min="5690" max="5690" width="7.9140625" style="62" customWidth="1"/>
    <col min="5691" max="5691" width="8.5" style="62" customWidth="1"/>
    <col min="5692" max="5693" width="1.5" style="62" customWidth="1"/>
    <col min="5694" max="5694" width="7.9140625" style="62" customWidth="1"/>
    <col min="5695" max="5695" width="8.5" style="62" customWidth="1"/>
    <col min="5696" max="5696" width="1.33203125" style="62" customWidth="1"/>
    <col min="5697" max="5697" width="1.5" style="62" customWidth="1"/>
    <col min="5698" max="5698" width="7.9140625" style="62" customWidth="1"/>
    <col min="5699" max="5699" width="8.5" style="62" customWidth="1"/>
    <col min="5700" max="5701" width="1.5" style="62" customWidth="1"/>
    <col min="5702" max="5702" width="7.9140625" style="62" customWidth="1"/>
    <col min="5703" max="5703" width="8.5" style="62" customWidth="1"/>
    <col min="5704" max="5704" width="1.5" style="62" customWidth="1"/>
    <col min="5705" max="5888" width="8.08203125" style="62"/>
    <col min="5889" max="5897" width="1.5" style="62" customWidth="1"/>
    <col min="5898" max="5926" width="1.6640625" style="62" customWidth="1"/>
    <col min="5927" max="5927" width="1.9140625" style="62" customWidth="1"/>
    <col min="5928" max="5939" width="1.6640625" style="62" customWidth="1"/>
    <col min="5940" max="5940" width="3.9140625" style="62" customWidth="1"/>
    <col min="5941" max="5941" width="10" style="62" customWidth="1"/>
    <col min="5942" max="5942" width="7.9140625" style="62" customWidth="1"/>
    <col min="5943" max="5943" width="8.5" style="62" customWidth="1"/>
    <col min="5944" max="5945" width="1.5" style="62" customWidth="1"/>
    <col min="5946" max="5946" width="7.9140625" style="62" customWidth="1"/>
    <col min="5947" max="5947" width="8.5" style="62" customWidth="1"/>
    <col min="5948" max="5949" width="1.5" style="62" customWidth="1"/>
    <col min="5950" max="5950" width="7.9140625" style="62" customWidth="1"/>
    <col min="5951" max="5951" width="8.5" style="62" customWidth="1"/>
    <col min="5952" max="5952" width="1.33203125" style="62" customWidth="1"/>
    <col min="5953" max="5953" width="1.5" style="62" customWidth="1"/>
    <col min="5954" max="5954" width="7.9140625" style="62" customWidth="1"/>
    <col min="5955" max="5955" width="8.5" style="62" customWidth="1"/>
    <col min="5956" max="5957" width="1.5" style="62" customWidth="1"/>
    <col min="5958" max="5958" width="7.9140625" style="62" customWidth="1"/>
    <col min="5959" max="5959" width="8.5" style="62" customWidth="1"/>
    <col min="5960" max="5960" width="1.5" style="62" customWidth="1"/>
    <col min="5961" max="6144" width="8.08203125" style="62"/>
    <col min="6145" max="6153" width="1.5" style="62" customWidth="1"/>
    <col min="6154" max="6182" width="1.6640625" style="62" customWidth="1"/>
    <col min="6183" max="6183" width="1.9140625" style="62" customWidth="1"/>
    <col min="6184" max="6195" width="1.6640625" style="62" customWidth="1"/>
    <col min="6196" max="6196" width="3.9140625" style="62" customWidth="1"/>
    <col min="6197" max="6197" width="10" style="62" customWidth="1"/>
    <col min="6198" max="6198" width="7.9140625" style="62" customWidth="1"/>
    <col min="6199" max="6199" width="8.5" style="62" customWidth="1"/>
    <col min="6200" max="6201" width="1.5" style="62" customWidth="1"/>
    <col min="6202" max="6202" width="7.9140625" style="62" customWidth="1"/>
    <col min="6203" max="6203" width="8.5" style="62" customWidth="1"/>
    <col min="6204" max="6205" width="1.5" style="62" customWidth="1"/>
    <col min="6206" max="6206" width="7.9140625" style="62" customWidth="1"/>
    <col min="6207" max="6207" width="8.5" style="62" customWidth="1"/>
    <col min="6208" max="6208" width="1.33203125" style="62" customWidth="1"/>
    <col min="6209" max="6209" width="1.5" style="62" customWidth="1"/>
    <col min="6210" max="6210" width="7.9140625" style="62" customWidth="1"/>
    <col min="6211" max="6211" width="8.5" style="62" customWidth="1"/>
    <col min="6212" max="6213" width="1.5" style="62" customWidth="1"/>
    <col min="6214" max="6214" width="7.9140625" style="62" customWidth="1"/>
    <col min="6215" max="6215" width="8.5" style="62" customWidth="1"/>
    <col min="6216" max="6216" width="1.5" style="62" customWidth="1"/>
    <col min="6217" max="6400" width="8.08203125" style="62"/>
    <col min="6401" max="6409" width="1.5" style="62" customWidth="1"/>
    <col min="6410" max="6438" width="1.6640625" style="62" customWidth="1"/>
    <col min="6439" max="6439" width="1.9140625" style="62" customWidth="1"/>
    <col min="6440" max="6451" width="1.6640625" style="62" customWidth="1"/>
    <col min="6452" max="6452" width="3.9140625" style="62" customWidth="1"/>
    <col min="6453" max="6453" width="10" style="62" customWidth="1"/>
    <col min="6454" max="6454" width="7.9140625" style="62" customWidth="1"/>
    <col min="6455" max="6455" width="8.5" style="62" customWidth="1"/>
    <col min="6456" max="6457" width="1.5" style="62" customWidth="1"/>
    <col min="6458" max="6458" width="7.9140625" style="62" customWidth="1"/>
    <col min="6459" max="6459" width="8.5" style="62" customWidth="1"/>
    <col min="6460" max="6461" width="1.5" style="62" customWidth="1"/>
    <col min="6462" max="6462" width="7.9140625" style="62" customWidth="1"/>
    <col min="6463" max="6463" width="8.5" style="62" customWidth="1"/>
    <col min="6464" max="6464" width="1.33203125" style="62" customWidth="1"/>
    <col min="6465" max="6465" width="1.5" style="62" customWidth="1"/>
    <col min="6466" max="6466" width="7.9140625" style="62" customWidth="1"/>
    <col min="6467" max="6467" width="8.5" style="62" customWidth="1"/>
    <col min="6468" max="6469" width="1.5" style="62" customWidth="1"/>
    <col min="6470" max="6470" width="7.9140625" style="62" customWidth="1"/>
    <col min="6471" max="6471" width="8.5" style="62" customWidth="1"/>
    <col min="6472" max="6472" width="1.5" style="62" customWidth="1"/>
    <col min="6473" max="6656" width="8.08203125" style="62"/>
    <col min="6657" max="6665" width="1.5" style="62" customWidth="1"/>
    <col min="6666" max="6694" width="1.6640625" style="62" customWidth="1"/>
    <col min="6695" max="6695" width="1.9140625" style="62" customWidth="1"/>
    <col min="6696" max="6707" width="1.6640625" style="62" customWidth="1"/>
    <col min="6708" max="6708" width="3.9140625" style="62" customWidth="1"/>
    <col min="6709" max="6709" width="10" style="62" customWidth="1"/>
    <col min="6710" max="6710" width="7.9140625" style="62" customWidth="1"/>
    <col min="6711" max="6711" width="8.5" style="62" customWidth="1"/>
    <col min="6712" max="6713" width="1.5" style="62" customWidth="1"/>
    <col min="6714" max="6714" width="7.9140625" style="62" customWidth="1"/>
    <col min="6715" max="6715" width="8.5" style="62" customWidth="1"/>
    <col min="6716" max="6717" width="1.5" style="62" customWidth="1"/>
    <col min="6718" max="6718" width="7.9140625" style="62" customWidth="1"/>
    <col min="6719" max="6719" width="8.5" style="62" customWidth="1"/>
    <col min="6720" max="6720" width="1.33203125" style="62" customWidth="1"/>
    <col min="6721" max="6721" width="1.5" style="62" customWidth="1"/>
    <col min="6722" max="6722" width="7.9140625" style="62" customWidth="1"/>
    <col min="6723" max="6723" width="8.5" style="62" customWidth="1"/>
    <col min="6724" max="6725" width="1.5" style="62" customWidth="1"/>
    <col min="6726" max="6726" width="7.9140625" style="62" customWidth="1"/>
    <col min="6727" max="6727" width="8.5" style="62" customWidth="1"/>
    <col min="6728" max="6728" width="1.5" style="62" customWidth="1"/>
    <col min="6729" max="6912" width="8.08203125" style="62"/>
    <col min="6913" max="6921" width="1.5" style="62" customWidth="1"/>
    <col min="6922" max="6950" width="1.6640625" style="62" customWidth="1"/>
    <col min="6951" max="6951" width="1.9140625" style="62" customWidth="1"/>
    <col min="6952" max="6963" width="1.6640625" style="62" customWidth="1"/>
    <col min="6964" max="6964" width="3.9140625" style="62" customWidth="1"/>
    <col min="6965" max="6965" width="10" style="62" customWidth="1"/>
    <col min="6966" max="6966" width="7.9140625" style="62" customWidth="1"/>
    <col min="6967" max="6967" width="8.5" style="62" customWidth="1"/>
    <col min="6968" max="6969" width="1.5" style="62" customWidth="1"/>
    <col min="6970" max="6970" width="7.9140625" style="62" customWidth="1"/>
    <col min="6971" max="6971" width="8.5" style="62" customWidth="1"/>
    <col min="6972" max="6973" width="1.5" style="62" customWidth="1"/>
    <col min="6974" max="6974" width="7.9140625" style="62" customWidth="1"/>
    <col min="6975" max="6975" width="8.5" style="62" customWidth="1"/>
    <col min="6976" max="6976" width="1.33203125" style="62" customWidth="1"/>
    <col min="6977" max="6977" width="1.5" style="62" customWidth="1"/>
    <col min="6978" max="6978" width="7.9140625" style="62" customWidth="1"/>
    <col min="6979" max="6979" width="8.5" style="62" customWidth="1"/>
    <col min="6980" max="6981" width="1.5" style="62" customWidth="1"/>
    <col min="6982" max="6982" width="7.9140625" style="62" customWidth="1"/>
    <col min="6983" max="6983" width="8.5" style="62" customWidth="1"/>
    <col min="6984" max="6984" width="1.5" style="62" customWidth="1"/>
    <col min="6985" max="7168" width="8.08203125" style="62"/>
    <col min="7169" max="7177" width="1.5" style="62" customWidth="1"/>
    <col min="7178" max="7206" width="1.6640625" style="62" customWidth="1"/>
    <col min="7207" max="7207" width="1.9140625" style="62" customWidth="1"/>
    <col min="7208" max="7219" width="1.6640625" style="62" customWidth="1"/>
    <col min="7220" max="7220" width="3.9140625" style="62" customWidth="1"/>
    <col min="7221" max="7221" width="10" style="62" customWidth="1"/>
    <col min="7222" max="7222" width="7.9140625" style="62" customWidth="1"/>
    <col min="7223" max="7223" width="8.5" style="62" customWidth="1"/>
    <col min="7224" max="7225" width="1.5" style="62" customWidth="1"/>
    <col min="7226" max="7226" width="7.9140625" style="62" customWidth="1"/>
    <col min="7227" max="7227" width="8.5" style="62" customWidth="1"/>
    <col min="7228" max="7229" width="1.5" style="62" customWidth="1"/>
    <col min="7230" max="7230" width="7.9140625" style="62" customWidth="1"/>
    <col min="7231" max="7231" width="8.5" style="62" customWidth="1"/>
    <col min="7232" max="7232" width="1.33203125" style="62" customWidth="1"/>
    <col min="7233" max="7233" width="1.5" style="62" customWidth="1"/>
    <col min="7234" max="7234" width="7.9140625" style="62" customWidth="1"/>
    <col min="7235" max="7235" width="8.5" style="62" customWidth="1"/>
    <col min="7236" max="7237" width="1.5" style="62" customWidth="1"/>
    <col min="7238" max="7238" width="7.9140625" style="62" customWidth="1"/>
    <col min="7239" max="7239" width="8.5" style="62" customWidth="1"/>
    <col min="7240" max="7240" width="1.5" style="62" customWidth="1"/>
    <col min="7241" max="7424" width="8.08203125" style="62"/>
    <col min="7425" max="7433" width="1.5" style="62" customWidth="1"/>
    <col min="7434" max="7462" width="1.6640625" style="62" customWidth="1"/>
    <col min="7463" max="7463" width="1.9140625" style="62" customWidth="1"/>
    <col min="7464" max="7475" width="1.6640625" style="62" customWidth="1"/>
    <col min="7476" max="7476" width="3.9140625" style="62" customWidth="1"/>
    <col min="7477" max="7477" width="10" style="62" customWidth="1"/>
    <col min="7478" max="7478" width="7.9140625" style="62" customWidth="1"/>
    <col min="7479" max="7479" width="8.5" style="62" customWidth="1"/>
    <col min="7480" max="7481" width="1.5" style="62" customWidth="1"/>
    <col min="7482" max="7482" width="7.9140625" style="62" customWidth="1"/>
    <col min="7483" max="7483" width="8.5" style="62" customWidth="1"/>
    <col min="7484" max="7485" width="1.5" style="62" customWidth="1"/>
    <col min="7486" max="7486" width="7.9140625" style="62" customWidth="1"/>
    <col min="7487" max="7487" width="8.5" style="62" customWidth="1"/>
    <col min="7488" max="7488" width="1.33203125" style="62" customWidth="1"/>
    <col min="7489" max="7489" width="1.5" style="62" customWidth="1"/>
    <col min="7490" max="7490" width="7.9140625" style="62" customWidth="1"/>
    <col min="7491" max="7491" width="8.5" style="62" customWidth="1"/>
    <col min="7492" max="7493" width="1.5" style="62" customWidth="1"/>
    <col min="7494" max="7494" width="7.9140625" style="62" customWidth="1"/>
    <col min="7495" max="7495" width="8.5" style="62" customWidth="1"/>
    <col min="7496" max="7496" width="1.5" style="62" customWidth="1"/>
    <col min="7497" max="7680" width="8.08203125" style="62"/>
    <col min="7681" max="7689" width="1.5" style="62" customWidth="1"/>
    <col min="7690" max="7718" width="1.6640625" style="62" customWidth="1"/>
    <col min="7719" max="7719" width="1.9140625" style="62" customWidth="1"/>
    <col min="7720" max="7731" width="1.6640625" style="62" customWidth="1"/>
    <col min="7732" max="7732" width="3.9140625" style="62" customWidth="1"/>
    <col min="7733" max="7733" width="10" style="62" customWidth="1"/>
    <col min="7734" max="7734" width="7.9140625" style="62" customWidth="1"/>
    <col min="7735" max="7735" width="8.5" style="62" customWidth="1"/>
    <col min="7736" max="7737" width="1.5" style="62" customWidth="1"/>
    <col min="7738" max="7738" width="7.9140625" style="62" customWidth="1"/>
    <col min="7739" max="7739" width="8.5" style="62" customWidth="1"/>
    <col min="7740" max="7741" width="1.5" style="62" customWidth="1"/>
    <col min="7742" max="7742" width="7.9140625" style="62" customWidth="1"/>
    <col min="7743" max="7743" width="8.5" style="62" customWidth="1"/>
    <col min="7744" max="7744" width="1.33203125" style="62" customWidth="1"/>
    <col min="7745" max="7745" width="1.5" style="62" customWidth="1"/>
    <col min="7746" max="7746" width="7.9140625" style="62" customWidth="1"/>
    <col min="7747" max="7747" width="8.5" style="62" customWidth="1"/>
    <col min="7748" max="7749" width="1.5" style="62" customWidth="1"/>
    <col min="7750" max="7750" width="7.9140625" style="62" customWidth="1"/>
    <col min="7751" max="7751" width="8.5" style="62" customWidth="1"/>
    <col min="7752" max="7752" width="1.5" style="62" customWidth="1"/>
    <col min="7753" max="7936" width="8.08203125" style="62"/>
    <col min="7937" max="7945" width="1.5" style="62" customWidth="1"/>
    <col min="7946" max="7974" width="1.6640625" style="62" customWidth="1"/>
    <col min="7975" max="7975" width="1.9140625" style="62" customWidth="1"/>
    <col min="7976" max="7987" width="1.6640625" style="62" customWidth="1"/>
    <col min="7988" max="7988" width="3.9140625" style="62" customWidth="1"/>
    <col min="7989" max="7989" width="10" style="62" customWidth="1"/>
    <col min="7990" max="7990" width="7.9140625" style="62" customWidth="1"/>
    <col min="7991" max="7991" width="8.5" style="62" customWidth="1"/>
    <col min="7992" max="7993" width="1.5" style="62" customWidth="1"/>
    <col min="7994" max="7994" width="7.9140625" style="62" customWidth="1"/>
    <col min="7995" max="7995" width="8.5" style="62" customWidth="1"/>
    <col min="7996" max="7997" width="1.5" style="62" customWidth="1"/>
    <col min="7998" max="7998" width="7.9140625" style="62" customWidth="1"/>
    <col min="7999" max="7999" width="8.5" style="62" customWidth="1"/>
    <col min="8000" max="8000" width="1.33203125" style="62" customWidth="1"/>
    <col min="8001" max="8001" width="1.5" style="62" customWidth="1"/>
    <col min="8002" max="8002" width="7.9140625" style="62" customWidth="1"/>
    <col min="8003" max="8003" width="8.5" style="62" customWidth="1"/>
    <col min="8004" max="8005" width="1.5" style="62" customWidth="1"/>
    <col min="8006" max="8006" width="7.9140625" style="62" customWidth="1"/>
    <col min="8007" max="8007" width="8.5" style="62" customWidth="1"/>
    <col min="8008" max="8008" width="1.5" style="62" customWidth="1"/>
    <col min="8009" max="8192" width="8.08203125" style="62"/>
    <col min="8193" max="8201" width="1.5" style="62" customWidth="1"/>
    <col min="8202" max="8230" width="1.6640625" style="62" customWidth="1"/>
    <col min="8231" max="8231" width="1.9140625" style="62" customWidth="1"/>
    <col min="8232" max="8243" width="1.6640625" style="62" customWidth="1"/>
    <col min="8244" max="8244" width="3.9140625" style="62" customWidth="1"/>
    <col min="8245" max="8245" width="10" style="62" customWidth="1"/>
    <col min="8246" max="8246" width="7.9140625" style="62" customWidth="1"/>
    <col min="8247" max="8247" width="8.5" style="62" customWidth="1"/>
    <col min="8248" max="8249" width="1.5" style="62" customWidth="1"/>
    <col min="8250" max="8250" width="7.9140625" style="62" customWidth="1"/>
    <col min="8251" max="8251" width="8.5" style="62" customWidth="1"/>
    <col min="8252" max="8253" width="1.5" style="62" customWidth="1"/>
    <col min="8254" max="8254" width="7.9140625" style="62" customWidth="1"/>
    <col min="8255" max="8255" width="8.5" style="62" customWidth="1"/>
    <col min="8256" max="8256" width="1.33203125" style="62" customWidth="1"/>
    <col min="8257" max="8257" width="1.5" style="62" customWidth="1"/>
    <col min="8258" max="8258" width="7.9140625" style="62" customWidth="1"/>
    <col min="8259" max="8259" width="8.5" style="62" customWidth="1"/>
    <col min="8260" max="8261" width="1.5" style="62" customWidth="1"/>
    <col min="8262" max="8262" width="7.9140625" style="62" customWidth="1"/>
    <col min="8263" max="8263" width="8.5" style="62" customWidth="1"/>
    <col min="8264" max="8264" width="1.5" style="62" customWidth="1"/>
    <col min="8265" max="8448" width="8.08203125" style="62"/>
    <col min="8449" max="8457" width="1.5" style="62" customWidth="1"/>
    <col min="8458" max="8486" width="1.6640625" style="62" customWidth="1"/>
    <col min="8487" max="8487" width="1.9140625" style="62" customWidth="1"/>
    <col min="8488" max="8499" width="1.6640625" style="62" customWidth="1"/>
    <col min="8500" max="8500" width="3.9140625" style="62" customWidth="1"/>
    <col min="8501" max="8501" width="10" style="62" customWidth="1"/>
    <col min="8502" max="8502" width="7.9140625" style="62" customWidth="1"/>
    <col min="8503" max="8503" width="8.5" style="62" customWidth="1"/>
    <col min="8504" max="8505" width="1.5" style="62" customWidth="1"/>
    <col min="8506" max="8506" width="7.9140625" style="62" customWidth="1"/>
    <col min="8507" max="8507" width="8.5" style="62" customWidth="1"/>
    <col min="8508" max="8509" width="1.5" style="62" customWidth="1"/>
    <col min="8510" max="8510" width="7.9140625" style="62" customWidth="1"/>
    <col min="8511" max="8511" width="8.5" style="62" customWidth="1"/>
    <col min="8512" max="8512" width="1.33203125" style="62" customWidth="1"/>
    <col min="8513" max="8513" width="1.5" style="62" customWidth="1"/>
    <col min="8514" max="8514" width="7.9140625" style="62" customWidth="1"/>
    <col min="8515" max="8515" width="8.5" style="62" customWidth="1"/>
    <col min="8516" max="8517" width="1.5" style="62" customWidth="1"/>
    <col min="8518" max="8518" width="7.9140625" style="62" customWidth="1"/>
    <col min="8519" max="8519" width="8.5" style="62" customWidth="1"/>
    <col min="8520" max="8520" width="1.5" style="62" customWidth="1"/>
    <col min="8521" max="8704" width="8.08203125" style="62"/>
    <col min="8705" max="8713" width="1.5" style="62" customWidth="1"/>
    <col min="8714" max="8742" width="1.6640625" style="62" customWidth="1"/>
    <col min="8743" max="8743" width="1.9140625" style="62" customWidth="1"/>
    <col min="8744" max="8755" width="1.6640625" style="62" customWidth="1"/>
    <col min="8756" max="8756" width="3.9140625" style="62" customWidth="1"/>
    <col min="8757" max="8757" width="10" style="62" customWidth="1"/>
    <col min="8758" max="8758" width="7.9140625" style="62" customWidth="1"/>
    <col min="8759" max="8759" width="8.5" style="62" customWidth="1"/>
    <col min="8760" max="8761" width="1.5" style="62" customWidth="1"/>
    <col min="8762" max="8762" width="7.9140625" style="62" customWidth="1"/>
    <col min="8763" max="8763" width="8.5" style="62" customWidth="1"/>
    <col min="8764" max="8765" width="1.5" style="62" customWidth="1"/>
    <col min="8766" max="8766" width="7.9140625" style="62" customWidth="1"/>
    <col min="8767" max="8767" width="8.5" style="62" customWidth="1"/>
    <col min="8768" max="8768" width="1.33203125" style="62" customWidth="1"/>
    <col min="8769" max="8769" width="1.5" style="62" customWidth="1"/>
    <col min="8770" max="8770" width="7.9140625" style="62" customWidth="1"/>
    <col min="8771" max="8771" width="8.5" style="62" customWidth="1"/>
    <col min="8772" max="8773" width="1.5" style="62" customWidth="1"/>
    <col min="8774" max="8774" width="7.9140625" style="62" customWidth="1"/>
    <col min="8775" max="8775" width="8.5" style="62" customWidth="1"/>
    <col min="8776" max="8776" width="1.5" style="62" customWidth="1"/>
    <col min="8777" max="8960" width="8.08203125" style="62"/>
    <col min="8961" max="8969" width="1.5" style="62" customWidth="1"/>
    <col min="8970" max="8998" width="1.6640625" style="62" customWidth="1"/>
    <col min="8999" max="8999" width="1.9140625" style="62" customWidth="1"/>
    <col min="9000" max="9011" width="1.6640625" style="62" customWidth="1"/>
    <col min="9012" max="9012" width="3.9140625" style="62" customWidth="1"/>
    <col min="9013" max="9013" width="10" style="62" customWidth="1"/>
    <col min="9014" max="9014" width="7.9140625" style="62" customWidth="1"/>
    <col min="9015" max="9015" width="8.5" style="62" customWidth="1"/>
    <col min="9016" max="9017" width="1.5" style="62" customWidth="1"/>
    <col min="9018" max="9018" width="7.9140625" style="62" customWidth="1"/>
    <col min="9019" max="9019" width="8.5" style="62" customWidth="1"/>
    <col min="9020" max="9021" width="1.5" style="62" customWidth="1"/>
    <col min="9022" max="9022" width="7.9140625" style="62" customWidth="1"/>
    <col min="9023" max="9023" width="8.5" style="62" customWidth="1"/>
    <col min="9024" max="9024" width="1.33203125" style="62" customWidth="1"/>
    <col min="9025" max="9025" width="1.5" style="62" customWidth="1"/>
    <col min="9026" max="9026" width="7.9140625" style="62" customWidth="1"/>
    <col min="9027" max="9027" width="8.5" style="62" customWidth="1"/>
    <col min="9028" max="9029" width="1.5" style="62" customWidth="1"/>
    <col min="9030" max="9030" width="7.9140625" style="62" customWidth="1"/>
    <col min="9031" max="9031" width="8.5" style="62" customWidth="1"/>
    <col min="9032" max="9032" width="1.5" style="62" customWidth="1"/>
    <col min="9033" max="9216" width="8.08203125" style="62"/>
    <col min="9217" max="9225" width="1.5" style="62" customWidth="1"/>
    <col min="9226" max="9254" width="1.6640625" style="62" customWidth="1"/>
    <col min="9255" max="9255" width="1.9140625" style="62" customWidth="1"/>
    <col min="9256" max="9267" width="1.6640625" style="62" customWidth="1"/>
    <col min="9268" max="9268" width="3.9140625" style="62" customWidth="1"/>
    <col min="9269" max="9269" width="10" style="62" customWidth="1"/>
    <col min="9270" max="9270" width="7.9140625" style="62" customWidth="1"/>
    <col min="9271" max="9271" width="8.5" style="62" customWidth="1"/>
    <col min="9272" max="9273" width="1.5" style="62" customWidth="1"/>
    <col min="9274" max="9274" width="7.9140625" style="62" customWidth="1"/>
    <col min="9275" max="9275" width="8.5" style="62" customWidth="1"/>
    <col min="9276" max="9277" width="1.5" style="62" customWidth="1"/>
    <col min="9278" max="9278" width="7.9140625" style="62" customWidth="1"/>
    <col min="9279" max="9279" width="8.5" style="62" customWidth="1"/>
    <col min="9280" max="9280" width="1.33203125" style="62" customWidth="1"/>
    <col min="9281" max="9281" width="1.5" style="62" customWidth="1"/>
    <col min="9282" max="9282" width="7.9140625" style="62" customWidth="1"/>
    <col min="9283" max="9283" width="8.5" style="62" customWidth="1"/>
    <col min="9284" max="9285" width="1.5" style="62" customWidth="1"/>
    <col min="9286" max="9286" width="7.9140625" style="62" customWidth="1"/>
    <col min="9287" max="9287" width="8.5" style="62" customWidth="1"/>
    <col min="9288" max="9288" width="1.5" style="62" customWidth="1"/>
    <col min="9289" max="9472" width="8.08203125" style="62"/>
    <col min="9473" max="9481" width="1.5" style="62" customWidth="1"/>
    <col min="9482" max="9510" width="1.6640625" style="62" customWidth="1"/>
    <col min="9511" max="9511" width="1.9140625" style="62" customWidth="1"/>
    <col min="9512" max="9523" width="1.6640625" style="62" customWidth="1"/>
    <col min="9524" max="9524" width="3.9140625" style="62" customWidth="1"/>
    <col min="9525" max="9525" width="10" style="62" customWidth="1"/>
    <col min="9526" max="9526" width="7.9140625" style="62" customWidth="1"/>
    <col min="9527" max="9527" width="8.5" style="62" customWidth="1"/>
    <col min="9528" max="9529" width="1.5" style="62" customWidth="1"/>
    <col min="9530" max="9530" width="7.9140625" style="62" customWidth="1"/>
    <col min="9531" max="9531" width="8.5" style="62" customWidth="1"/>
    <col min="9532" max="9533" width="1.5" style="62" customWidth="1"/>
    <col min="9534" max="9534" width="7.9140625" style="62" customWidth="1"/>
    <col min="9535" max="9535" width="8.5" style="62" customWidth="1"/>
    <col min="9536" max="9536" width="1.33203125" style="62" customWidth="1"/>
    <col min="9537" max="9537" width="1.5" style="62" customWidth="1"/>
    <col min="9538" max="9538" width="7.9140625" style="62" customWidth="1"/>
    <col min="9539" max="9539" width="8.5" style="62" customWidth="1"/>
    <col min="9540" max="9541" width="1.5" style="62" customWidth="1"/>
    <col min="9542" max="9542" width="7.9140625" style="62" customWidth="1"/>
    <col min="9543" max="9543" width="8.5" style="62" customWidth="1"/>
    <col min="9544" max="9544" width="1.5" style="62" customWidth="1"/>
    <col min="9545" max="9728" width="8.08203125" style="62"/>
    <col min="9729" max="9737" width="1.5" style="62" customWidth="1"/>
    <col min="9738" max="9766" width="1.6640625" style="62" customWidth="1"/>
    <col min="9767" max="9767" width="1.9140625" style="62" customWidth="1"/>
    <col min="9768" max="9779" width="1.6640625" style="62" customWidth="1"/>
    <col min="9780" max="9780" width="3.9140625" style="62" customWidth="1"/>
    <col min="9781" max="9781" width="10" style="62" customWidth="1"/>
    <col min="9782" max="9782" width="7.9140625" style="62" customWidth="1"/>
    <col min="9783" max="9783" width="8.5" style="62" customWidth="1"/>
    <col min="9784" max="9785" width="1.5" style="62" customWidth="1"/>
    <col min="9786" max="9786" width="7.9140625" style="62" customWidth="1"/>
    <col min="9787" max="9787" width="8.5" style="62" customWidth="1"/>
    <col min="9788" max="9789" width="1.5" style="62" customWidth="1"/>
    <col min="9790" max="9790" width="7.9140625" style="62" customWidth="1"/>
    <col min="9791" max="9791" width="8.5" style="62" customWidth="1"/>
    <col min="9792" max="9792" width="1.33203125" style="62" customWidth="1"/>
    <col min="9793" max="9793" width="1.5" style="62" customWidth="1"/>
    <col min="9794" max="9794" width="7.9140625" style="62" customWidth="1"/>
    <col min="9795" max="9795" width="8.5" style="62" customWidth="1"/>
    <col min="9796" max="9797" width="1.5" style="62" customWidth="1"/>
    <col min="9798" max="9798" width="7.9140625" style="62" customWidth="1"/>
    <col min="9799" max="9799" width="8.5" style="62" customWidth="1"/>
    <col min="9800" max="9800" width="1.5" style="62" customWidth="1"/>
    <col min="9801" max="9984" width="8.08203125" style="62"/>
    <col min="9985" max="9993" width="1.5" style="62" customWidth="1"/>
    <col min="9994" max="10022" width="1.6640625" style="62" customWidth="1"/>
    <col min="10023" max="10023" width="1.9140625" style="62" customWidth="1"/>
    <col min="10024" max="10035" width="1.6640625" style="62" customWidth="1"/>
    <col min="10036" max="10036" width="3.9140625" style="62" customWidth="1"/>
    <col min="10037" max="10037" width="10" style="62" customWidth="1"/>
    <col min="10038" max="10038" width="7.9140625" style="62" customWidth="1"/>
    <col min="10039" max="10039" width="8.5" style="62" customWidth="1"/>
    <col min="10040" max="10041" width="1.5" style="62" customWidth="1"/>
    <col min="10042" max="10042" width="7.9140625" style="62" customWidth="1"/>
    <col min="10043" max="10043" width="8.5" style="62" customWidth="1"/>
    <col min="10044" max="10045" width="1.5" style="62" customWidth="1"/>
    <col min="10046" max="10046" width="7.9140625" style="62" customWidth="1"/>
    <col min="10047" max="10047" width="8.5" style="62" customWidth="1"/>
    <col min="10048" max="10048" width="1.33203125" style="62" customWidth="1"/>
    <col min="10049" max="10049" width="1.5" style="62" customWidth="1"/>
    <col min="10050" max="10050" width="7.9140625" style="62" customWidth="1"/>
    <col min="10051" max="10051" width="8.5" style="62" customWidth="1"/>
    <col min="10052" max="10053" width="1.5" style="62" customWidth="1"/>
    <col min="10054" max="10054" width="7.9140625" style="62" customWidth="1"/>
    <col min="10055" max="10055" width="8.5" style="62" customWidth="1"/>
    <col min="10056" max="10056" width="1.5" style="62" customWidth="1"/>
    <col min="10057" max="10240" width="8.08203125" style="62"/>
    <col min="10241" max="10249" width="1.5" style="62" customWidth="1"/>
    <col min="10250" max="10278" width="1.6640625" style="62" customWidth="1"/>
    <col min="10279" max="10279" width="1.9140625" style="62" customWidth="1"/>
    <col min="10280" max="10291" width="1.6640625" style="62" customWidth="1"/>
    <col min="10292" max="10292" width="3.9140625" style="62" customWidth="1"/>
    <col min="10293" max="10293" width="10" style="62" customWidth="1"/>
    <col min="10294" max="10294" width="7.9140625" style="62" customWidth="1"/>
    <col min="10295" max="10295" width="8.5" style="62" customWidth="1"/>
    <col min="10296" max="10297" width="1.5" style="62" customWidth="1"/>
    <col min="10298" max="10298" width="7.9140625" style="62" customWidth="1"/>
    <col min="10299" max="10299" width="8.5" style="62" customWidth="1"/>
    <col min="10300" max="10301" width="1.5" style="62" customWidth="1"/>
    <col min="10302" max="10302" width="7.9140625" style="62" customWidth="1"/>
    <col min="10303" max="10303" width="8.5" style="62" customWidth="1"/>
    <col min="10304" max="10304" width="1.33203125" style="62" customWidth="1"/>
    <col min="10305" max="10305" width="1.5" style="62" customWidth="1"/>
    <col min="10306" max="10306" width="7.9140625" style="62" customWidth="1"/>
    <col min="10307" max="10307" width="8.5" style="62" customWidth="1"/>
    <col min="10308" max="10309" width="1.5" style="62" customWidth="1"/>
    <col min="10310" max="10310" width="7.9140625" style="62" customWidth="1"/>
    <col min="10311" max="10311" width="8.5" style="62" customWidth="1"/>
    <col min="10312" max="10312" width="1.5" style="62" customWidth="1"/>
    <col min="10313" max="10496" width="8.08203125" style="62"/>
    <col min="10497" max="10505" width="1.5" style="62" customWidth="1"/>
    <col min="10506" max="10534" width="1.6640625" style="62" customWidth="1"/>
    <col min="10535" max="10535" width="1.9140625" style="62" customWidth="1"/>
    <col min="10536" max="10547" width="1.6640625" style="62" customWidth="1"/>
    <col min="10548" max="10548" width="3.9140625" style="62" customWidth="1"/>
    <col min="10549" max="10549" width="10" style="62" customWidth="1"/>
    <col min="10550" max="10550" width="7.9140625" style="62" customWidth="1"/>
    <col min="10551" max="10551" width="8.5" style="62" customWidth="1"/>
    <col min="10552" max="10553" width="1.5" style="62" customWidth="1"/>
    <col min="10554" max="10554" width="7.9140625" style="62" customWidth="1"/>
    <col min="10555" max="10555" width="8.5" style="62" customWidth="1"/>
    <col min="10556" max="10557" width="1.5" style="62" customWidth="1"/>
    <col min="10558" max="10558" width="7.9140625" style="62" customWidth="1"/>
    <col min="10559" max="10559" width="8.5" style="62" customWidth="1"/>
    <col min="10560" max="10560" width="1.33203125" style="62" customWidth="1"/>
    <col min="10561" max="10561" width="1.5" style="62" customWidth="1"/>
    <col min="10562" max="10562" width="7.9140625" style="62" customWidth="1"/>
    <col min="10563" max="10563" width="8.5" style="62" customWidth="1"/>
    <col min="10564" max="10565" width="1.5" style="62" customWidth="1"/>
    <col min="10566" max="10566" width="7.9140625" style="62" customWidth="1"/>
    <col min="10567" max="10567" width="8.5" style="62" customWidth="1"/>
    <col min="10568" max="10568" width="1.5" style="62" customWidth="1"/>
    <col min="10569" max="10752" width="8.08203125" style="62"/>
    <col min="10753" max="10761" width="1.5" style="62" customWidth="1"/>
    <col min="10762" max="10790" width="1.6640625" style="62" customWidth="1"/>
    <col min="10791" max="10791" width="1.9140625" style="62" customWidth="1"/>
    <col min="10792" max="10803" width="1.6640625" style="62" customWidth="1"/>
    <col min="10804" max="10804" width="3.9140625" style="62" customWidth="1"/>
    <col min="10805" max="10805" width="10" style="62" customWidth="1"/>
    <col min="10806" max="10806" width="7.9140625" style="62" customWidth="1"/>
    <col min="10807" max="10807" width="8.5" style="62" customWidth="1"/>
    <col min="10808" max="10809" width="1.5" style="62" customWidth="1"/>
    <col min="10810" max="10810" width="7.9140625" style="62" customWidth="1"/>
    <col min="10811" max="10811" width="8.5" style="62" customWidth="1"/>
    <col min="10812" max="10813" width="1.5" style="62" customWidth="1"/>
    <col min="10814" max="10814" width="7.9140625" style="62" customWidth="1"/>
    <col min="10815" max="10815" width="8.5" style="62" customWidth="1"/>
    <col min="10816" max="10816" width="1.33203125" style="62" customWidth="1"/>
    <col min="10817" max="10817" width="1.5" style="62" customWidth="1"/>
    <col min="10818" max="10818" width="7.9140625" style="62" customWidth="1"/>
    <col min="10819" max="10819" width="8.5" style="62" customWidth="1"/>
    <col min="10820" max="10821" width="1.5" style="62" customWidth="1"/>
    <col min="10822" max="10822" width="7.9140625" style="62" customWidth="1"/>
    <col min="10823" max="10823" width="8.5" style="62" customWidth="1"/>
    <col min="10824" max="10824" width="1.5" style="62" customWidth="1"/>
    <col min="10825" max="11008" width="8.08203125" style="62"/>
    <col min="11009" max="11017" width="1.5" style="62" customWidth="1"/>
    <col min="11018" max="11046" width="1.6640625" style="62" customWidth="1"/>
    <col min="11047" max="11047" width="1.9140625" style="62" customWidth="1"/>
    <col min="11048" max="11059" width="1.6640625" style="62" customWidth="1"/>
    <col min="11060" max="11060" width="3.9140625" style="62" customWidth="1"/>
    <col min="11061" max="11061" width="10" style="62" customWidth="1"/>
    <col min="11062" max="11062" width="7.9140625" style="62" customWidth="1"/>
    <col min="11063" max="11063" width="8.5" style="62" customWidth="1"/>
    <col min="11064" max="11065" width="1.5" style="62" customWidth="1"/>
    <col min="11066" max="11066" width="7.9140625" style="62" customWidth="1"/>
    <col min="11067" max="11067" width="8.5" style="62" customWidth="1"/>
    <col min="11068" max="11069" width="1.5" style="62" customWidth="1"/>
    <col min="11070" max="11070" width="7.9140625" style="62" customWidth="1"/>
    <col min="11071" max="11071" width="8.5" style="62" customWidth="1"/>
    <col min="11072" max="11072" width="1.33203125" style="62" customWidth="1"/>
    <col min="11073" max="11073" width="1.5" style="62" customWidth="1"/>
    <col min="11074" max="11074" width="7.9140625" style="62" customWidth="1"/>
    <col min="11075" max="11075" width="8.5" style="62" customWidth="1"/>
    <col min="11076" max="11077" width="1.5" style="62" customWidth="1"/>
    <col min="11078" max="11078" width="7.9140625" style="62" customWidth="1"/>
    <col min="11079" max="11079" width="8.5" style="62" customWidth="1"/>
    <col min="11080" max="11080" width="1.5" style="62" customWidth="1"/>
    <col min="11081" max="11264" width="8.08203125" style="62"/>
    <col min="11265" max="11273" width="1.5" style="62" customWidth="1"/>
    <col min="11274" max="11302" width="1.6640625" style="62" customWidth="1"/>
    <col min="11303" max="11303" width="1.9140625" style="62" customWidth="1"/>
    <col min="11304" max="11315" width="1.6640625" style="62" customWidth="1"/>
    <col min="11316" max="11316" width="3.9140625" style="62" customWidth="1"/>
    <col min="11317" max="11317" width="10" style="62" customWidth="1"/>
    <col min="11318" max="11318" width="7.9140625" style="62" customWidth="1"/>
    <col min="11319" max="11319" width="8.5" style="62" customWidth="1"/>
    <col min="11320" max="11321" width="1.5" style="62" customWidth="1"/>
    <col min="11322" max="11322" width="7.9140625" style="62" customWidth="1"/>
    <col min="11323" max="11323" width="8.5" style="62" customWidth="1"/>
    <col min="11324" max="11325" width="1.5" style="62" customWidth="1"/>
    <col min="11326" max="11326" width="7.9140625" style="62" customWidth="1"/>
    <col min="11327" max="11327" width="8.5" style="62" customWidth="1"/>
    <col min="11328" max="11328" width="1.33203125" style="62" customWidth="1"/>
    <col min="11329" max="11329" width="1.5" style="62" customWidth="1"/>
    <col min="11330" max="11330" width="7.9140625" style="62" customWidth="1"/>
    <col min="11331" max="11331" width="8.5" style="62" customWidth="1"/>
    <col min="11332" max="11333" width="1.5" style="62" customWidth="1"/>
    <col min="11334" max="11334" width="7.9140625" style="62" customWidth="1"/>
    <col min="11335" max="11335" width="8.5" style="62" customWidth="1"/>
    <col min="11336" max="11336" width="1.5" style="62" customWidth="1"/>
    <col min="11337" max="11520" width="8.08203125" style="62"/>
    <col min="11521" max="11529" width="1.5" style="62" customWidth="1"/>
    <col min="11530" max="11558" width="1.6640625" style="62" customWidth="1"/>
    <col min="11559" max="11559" width="1.9140625" style="62" customWidth="1"/>
    <col min="11560" max="11571" width="1.6640625" style="62" customWidth="1"/>
    <col min="11572" max="11572" width="3.9140625" style="62" customWidth="1"/>
    <col min="11573" max="11573" width="10" style="62" customWidth="1"/>
    <col min="11574" max="11574" width="7.9140625" style="62" customWidth="1"/>
    <col min="11575" max="11575" width="8.5" style="62" customWidth="1"/>
    <col min="11576" max="11577" width="1.5" style="62" customWidth="1"/>
    <col min="11578" max="11578" width="7.9140625" style="62" customWidth="1"/>
    <col min="11579" max="11579" width="8.5" style="62" customWidth="1"/>
    <col min="11580" max="11581" width="1.5" style="62" customWidth="1"/>
    <col min="11582" max="11582" width="7.9140625" style="62" customWidth="1"/>
    <col min="11583" max="11583" width="8.5" style="62" customWidth="1"/>
    <col min="11584" max="11584" width="1.33203125" style="62" customWidth="1"/>
    <col min="11585" max="11585" width="1.5" style="62" customWidth="1"/>
    <col min="11586" max="11586" width="7.9140625" style="62" customWidth="1"/>
    <col min="11587" max="11587" width="8.5" style="62" customWidth="1"/>
    <col min="11588" max="11589" width="1.5" style="62" customWidth="1"/>
    <col min="11590" max="11590" width="7.9140625" style="62" customWidth="1"/>
    <col min="11591" max="11591" width="8.5" style="62" customWidth="1"/>
    <col min="11592" max="11592" width="1.5" style="62" customWidth="1"/>
    <col min="11593" max="11776" width="8.08203125" style="62"/>
    <col min="11777" max="11785" width="1.5" style="62" customWidth="1"/>
    <col min="11786" max="11814" width="1.6640625" style="62" customWidth="1"/>
    <col min="11815" max="11815" width="1.9140625" style="62" customWidth="1"/>
    <col min="11816" max="11827" width="1.6640625" style="62" customWidth="1"/>
    <col min="11828" max="11828" width="3.9140625" style="62" customWidth="1"/>
    <col min="11829" max="11829" width="10" style="62" customWidth="1"/>
    <col min="11830" max="11830" width="7.9140625" style="62" customWidth="1"/>
    <col min="11831" max="11831" width="8.5" style="62" customWidth="1"/>
    <col min="11832" max="11833" width="1.5" style="62" customWidth="1"/>
    <col min="11834" max="11834" width="7.9140625" style="62" customWidth="1"/>
    <col min="11835" max="11835" width="8.5" style="62" customWidth="1"/>
    <col min="11836" max="11837" width="1.5" style="62" customWidth="1"/>
    <col min="11838" max="11838" width="7.9140625" style="62" customWidth="1"/>
    <col min="11839" max="11839" width="8.5" style="62" customWidth="1"/>
    <col min="11840" max="11840" width="1.33203125" style="62" customWidth="1"/>
    <col min="11841" max="11841" width="1.5" style="62" customWidth="1"/>
    <col min="11842" max="11842" width="7.9140625" style="62" customWidth="1"/>
    <col min="11843" max="11843" width="8.5" style="62" customWidth="1"/>
    <col min="11844" max="11845" width="1.5" style="62" customWidth="1"/>
    <col min="11846" max="11846" width="7.9140625" style="62" customWidth="1"/>
    <col min="11847" max="11847" width="8.5" style="62" customWidth="1"/>
    <col min="11848" max="11848" width="1.5" style="62" customWidth="1"/>
    <col min="11849" max="12032" width="8.08203125" style="62"/>
    <col min="12033" max="12041" width="1.5" style="62" customWidth="1"/>
    <col min="12042" max="12070" width="1.6640625" style="62" customWidth="1"/>
    <col min="12071" max="12071" width="1.9140625" style="62" customWidth="1"/>
    <col min="12072" max="12083" width="1.6640625" style="62" customWidth="1"/>
    <col min="12084" max="12084" width="3.9140625" style="62" customWidth="1"/>
    <col min="12085" max="12085" width="10" style="62" customWidth="1"/>
    <col min="12086" max="12086" width="7.9140625" style="62" customWidth="1"/>
    <col min="12087" max="12087" width="8.5" style="62" customWidth="1"/>
    <col min="12088" max="12089" width="1.5" style="62" customWidth="1"/>
    <col min="12090" max="12090" width="7.9140625" style="62" customWidth="1"/>
    <col min="12091" max="12091" width="8.5" style="62" customWidth="1"/>
    <col min="12092" max="12093" width="1.5" style="62" customWidth="1"/>
    <col min="12094" max="12094" width="7.9140625" style="62" customWidth="1"/>
    <col min="12095" max="12095" width="8.5" style="62" customWidth="1"/>
    <col min="12096" max="12096" width="1.33203125" style="62" customWidth="1"/>
    <col min="12097" max="12097" width="1.5" style="62" customWidth="1"/>
    <col min="12098" max="12098" width="7.9140625" style="62" customWidth="1"/>
    <col min="12099" max="12099" width="8.5" style="62" customWidth="1"/>
    <col min="12100" max="12101" width="1.5" style="62" customWidth="1"/>
    <col min="12102" max="12102" width="7.9140625" style="62" customWidth="1"/>
    <col min="12103" max="12103" width="8.5" style="62" customWidth="1"/>
    <col min="12104" max="12104" width="1.5" style="62" customWidth="1"/>
    <col min="12105" max="12288" width="8.08203125" style="62"/>
    <col min="12289" max="12297" width="1.5" style="62" customWidth="1"/>
    <col min="12298" max="12326" width="1.6640625" style="62" customWidth="1"/>
    <col min="12327" max="12327" width="1.9140625" style="62" customWidth="1"/>
    <col min="12328" max="12339" width="1.6640625" style="62" customWidth="1"/>
    <col min="12340" max="12340" width="3.9140625" style="62" customWidth="1"/>
    <col min="12341" max="12341" width="10" style="62" customWidth="1"/>
    <col min="12342" max="12342" width="7.9140625" style="62" customWidth="1"/>
    <col min="12343" max="12343" width="8.5" style="62" customWidth="1"/>
    <col min="12344" max="12345" width="1.5" style="62" customWidth="1"/>
    <col min="12346" max="12346" width="7.9140625" style="62" customWidth="1"/>
    <col min="12347" max="12347" width="8.5" style="62" customWidth="1"/>
    <col min="12348" max="12349" width="1.5" style="62" customWidth="1"/>
    <col min="12350" max="12350" width="7.9140625" style="62" customWidth="1"/>
    <col min="12351" max="12351" width="8.5" style="62" customWidth="1"/>
    <col min="12352" max="12352" width="1.33203125" style="62" customWidth="1"/>
    <col min="12353" max="12353" width="1.5" style="62" customWidth="1"/>
    <col min="12354" max="12354" width="7.9140625" style="62" customWidth="1"/>
    <col min="12355" max="12355" width="8.5" style="62" customWidth="1"/>
    <col min="12356" max="12357" width="1.5" style="62" customWidth="1"/>
    <col min="12358" max="12358" width="7.9140625" style="62" customWidth="1"/>
    <col min="12359" max="12359" width="8.5" style="62" customWidth="1"/>
    <col min="12360" max="12360" width="1.5" style="62" customWidth="1"/>
    <col min="12361" max="12544" width="8.08203125" style="62"/>
    <col min="12545" max="12553" width="1.5" style="62" customWidth="1"/>
    <col min="12554" max="12582" width="1.6640625" style="62" customWidth="1"/>
    <col min="12583" max="12583" width="1.9140625" style="62" customWidth="1"/>
    <col min="12584" max="12595" width="1.6640625" style="62" customWidth="1"/>
    <col min="12596" max="12596" width="3.9140625" style="62" customWidth="1"/>
    <col min="12597" max="12597" width="10" style="62" customWidth="1"/>
    <col min="12598" max="12598" width="7.9140625" style="62" customWidth="1"/>
    <col min="12599" max="12599" width="8.5" style="62" customWidth="1"/>
    <col min="12600" max="12601" width="1.5" style="62" customWidth="1"/>
    <col min="12602" max="12602" width="7.9140625" style="62" customWidth="1"/>
    <col min="12603" max="12603" width="8.5" style="62" customWidth="1"/>
    <col min="12604" max="12605" width="1.5" style="62" customWidth="1"/>
    <col min="12606" max="12606" width="7.9140625" style="62" customWidth="1"/>
    <col min="12607" max="12607" width="8.5" style="62" customWidth="1"/>
    <col min="12608" max="12608" width="1.33203125" style="62" customWidth="1"/>
    <col min="12609" max="12609" width="1.5" style="62" customWidth="1"/>
    <col min="12610" max="12610" width="7.9140625" style="62" customWidth="1"/>
    <col min="12611" max="12611" width="8.5" style="62" customWidth="1"/>
    <col min="12612" max="12613" width="1.5" style="62" customWidth="1"/>
    <col min="12614" max="12614" width="7.9140625" style="62" customWidth="1"/>
    <col min="12615" max="12615" width="8.5" style="62" customWidth="1"/>
    <col min="12616" max="12616" width="1.5" style="62" customWidth="1"/>
    <col min="12617" max="12800" width="8.08203125" style="62"/>
    <col min="12801" max="12809" width="1.5" style="62" customWidth="1"/>
    <col min="12810" max="12838" width="1.6640625" style="62" customWidth="1"/>
    <col min="12839" max="12839" width="1.9140625" style="62" customWidth="1"/>
    <col min="12840" max="12851" width="1.6640625" style="62" customWidth="1"/>
    <col min="12852" max="12852" width="3.9140625" style="62" customWidth="1"/>
    <col min="12853" max="12853" width="10" style="62" customWidth="1"/>
    <col min="12854" max="12854" width="7.9140625" style="62" customWidth="1"/>
    <col min="12855" max="12855" width="8.5" style="62" customWidth="1"/>
    <col min="12856" max="12857" width="1.5" style="62" customWidth="1"/>
    <col min="12858" max="12858" width="7.9140625" style="62" customWidth="1"/>
    <col min="12859" max="12859" width="8.5" style="62" customWidth="1"/>
    <col min="12860" max="12861" width="1.5" style="62" customWidth="1"/>
    <col min="12862" max="12862" width="7.9140625" style="62" customWidth="1"/>
    <col min="12863" max="12863" width="8.5" style="62" customWidth="1"/>
    <col min="12864" max="12864" width="1.33203125" style="62" customWidth="1"/>
    <col min="12865" max="12865" width="1.5" style="62" customWidth="1"/>
    <col min="12866" max="12866" width="7.9140625" style="62" customWidth="1"/>
    <col min="12867" max="12867" width="8.5" style="62" customWidth="1"/>
    <col min="12868" max="12869" width="1.5" style="62" customWidth="1"/>
    <col min="12870" max="12870" width="7.9140625" style="62" customWidth="1"/>
    <col min="12871" max="12871" width="8.5" style="62" customWidth="1"/>
    <col min="12872" max="12872" width="1.5" style="62" customWidth="1"/>
    <col min="12873" max="13056" width="8.08203125" style="62"/>
    <col min="13057" max="13065" width="1.5" style="62" customWidth="1"/>
    <col min="13066" max="13094" width="1.6640625" style="62" customWidth="1"/>
    <col min="13095" max="13095" width="1.9140625" style="62" customWidth="1"/>
    <col min="13096" max="13107" width="1.6640625" style="62" customWidth="1"/>
    <col min="13108" max="13108" width="3.9140625" style="62" customWidth="1"/>
    <col min="13109" max="13109" width="10" style="62" customWidth="1"/>
    <col min="13110" max="13110" width="7.9140625" style="62" customWidth="1"/>
    <col min="13111" max="13111" width="8.5" style="62" customWidth="1"/>
    <col min="13112" max="13113" width="1.5" style="62" customWidth="1"/>
    <col min="13114" max="13114" width="7.9140625" style="62" customWidth="1"/>
    <col min="13115" max="13115" width="8.5" style="62" customWidth="1"/>
    <col min="13116" max="13117" width="1.5" style="62" customWidth="1"/>
    <col min="13118" max="13118" width="7.9140625" style="62" customWidth="1"/>
    <col min="13119" max="13119" width="8.5" style="62" customWidth="1"/>
    <col min="13120" max="13120" width="1.33203125" style="62" customWidth="1"/>
    <col min="13121" max="13121" width="1.5" style="62" customWidth="1"/>
    <col min="13122" max="13122" width="7.9140625" style="62" customWidth="1"/>
    <col min="13123" max="13123" width="8.5" style="62" customWidth="1"/>
    <col min="13124" max="13125" width="1.5" style="62" customWidth="1"/>
    <col min="13126" max="13126" width="7.9140625" style="62" customWidth="1"/>
    <col min="13127" max="13127" width="8.5" style="62" customWidth="1"/>
    <col min="13128" max="13128" width="1.5" style="62" customWidth="1"/>
    <col min="13129" max="13312" width="8.08203125" style="62"/>
    <col min="13313" max="13321" width="1.5" style="62" customWidth="1"/>
    <col min="13322" max="13350" width="1.6640625" style="62" customWidth="1"/>
    <col min="13351" max="13351" width="1.9140625" style="62" customWidth="1"/>
    <col min="13352" max="13363" width="1.6640625" style="62" customWidth="1"/>
    <col min="13364" max="13364" width="3.9140625" style="62" customWidth="1"/>
    <col min="13365" max="13365" width="10" style="62" customWidth="1"/>
    <col min="13366" max="13366" width="7.9140625" style="62" customWidth="1"/>
    <col min="13367" max="13367" width="8.5" style="62" customWidth="1"/>
    <col min="13368" max="13369" width="1.5" style="62" customWidth="1"/>
    <col min="13370" max="13370" width="7.9140625" style="62" customWidth="1"/>
    <col min="13371" max="13371" width="8.5" style="62" customWidth="1"/>
    <col min="13372" max="13373" width="1.5" style="62" customWidth="1"/>
    <col min="13374" max="13374" width="7.9140625" style="62" customWidth="1"/>
    <col min="13375" max="13375" width="8.5" style="62" customWidth="1"/>
    <col min="13376" max="13376" width="1.33203125" style="62" customWidth="1"/>
    <col min="13377" max="13377" width="1.5" style="62" customWidth="1"/>
    <col min="13378" max="13378" width="7.9140625" style="62" customWidth="1"/>
    <col min="13379" max="13379" width="8.5" style="62" customWidth="1"/>
    <col min="13380" max="13381" width="1.5" style="62" customWidth="1"/>
    <col min="13382" max="13382" width="7.9140625" style="62" customWidth="1"/>
    <col min="13383" max="13383" width="8.5" style="62" customWidth="1"/>
    <col min="13384" max="13384" width="1.5" style="62" customWidth="1"/>
    <col min="13385" max="13568" width="8.08203125" style="62"/>
    <col min="13569" max="13577" width="1.5" style="62" customWidth="1"/>
    <col min="13578" max="13606" width="1.6640625" style="62" customWidth="1"/>
    <col min="13607" max="13607" width="1.9140625" style="62" customWidth="1"/>
    <col min="13608" max="13619" width="1.6640625" style="62" customWidth="1"/>
    <col min="13620" max="13620" width="3.9140625" style="62" customWidth="1"/>
    <col min="13621" max="13621" width="10" style="62" customWidth="1"/>
    <col min="13622" max="13622" width="7.9140625" style="62" customWidth="1"/>
    <col min="13623" max="13623" width="8.5" style="62" customWidth="1"/>
    <col min="13624" max="13625" width="1.5" style="62" customWidth="1"/>
    <col min="13626" max="13626" width="7.9140625" style="62" customWidth="1"/>
    <col min="13627" max="13627" width="8.5" style="62" customWidth="1"/>
    <col min="13628" max="13629" width="1.5" style="62" customWidth="1"/>
    <col min="13630" max="13630" width="7.9140625" style="62" customWidth="1"/>
    <col min="13631" max="13631" width="8.5" style="62" customWidth="1"/>
    <col min="13632" max="13632" width="1.33203125" style="62" customWidth="1"/>
    <col min="13633" max="13633" width="1.5" style="62" customWidth="1"/>
    <col min="13634" max="13634" width="7.9140625" style="62" customWidth="1"/>
    <col min="13635" max="13635" width="8.5" style="62" customWidth="1"/>
    <col min="13636" max="13637" width="1.5" style="62" customWidth="1"/>
    <col min="13638" max="13638" width="7.9140625" style="62" customWidth="1"/>
    <col min="13639" max="13639" width="8.5" style="62" customWidth="1"/>
    <col min="13640" max="13640" width="1.5" style="62" customWidth="1"/>
    <col min="13641" max="13824" width="8.08203125" style="62"/>
    <col min="13825" max="13833" width="1.5" style="62" customWidth="1"/>
    <col min="13834" max="13862" width="1.6640625" style="62" customWidth="1"/>
    <col min="13863" max="13863" width="1.9140625" style="62" customWidth="1"/>
    <col min="13864" max="13875" width="1.6640625" style="62" customWidth="1"/>
    <col min="13876" max="13876" width="3.9140625" style="62" customWidth="1"/>
    <col min="13877" max="13877" width="10" style="62" customWidth="1"/>
    <col min="13878" max="13878" width="7.9140625" style="62" customWidth="1"/>
    <col min="13879" max="13879" width="8.5" style="62" customWidth="1"/>
    <col min="13880" max="13881" width="1.5" style="62" customWidth="1"/>
    <col min="13882" max="13882" width="7.9140625" style="62" customWidth="1"/>
    <col min="13883" max="13883" width="8.5" style="62" customWidth="1"/>
    <col min="13884" max="13885" width="1.5" style="62" customWidth="1"/>
    <col min="13886" max="13886" width="7.9140625" style="62" customWidth="1"/>
    <col min="13887" max="13887" width="8.5" style="62" customWidth="1"/>
    <col min="13888" max="13888" width="1.33203125" style="62" customWidth="1"/>
    <col min="13889" max="13889" width="1.5" style="62" customWidth="1"/>
    <col min="13890" max="13890" width="7.9140625" style="62" customWidth="1"/>
    <col min="13891" max="13891" width="8.5" style="62" customWidth="1"/>
    <col min="13892" max="13893" width="1.5" style="62" customWidth="1"/>
    <col min="13894" max="13894" width="7.9140625" style="62" customWidth="1"/>
    <col min="13895" max="13895" width="8.5" style="62" customWidth="1"/>
    <col min="13896" max="13896" width="1.5" style="62" customWidth="1"/>
    <col min="13897" max="14080" width="8.08203125" style="62"/>
    <col min="14081" max="14089" width="1.5" style="62" customWidth="1"/>
    <col min="14090" max="14118" width="1.6640625" style="62" customWidth="1"/>
    <col min="14119" max="14119" width="1.9140625" style="62" customWidth="1"/>
    <col min="14120" max="14131" width="1.6640625" style="62" customWidth="1"/>
    <col min="14132" max="14132" width="3.9140625" style="62" customWidth="1"/>
    <col min="14133" max="14133" width="10" style="62" customWidth="1"/>
    <col min="14134" max="14134" width="7.9140625" style="62" customWidth="1"/>
    <col min="14135" max="14135" width="8.5" style="62" customWidth="1"/>
    <col min="14136" max="14137" width="1.5" style="62" customWidth="1"/>
    <col min="14138" max="14138" width="7.9140625" style="62" customWidth="1"/>
    <col min="14139" max="14139" width="8.5" style="62" customWidth="1"/>
    <col min="14140" max="14141" width="1.5" style="62" customWidth="1"/>
    <col min="14142" max="14142" width="7.9140625" style="62" customWidth="1"/>
    <col min="14143" max="14143" width="8.5" style="62" customWidth="1"/>
    <col min="14144" max="14144" width="1.33203125" style="62" customWidth="1"/>
    <col min="14145" max="14145" width="1.5" style="62" customWidth="1"/>
    <col min="14146" max="14146" width="7.9140625" style="62" customWidth="1"/>
    <col min="14147" max="14147" width="8.5" style="62" customWidth="1"/>
    <col min="14148" max="14149" width="1.5" style="62" customWidth="1"/>
    <col min="14150" max="14150" width="7.9140625" style="62" customWidth="1"/>
    <col min="14151" max="14151" width="8.5" style="62" customWidth="1"/>
    <col min="14152" max="14152" width="1.5" style="62" customWidth="1"/>
    <col min="14153" max="14336" width="8.08203125" style="62"/>
    <col min="14337" max="14345" width="1.5" style="62" customWidth="1"/>
    <col min="14346" max="14374" width="1.6640625" style="62" customWidth="1"/>
    <col min="14375" max="14375" width="1.9140625" style="62" customWidth="1"/>
    <col min="14376" max="14387" width="1.6640625" style="62" customWidth="1"/>
    <col min="14388" max="14388" width="3.9140625" style="62" customWidth="1"/>
    <col min="14389" max="14389" width="10" style="62" customWidth="1"/>
    <col min="14390" max="14390" width="7.9140625" style="62" customWidth="1"/>
    <col min="14391" max="14391" width="8.5" style="62" customWidth="1"/>
    <col min="14392" max="14393" width="1.5" style="62" customWidth="1"/>
    <col min="14394" max="14394" width="7.9140625" style="62" customWidth="1"/>
    <col min="14395" max="14395" width="8.5" style="62" customWidth="1"/>
    <col min="14396" max="14397" width="1.5" style="62" customWidth="1"/>
    <col min="14398" max="14398" width="7.9140625" style="62" customWidth="1"/>
    <col min="14399" max="14399" width="8.5" style="62" customWidth="1"/>
    <col min="14400" max="14400" width="1.33203125" style="62" customWidth="1"/>
    <col min="14401" max="14401" width="1.5" style="62" customWidth="1"/>
    <col min="14402" max="14402" width="7.9140625" style="62" customWidth="1"/>
    <col min="14403" max="14403" width="8.5" style="62" customWidth="1"/>
    <col min="14404" max="14405" width="1.5" style="62" customWidth="1"/>
    <col min="14406" max="14406" width="7.9140625" style="62" customWidth="1"/>
    <col min="14407" max="14407" width="8.5" style="62" customWidth="1"/>
    <col min="14408" max="14408" width="1.5" style="62" customWidth="1"/>
    <col min="14409" max="14592" width="8.08203125" style="62"/>
    <col min="14593" max="14601" width="1.5" style="62" customWidth="1"/>
    <col min="14602" max="14630" width="1.6640625" style="62" customWidth="1"/>
    <col min="14631" max="14631" width="1.9140625" style="62" customWidth="1"/>
    <col min="14632" max="14643" width="1.6640625" style="62" customWidth="1"/>
    <col min="14644" max="14644" width="3.9140625" style="62" customWidth="1"/>
    <col min="14645" max="14645" width="10" style="62" customWidth="1"/>
    <col min="14646" max="14646" width="7.9140625" style="62" customWidth="1"/>
    <col min="14647" max="14647" width="8.5" style="62" customWidth="1"/>
    <col min="14648" max="14649" width="1.5" style="62" customWidth="1"/>
    <col min="14650" max="14650" width="7.9140625" style="62" customWidth="1"/>
    <col min="14651" max="14651" width="8.5" style="62" customWidth="1"/>
    <col min="14652" max="14653" width="1.5" style="62" customWidth="1"/>
    <col min="14654" max="14654" width="7.9140625" style="62" customWidth="1"/>
    <col min="14655" max="14655" width="8.5" style="62" customWidth="1"/>
    <col min="14656" max="14656" width="1.33203125" style="62" customWidth="1"/>
    <col min="14657" max="14657" width="1.5" style="62" customWidth="1"/>
    <col min="14658" max="14658" width="7.9140625" style="62" customWidth="1"/>
    <col min="14659" max="14659" width="8.5" style="62" customWidth="1"/>
    <col min="14660" max="14661" width="1.5" style="62" customWidth="1"/>
    <col min="14662" max="14662" width="7.9140625" style="62" customWidth="1"/>
    <col min="14663" max="14663" width="8.5" style="62" customWidth="1"/>
    <col min="14664" max="14664" width="1.5" style="62" customWidth="1"/>
    <col min="14665" max="14848" width="8.08203125" style="62"/>
    <col min="14849" max="14857" width="1.5" style="62" customWidth="1"/>
    <col min="14858" max="14886" width="1.6640625" style="62" customWidth="1"/>
    <col min="14887" max="14887" width="1.9140625" style="62" customWidth="1"/>
    <col min="14888" max="14899" width="1.6640625" style="62" customWidth="1"/>
    <col min="14900" max="14900" width="3.9140625" style="62" customWidth="1"/>
    <col min="14901" max="14901" width="10" style="62" customWidth="1"/>
    <col min="14902" max="14902" width="7.9140625" style="62" customWidth="1"/>
    <col min="14903" max="14903" width="8.5" style="62" customWidth="1"/>
    <col min="14904" max="14905" width="1.5" style="62" customWidth="1"/>
    <col min="14906" max="14906" width="7.9140625" style="62" customWidth="1"/>
    <col min="14907" max="14907" width="8.5" style="62" customWidth="1"/>
    <col min="14908" max="14909" width="1.5" style="62" customWidth="1"/>
    <col min="14910" max="14910" width="7.9140625" style="62" customWidth="1"/>
    <col min="14911" max="14911" width="8.5" style="62" customWidth="1"/>
    <col min="14912" max="14912" width="1.33203125" style="62" customWidth="1"/>
    <col min="14913" max="14913" width="1.5" style="62" customWidth="1"/>
    <col min="14914" max="14914" width="7.9140625" style="62" customWidth="1"/>
    <col min="14915" max="14915" width="8.5" style="62" customWidth="1"/>
    <col min="14916" max="14917" width="1.5" style="62" customWidth="1"/>
    <col min="14918" max="14918" width="7.9140625" style="62" customWidth="1"/>
    <col min="14919" max="14919" width="8.5" style="62" customWidth="1"/>
    <col min="14920" max="14920" width="1.5" style="62" customWidth="1"/>
    <col min="14921" max="15104" width="8.08203125" style="62"/>
    <col min="15105" max="15113" width="1.5" style="62" customWidth="1"/>
    <col min="15114" max="15142" width="1.6640625" style="62" customWidth="1"/>
    <col min="15143" max="15143" width="1.9140625" style="62" customWidth="1"/>
    <col min="15144" max="15155" width="1.6640625" style="62" customWidth="1"/>
    <col min="15156" max="15156" width="3.9140625" style="62" customWidth="1"/>
    <col min="15157" max="15157" width="10" style="62" customWidth="1"/>
    <col min="15158" max="15158" width="7.9140625" style="62" customWidth="1"/>
    <col min="15159" max="15159" width="8.5" style="62" customWidth="1"/>
    <col min="15160" max="15161" width="1.5" style="62" customWidth="1"/>
    <col min="15162" max="15162" width="7.9140625" style="62" customWidth="1"/>
    <col min="15163" max="15163" width="8.5" style="62" customWidth="1"/>
    <col min="15164" max="15165" width="1.5" style="62" customWidth="1"/>
    <col min="15166" max="15166" width="7.9140625" style="62" customWidth="1"/>
    <col min="15167" max="15167" width="8.5" style="62" customWidth="1"/>
    <col min="15168" max="15168" width="1.33203125" style="62" customWidth="1"/>
    <col min="15169" max="15169" width="1.5" style="62" customWidth="1"/>
    <col min="15170" max="15170" width="7.9140625" style="62" customWidth="1"/>
    <col min="15171" max="15171" width="8.5" style="62" customWidth="1"/>
    <col min="15172" max="15173" width="1.5" style="62" customWidth="1"/>
    <col min="15174" max="15174" width="7.9140625" style="62" customWidth="1"/>
    <col min="15175" max="15175" width="8.5" style="62" customWidth="1"/>
    <col min="15176" max="15176" width="1.5" style="62" customWidth="1"/>
    <col min="15177" max="15360" width="8.08203125" style="62"/>
    <col min="15361" max="15369" width="1.5" style="62" customWidth="1"/>
    <col min="15370" max="15398" width="1.6640625" style="62" customWidth="1"/>
    <col min="15399" max="15399" width="1.9140625" style="62" customWidth="1"/>
    <col min="15400" max="15411" width="1.6640625" style="62" customWidth="1"/>
    <col min="15412" max="15412" width="3.9140625" style="62" customWidth="1"/>
    <col min="15413" max="15413" width="10" style="62" customWidth="1"/>
    <col min="15414" max="15414" width="7.9140625" style="62" customWidth="1"/>
    <col min="15415" max="15415" width="8.5" style="62" customWidth="1"/>
    <col min="15416" max="15417" width="1.5" style="62" customWidth="1"/>
    <col min="15418" max="15418" width="7.9140625" style="62" customWidth="1"/>
    <col min="15419" max="15419" width="8.5" style="62" customWidth="1"/>
    <col min="15420" max="15421" width="1.5" style="62" customWidth="1"/>
    <col min="15422" max="15422" width="7.9140625" style="62" customWidth="1"/>
    <col min="15423" max="15423" width="8.5" style="62" customWidth="1"/>
    <col min="15424" max="15424" width="1.33203125" style="62" customWidth="1"/>
    <col min="15425" max="15425" width="1.5" style="62" customWidth="1"/>
    <col min="15426" max="15426" width="7.9140625" style="62" customWidth="1"/>
    <col min="15427" max="15427" width="8.5" style="62" customWidth="1"/>
    <col min="15428" max="15429" width="1.5" style="62" customWidth="1"/>
    <col min="15430" max="15430" width="7.9140625" style="62" customWidth="1"/>
    <col min="15431" max="15431" width="8.5" style="62" customWidth="1"/>
    <col min="15432" max="15432" width="1.5" style="62" customWidth="1"/>
    <col min="15433" max="15616" width="8.08203125" style="62"/>
    <col min="15617" max="15625" width="1.5" style="62" customWidth="1"/>
    <col min="15626" max="15654" width="1.6640625" style="62" customWidth="1"/>
    <col min="15655" max="15655" width="1.9140625" style="62" customWidth="1"/>
    <col min="15656" max="15667" width="1.6640625" style="62" customWidth="1"/>
    <col min="15668" max="15668" width="3.9140625" style="62" customWidth="1"/>
    <col min="15669" max="15669" width="10" style="62" customWidth="1"/>
    <col min="15670" max="15670" width="7.9140625" style="62" customWidth="1"/>
    <col min="15671" max="15671" width="8.5" style="62" customWidth="1"/>
    <col min="15672" max="15673" width="1.5" style="62" customWidth="1"/>
    <col min="15674" max="15674" width="7.9140625" style="62" customWidth="1"/>
    <col min="15675" max="15675" width="8.5" style="62" customWidth="1"/>
    <col min="15676" max="15677" width="1.5" style="62" customWidth="1"/>
    <col min="15678" max="15678" width="7.9140625" style="62" customWidth="1"/>
    <col min="15679" max="15679" width="8.5" style="62" customWidth="1"/>
    <col min="15680" max="15680" width="1.33203125" style="62" customWidth="1"/>
    <col min="15681" max="15681" width="1.5" style="62" customWidth="1"/>
    <col min="15682" max="15682" width="7.9140625" style="62" customWidth="1"/>
    <col min="15683" max="15683" width="8.5" style="62" customWidth="1"/>
    <col min="15684" max="15685" width="1.5" style="62" customWidth="1"/>
    <col min="15686" max="15686" width="7.9140625" style="62" customWidth="1"/>
    <col min="15687" max="15687" width="8.5" style="62" customWidth="1"/>
    <col min="15688" max="15688" width="1.5" style="62" customWidth="1"/>
    <col min="15689" max="15872" width="8.08203125" style="62"/>
    <col min="15873" max="15881" width="1.5" style="62" customWidth="1"/>
    <col min="15882" max="15910" width="1.6640625" style="62" customWidth="1"/>
    <col min="15911" max="15911" width="1.9140625" style="62" customWidth="1"/>
    <col min="15912" max="15923" width="1.6640625" style="62" customWidth="1"/>
    <col min="15924" max="15924" width="3.9140625" style="62" customWidth="1"/>
    <col min="15925" max="15925" width="10" style="62" customWidth="1"/>
    <col min="15926" max="15926" width="7.9140625" style="62" customWidth="1"/>
    <col min="15927" max="15927" width="8.5" style="62" customWidth="1"/>
    <col min="15928" max="15929" width="1.5" style="62" customWidth="1"/>
    <col min="15930" max="15930" width="7.9140625" style="62" customWidth="1"/>
    <col min="15931" max="15931" width="8.5" style="62" customWidth="1"/>
    <col min="15932" max="15933" width="1.5" style="62" customWidth="1"/>
    <col min="15934" max="15934" width="7.9140625" style="62" customWidth="1"/>
    <col min="15935" max="15935" width="8.5" style="62" customWidth="1"/>
    <col min="15936" max="15936" width="1.33203125" style="62" customWidth="1"/>
    <col min="15937" max="15937" width="1.5" style="62" customWidth="1"/>
    <col min="15938" max="15938" width="7.9140625" style="62" customWidth="1"/>
    <col min="15939" max="15939" width="8.5" style="62" customWidth="1"/>
    <col min="15940" max="15941" width="1.5" style="62" customWidth="1"/>
    <col min="15942" max="15942" width="7.9140625" style="62" customWidth="1"/>
    <col min="15943" max="15943" width="8.5" style="62" customWidth="1"/>
    <col min="15944" max="15944" width="1.5" style="62" customWidth="1"/>
    <col min="15945" max="16128" width="8.08203125" style="62"/>
    <col min="16129" max="16137" width="1.5" style="62" customWidth="1"/>
    <col min="16138" max="16166" width="1.6640625" style="62" customWidth="1"/>
    <col min="16167" max="16167" width="1.9140625" style="62" customWidth="1"/>
    <col min="16168" max="16179" width="1.6640625" style="62" customWidth="1"/>
    <col min="16180" max="16180" width="3.9140625" style="62" customWidth="1"/>
    <col min="16181" max="16181" width="10" style="62" customWidth="1"/>
    <col min="16182" max="16182" width="7.9140625" style="62" customWidth="1"/>
    <col min="16183" max="16183" width="8.5" style="62" customWidth="1"/>
    <col min="16184" max="16185" width="1.5" style="62" customWidth="1"/>
    <col min="16186" max="16186" width="7.9140625" style="62" customWidth="1"/>
    <col min="16187" max="16187" width="8.5" style="62" customWidth="1"/>
    <col min="16188" max="16189" width="1.5" style="62" customWidth="1"/>
    <col min="16190" max="16190" width="7.9140625" style="62" customWidth="1"/>
    <col min="16191" max="16191" width="8.5" style="62" customWidth="1"/>
    <col min="16192" max="16192" width="1.33203125" style="62" customWidth="1"/>
    <col min="16193" max="16193" width="1.5" style="62" customWidth="1"/>
    <col min="16194" max="16194" width="7.9140625" style="62" customWidth="1"/>
    <col min="16195" max="16195" width="8.5" style="62" customWidth="1"/>
    <col min="16196" max="16197" width="1.5" style="62" customWidth="1"/>
    <col min="16198" max="16198" width="7.9140625" style="62" customWidth="1"/>
    <col min="16199" max="16199" width="8.5" style="62" customWidth="1"/>
    <col min="16200" max="16200" width="1.5" style="62" customWidth="1"/>
    <col min="16201" max="16384" width="8.08203125" style="62"/>
  </cols>
  <sheetData>
    <row r="1" spans="2:73" ht="20.149999999999999" customHeight="1">
      <c r="AZ1" s="74"/>
      <c r="BA1" s="70"/>
    </row>
    <row r="2" spans="2:73" ht="20.149999999999999" customHeight="1">
      <c r="AZ2" s="74"/>
      <c r="BA2" s="70"/>
    </row>
    <row r="3" spans="2:73" ht="20.149999999999999" customHeight="1">
      <c r="AZ3" s="74"/>
      <c r="BA3" s="70"/>
    </row>
    <row r="4" spans="2:73" ht="20.149999999999999" customHeight="1">
      <c r="AZ4" s="74"/>
    </row>
    <row r="5" spans="2:73" ht="20.149999999999999" customHeight="1">
      <c r="AZ5" s="74"/>
    </row>
    <row r="6" spans="2:73" ht="20.149999999999999" customHeight="1">
      <c r="AZ6" s="74"/>
    </row>
    <row r="7" spans="2:73" ht="20.149999999999999" customHeight="1">
      <c r="AZ7" s="74"/>
    </row>
    <row r="8" spans="2:73" ht="20.149999999999999" customHeight="1">
      <c r="AZ8" s="74"/>
    </row>
    <row r="9" spans="2:73" ht="20.149999999999999" customHeight="1">
      <c r="AZ9" s="74"/>
      <c r="BB9" s="70"/>
      <c r="BC9" s="70"/>
      <c r="BD9" s="70"/>
      <c r="BE9" s="70"/>
      <c r="BF9" s="70"/>
      <c r="BG9" s="70"/>
      <c r="BH9" s="70"/>
      <c r="BI9" s="70"/>
      <c r="BJ9" s="70"/>
      <c r="BK9" s="70"/>
      <c r="BL9" s="70"/>
      <c r="BM9" s="70"/>
      <c r="BN9" s="70"/>
      <c r="BO9" s="70"/>
      <c r="BP9" s="70"/>
      <c r="BQ9" s="70"/>
      <c r="BR9" s="70"/>
      <c r="BS9" s="70"/>
      <c r="BT9" s="70"/>
      <c r="BU9" s="70"/>
    </row>
    <row r="10" spans="2:73" ht="20.149999999999999" customHeight="1">
      <c r="AZ10" s="74"/>
      <c r="BB10" s="70"/>
      <c r="BC10" s="70"/>
      <c r="BD10" s="70"/>
      <c r="BE10" s="70"/>
      <c r="BF10" s="70"/>
      <c r="BG10" s="70"/>
      <c r="BH10" s="70"/>
      <c r="BI10" s="70"/>
      <c r="BJ10" s="70"/>
      <c r="BK10" s="70"/>
      <c r="BL10" s="70"/>
      <c r="BM10" s="70"/>
      <c r="BN10" s="70"/>
      <c r="BO10" s="70"/>
      <c r="BP10" s="70"/>
      <c r="BQ10" s="70"/>
      <c r="BR10" s="70"/>
      <c r="BS10" s="70"/>
      <c r="BT10" s="70"/>
      <c r="BU10" s="70"/>
    </row>
    <row r="11" spans="2:73" ht="20.149999999999999" customHeight="1">
      <c r="AZ11" s="74"/>
      <c r="BA11" s="70"/>
      <c r="BB11" s="70"/>
      <c r="BC11" s="70"/>
      <c r="BD11" s="70"/>
      <c r="BE11" s="70"/>
      <c r="BF11" s="70"/>
      <c r="BG11" s="70"/>
      <c r="BH11" s="70"/>
      <c r="BI11" s="70"/>
      <c r="BJ11" s="70"/>
      <c r="BK11" s="70"/>
      <c r="BL11" s="70"/>
      <c r="BM11" s="70"/>
      <c r="BN11" s="70"/>
      <c r="BO11" s="70"/>
      <c r="BP11" s="70"/>
      <c r="BQ11" s="70"/>
      <c r="BR11" s="70"/>
      <c r="BS11" s="70"/>
      <c r="BT11" s="70"/>
      <c r="BU11" s="70"/>
    </row>
    <row r="12" spans="2:73" ht="20.149999999999999" customHeight="1">
      <c r="AZ12" s="74"/>
      <c r="BA12" s="70"/>
      <c r="BB12" s="70"/>
      <c r="BC12" s="70"/>
      <c r="BD12" s="70"/>
      <c r="BE12" s="70"/>
      <c r="BF12" s="70"/>
      <c r="BG12" s="70"/>
      <c r="BH12" s="70"/>
      <c r="BI12" s="70"/>
      <c r="BJ12" s="70"/>
      <c r="BK12" s="70"/>
      <c r="BL12" s="70"/>
      <c r="BM12" s="70"/>
      <c r="BN12" s="70"/>
      <c r="BO12" s="70"/>
      <c r="BP12" s="70"/>
      <c r="BQ12" s="70"/>
      <c r="BR12" s="70"/>
      <c r="BS12" s="70"/>
      <c r="BT12" s="70"/>
      <c r="BU12" s="70"/>
    </row>
    <row r="13" spans="2:73" ht="20.149999999999999" customHeight="1">
      <c r="AZ13" s="74"/>
      <c r="BA13" s="70"/>
      <c r="BB13" s="70"/>
      <c r="BC13" s="70"/>
      <c r="BD13" s="70"/>
      <c r="BE13" s="70"/>
      <c r="BF13" s="70"/>
      <c r="BG13" s="70"/>
      <c r="BH13" s="70"/>
      <c r="BI13" s="70"/>
      <c r="BJ13" s="70"/>
      <c r="BK13" s="70"/>
      <c r="BL13" s="70"/>
      <c r="BM13" s="70"/>
      <c r="BN13" s="70"/>
      <c r="BO13" s="70"/>
      <c r="BP13" s="70"/>
      <c r="BQ13" s="70"/>
      <c r="BR13" s="70"/>
      <c r="BS13" s="70"/>
      <c r="BT13" s="70"/>
      <c r="BU13" s="70"/>
    </row>
    <row r="14" spans="2:73" ht="20.149999999999999" customHeight="1">
      <c r="AZ14" s="74"/>
      <c r="BA14" s="70"/>
      <c r="BB14" s="70"/>
      <c r="BC14" s="70"/>
      <c r="BD14" s="70"/>
      <c r="BE14" s="70"/>
      <c r="BF14" s="70"/>
      <c r="BG14" s="70"/>
      <c r="BH14" s="70"/>
      <c r="BI14" s="70"/>
      <c r="BJ14" s="70"/>
      <c r="BK14" s="70"/>
      <c r="BL14" s="70"/>
      <c r="BM14" s="70"/>
      <c r="BN14" s="70"/>
      <c r="BO14" s="70"/>
      <c r="BP14" s="70"/>
      <c r="BQ14" s="70"/>
      <c r="BR14" s="70"/>
      <c r="BS14" s="70"/>
      <c r="BT14" s="70"/>
      <c r="BU14" s="70"/>
    </row>
    <row r="15" spans="2:73" ht="13.75" customHeight="1">
      <c r="AZ15" s="74"/>
      <c r="BA15" s="70"/>
      <c r="BB15" s="70"/>
      <c r="BC15" s="70"/>
      <c r="BD15" s="70"/>
      <c r="BE15" s="70"/>
      <c r="BF15" s="70"/>
      <c r="BG15" s="70"/>
      <c r="BH15" s="70"/>
      <c r="BI15" s="70"/>
      <c r="BJ15" s="70"/>
      <c r="BK15" s="70"/>
      <c r="BL15" s="70"/>
      <c r="BM15" s="70"/>
      <c r="BN15" s="70"/>
      <c r="BO15" s="70"/>
      <c r="BP15" s="70"/>
      <c r="BQ15" s="70"/>
      <c r="BR15" s="70"/>
      <c r="BS15" s="70"/>
      <c r="BT15" s="70"/>
      <c r="BU15" s="70"/>
    </row>
    <row r="16" spans="2:73" ht="20.149999999999999" customHeight="1">
      <c r="B16" s="61" t="s">
        <v>657</v>
      </c>
      <c r="C16" s="65"/>
      <c r="D16" s="65"/>
      <c r="BA16" s="70"/>
    </row>
    <row r="17" spans="1:82" ht="13.25" customHeight="1">
      <c r="B17" s="464" t="s">
        <v>378</v>
      </c>
      <c r="C17" s="464"/>
      <c r="D17" s="464"/>
      <c r="E17" s="464"/>
      <c r="F17" s="464"/>
      <c r="G17" s="464"/>
      <c r="H17" s="464"/>
      <c r="I17" s="555"/>
      <c r="J17" s="528" t="s">
        <v>658</v>
      </c>
      <c r="K17" s="464"/>
      <c r="L17" s="464"/>
      <c r="M17" s="464"/>
      <c r="N17" s="464"/>
      <c r="O17" s="464"/>
      <c r="P17" s="211"/>
      <c r="Q17" s="211"/>
      <c r="R17" s="211"/>
      <c r="S17" s="211"/>
      <c r="T17" s="211"/>
      <c r="U17" s="211"/>
      <c r="V17" s="211"/>
      <c r="W17" s="211"/>
      <c r="X17" s="211"/>
      <c r="Y17" s="211"/>
      <c r="Z17" s="211"/>
      <c r="AA17" s="211"/>
      <c r="AB17" s="211"/>
      <c r="AC17" s="211"/>
      <c r="AD17" s="211"/>
      <c r="AE17" s="211"/>
      <c r="AF17" s="211"/>
      <c r="AG17" s="212"/>
      <c r="AH17" s="528" t="s">
        <v>659</v>
      </c>
      <c r="AI17" s="529"/>
      <c r="AJ17" s="529"/>
      <c r="AK17" s="529"/>
      <c r="AL17" s="529"/>
      <c r="AM17" s="530"/>
      <c r="AN17" s="528" t="s">
        <v>660</v>
      </c>
      <c r="AO17" s="529"/>
      <c r="AP17" s="529"/>
      <c r="AQ17" s="529"/>
      <c r="AR17" s="529"/>
      <c r="AS17" s="530"/>
      <c r="AT17" s="528" t="s">
        <v>661</v>
      </c>
      <c r="AU17" s="529"/>
      <c r="AV17" s="529"/>
      <c r="AW17" s="529"/>
      <c r="AX17" s="529"/>
      <c r="AY17" s="529"/>
      <c r="BA17" s="70"/>
    </row>
    <row r="18" spans="1:82" ht="28.25" customHeight="1">
      <c r="B18" s="468"/>
      <c r="C18" s="468"/>
      <c r="D18" s="468"/>
      <c r="E18" s="468"/>
      <c r="F18" s="468"/>
      <c r="G18" s="468"/>
      <c r="H18" s="468"/>
      <c r="I18" s="556"/>
      <c r="J18" s="467"/>
      <c r="K18" s="468"/>
      <c r="L18" s="468"/>
      <c r="M18" s="468"/>
      <c r="N18" s="468"/>
      <c r="O18" s="468"/>
      <c r="P18" s="806" t="s">
        <v>662</v>
      </c>
      <c r="Q18" s="807"/>
      <c r="R18" s="807"/>
      <c r="S18" s="807"/>
      <c r="T18" s="807"/>
      <c r="U18" s="808"/>
      <c r="V18" s="806" t="s">
        <v>663</v>
      </c>
      <c r="W18" s="807"/>
      <c r="X18" s="807"/>
      <c r="Y18" s="807"/>
      <c r="Z18" s="807"/>
      <c r="AA18" s="808"/>
      <c r="AB18" s="806" t="s">
        <v>664</v>
      </c>
      <c r="AC18" s="807"/>
      <c r="AD18" s="807"/>
      <c r="AE18" s="807"/>
      <c r="AF18" s="807"/>
      <c r="AG18" s="808"/>
      <c r="AH18" s="534"/>
      <c r="AI18" s="535"/>
      <c r="AJ18" s="535"/>
      <c r="AK18" s="535"/>
      <c r="AL18" s="535"/>
      <c r="AM18" s="536"/>
      <c r="AN18" s="534"/>
      <c r="AO18" s="535"/>
      <c r="AP18" s="535"/>
      <c r="AQ18" s="535"/>
      <c r="AR18" s="535"/>
      <c r="AS18" s="536"/>
      <c r="AT18" s="534"/>
      <c r="AU18" s="535"/>
      <c r="AV18" s="535"/>
      <c r="AW18" s="535"/>
      <c r="AX18" s="535"/>
      <c r="AY18" s="535"/>
      <c r="BA18" s="70"/>
    </row>
    <row r="19" spans="1:82" s="56" customFormat="1" ht="12.9" customHeight="1">
      <c r="I19" s="138"/>
      <c r="K19" s="57"/>
      <c r="L19" s="57"/>
      <c r="O19" s="57" t="s">
        <v>72</v>
      </c>
      <c r="P19" s="57"/>
      <c r="Q19" s="57"/>
      <c r="U19" s="57" t="s">
        <v>72</v>
      </c>
      <c r="V19" s="57"/>
      <c r="W19" s="57"/>
      <c r="AA19" s="57" t="s">
        <v>72</v>
      </c>
      <c r="AB19" s="57"/>
      <c r="AC19" s="57"/>
      <c r="AG19" s="57" t="s">
        <v>72</v>
      </c>
      <c r="AH19" s="57"/>
      <c r="AM19" s="57" t="s">
        <v>123</v>
      </c>
      <c r="AN19" s="57"/>
      <c r="AO19" s="57"/>
      <c r="AP19" s="57"/>
      <c r="AS19" s="57" t="s">
        <v>339</v>
      </c>
      <c r="AT19" s="57"/>
      <c r="AY19" s="57" t="s">
        <v>665</v>
      </c>
    </row>
    <row r="20" spans="1:82" s="70" customFormat="1" ht="14.4" customHeight="1">
      <c r="B20" s="481" t="s">
        <v>40</v>
      </c>
      <c r="C20" s="481"/>
      <c r="D20" s="481"/>
      <c r="E20" s="453">
        <v>17</v>
      </c>
      <c r="F20" s="453"/>
      <c r="G20" s="681" t="s">
        <v>269</v>
      </c>
      <c r="H20" s="681"/>
      <c r="I20" s="682"/>
      <c r="J20" s="621">
        <v>63095</v>
      </c>
      <c r="K20" s="622"/>
      <c r="L20" s="622"/>
      <c r="M20" s="622"/>
      <c r="N20" s="622"/>
      <c r="O20" s="622"/>
      <c r="P20" s="622">
        <v>30369</v>
      </c>
      <c r="Q20" s="622"/>
      <c r="R20" s="622"/>
      <c r="S20" s="622"/>
      <c r="T20" s="622"/>
      <c r="U20" s="622"/>
      <c r="V20" s="622">
        <v>4753</v>
      </c>
      <c r="W20" s="622"/>
      <c r="X20" s="622"/>
      <c r="Y20" s="622"/>
      <c r="Z20" s="622"/>
      <c r="AA20" s="622"/>
      <c r="AB20" s="622">
        <v>20643</v>
      </c>
      <c r="AC20" s="622"/>
      <c r="AD20" s="622"/>
      <c r="AE20" s="622"/>
      <c r="AF20" s="622"/>
      <c r="AG20" s="622"/>
      <c r="AH20" s="622">
        <v>92595</v>
      </c>
      <c r="AI20" s="622"/>
      <c r="AJ20" s="622"/>
      <c r="AK20" s="622"/>
      <c r="AL20" s="622"/>
      <c r="AM20" s="622"/>
      <c r="AN20" s="622">
        <v>166951.26652999999</v>
      </c>
      <c r="AO20" s="622"/>
      <c r="AP20" s="622"/>
      <c r="AQ20" s="622"/>
      <c r="AR20" s="622"/>
      <c r="AS20" s="622"/>
      <c r="AT20" s="452">
        <v>18.3</v>
      </c>
      <c r="AU20" s="452"/>
      <c r="AV20" s="452"/>
      <c r="AW20" s="452"/>
      <c r="AX20" s="452"/>
      <c r="AY20" s="452"/>
      <c r="AZ20" s="63"/>
      <c r="BA20" s="62"/>
      <c r="BB20" s="62"/>
      <c r="BC20" s="62"/>
      <c r="BD20" s="62"/>
      <c r="BE20" s="62"/>
      <c r="BF20" s="62"/>
      <c r="BG20" s="62"/>
      <c r="BH20" s="62"/>
      <c r="BI20" s="62"/>
      <c r="BJ20" s="62"/>
      <c r="BK20" s="62"/>
      <c r="BL20" s="62"/>
      <c r="BM20" s="62"/>
      <c r="BN20" s="62"/>
      <c r="BO20" s="62"/>
      <c r="BP20" s="62"/>
      <c r="BQ20" s="62"/>
      <c r="BR20" s="62"/>
      <c r="BS20" s="62"/>
      <c r="BT20" s="62"/>
      <c r="BU20" s="62"/>
    </row>
    <row r="21" spans="1:82" s="70" customFormat="1" ht="14.4" customHeight="1">
      <c r="B21" s="43"/>
      <c r="C21" s="43"/>
      <c r="D21" s="43"/>
      <c r="E21" s="453">
        <v>22</v>
      </c>
      <c r="F21" s="453"/>
      <c r="G21" s="681"/>
      <c r="H21" s="681"/>
      <c r="I21" s="682"/>
      <c r="J21" s="621">
        <v>85448</v>
      </c>
      <c r="K21" s="622"/>
      <c r="L21" s="622"/>
      <c r="M21" s="622"/>
      <c r="N21" s="622"/>
      <c r="O21" s="622"/>
      <c r="P21" s="622">
        <v>37210</v>
      </c>
      <c r="Q21" s="622"/>
      <c r="R21" s="622"/>
      <c r="S21" s="622"/>
      <c r="T21" s="622"/>
      <c r="U21" s="622"/>
      <c r="V21" s="622">
        <v>6003</v>
      </c>
      <c r="W21" s="622"/>
      <c r="X21" s="622"/>
      <c r="Y21" s="622"/>
      <c r="Z21" s="622"/>
      <c r="AA21" s="622"/>
      <c r="AB21" s="622">
        <v>25687</v>
      </c>
      <c r="AC21" s="622"/>
      <c r="AD21" s="622"/>
      <c r="AE21" s="622"/>
      <c r="AF21" s="622"/>
      <c r="AG21" s="622"/>
      <c r="AH21" s="622">
        <v>122124</v>
      </c>
      <c r="AI21" s="622"/>
      <c r="AJ21" s="622"/>
      <c r="AK21" s="622"/>
      <c r="AL21" s="622"/>
      <c r="AM21" s="622"/>
      <c r="AN21" s="622">
        <v>210958</v>
      </c>
      <c r="AO21" s="622"/>
      <c r="AP21" s="622"/>
      <c r="AQ21" s="622"/>
      <c r="AR21" s="622"/>
      <c r="AS21" s="622"/>
      <c r="AT21" s="452">
        <v>24.1</v>
      </c>
      <c r="AU21" s="452"/>
      <c r="AV21" s="452"/>
      <c r="AW21" s="452"/>
      <c r="AX21" s="452"/>
      <c r="AY21" s="452"/>
      <c r="AZ21" s="74"/>
      <c r="BA21" s="213"/>
      <c r="BB21" s="62"/>
      <c r="BC21" s="62"/>
      <c r="BD21" s="62"/>
      <c r="BE21" s="62"/>
      <c r="BF21" s="62"/>
      <c r="BG21" s="62"/>
      <c r="BH21" s="62"/>
      <c r="BI21" s="62"/>
      <c r="BJ21" s="62"/>
      <c r="BK21" s="62"/>
      <c r="BL21" s="62"/>
      <c r="BM21" s="62"/>
      <c r="BN21" s="62"/>
      <c r="BO21" s="62"/>
      <c r="BP21" s="62"/>
      <c r="BQ21" s="62"/>
      <c r="BR21" s="62"/>
      <c r="BS21" s="62"/>
      <c r="BT21" s="62"/>
      <c r="BU21" s="62"/>
    </row>
    <row r="22" spans="1:82" s="70" customFormat="1" ht="14.4" customHeight="1">
      <c r="B22" s="75"/>
      <c r="C22" s="43"/>
      <c r="D22" s="43"/>
      <c r="E22" s="453">
        <v>27</v>
      </c>
      <c r="F22" s="453"/>
      <c r="G22" s="43"/>
      <c r="H22" s="43"/>
      <c r="I22" s="140"/>
      <c r="J22" s="621">
        <v>96245</v>
      </c>
      <c r="K22" s="622"/>
      <c r="L22" s="622"/>
      <c r="M22" s="622"/>
      <c r="N22" s="622"/>
      <c r="O22" s="622"/>
      <c r="P22" s="622">
        <v>47673</v>
      </c>
      <c r="Q22" s="622"/>
      <c r="R22" s="622"/>
      <c r="S22" s="622"/>
      <c r="T22" s="622"/>
      <c r="U22" s="622"/>
      <c r="V22" s="622">
        <v>6248</v>
      </c>
      <c r="W22" s="622"/>
      <c r="X22" s="622"/>
      <c r="Y22" s="622"/>
      <c r="Z22" s="622"/>
      <c r="AA22" s="622"/>
      <c r="AB22" s="622">
        <v>24708</v>
      </c>
      <c r="AC22" s="622"/>
      <c r="AD22" s="622"/>
      <c r="AE22" s="622"/>
      <c r="AF22" s="622"/>
      <c r="AG22" s="622"/>
      <c r="AH22" s="622">
        <v>131362</v>
      </c>
      <c r="AI22" s="622"/>
      <c r="AJ22" s="622"/>
      <c r="AK22" s="622"/>
      <c r="AL22" s="622"/>
      <c r="AM22" s="622"/>
      <c r="AN22" s="622">
        <v>228409</v>
      </c>
      <c r="AO22" s="622"/>
      <c r="AP22" s="622"/>
      <c r="AQ22" s="622"/>
      <c r="AR22" s="622"/>
      <c r="AS22" s="622"/>
      <c r="AT22" s="452">
        <v>25.8</v>
      </c>
      <c r="AU22" s="452"/>
      <c r="AV22" s="452"/>
      <c r="AW22" s="452"/>
      <c r="AX22" s="452"/>
      <c r="AY22" s="452"/>
      <c r="AZ22" s="74"/>
      <c r="BA22" s="213"/>
      <c r="BB22" s="62"/>
      <c r="BC22" s="62"/>
      <c r="BD22" s="62"/>
      <c r="BE22" s="62"/>
      <c r="BF22" s="62"/>
      <c r="BG22" s="62"/>
      <c r="BH22" s="62"/>
      <c r="BI22" s="62"/>
      <c r="BJ22" s="62"/>
      <c r="BK22" s="62"/>
      <c r="BL22" s="62"/>
      <c r="BM22" s="62"/>
      <c r="BN22" s="62"/>
      <c r="BO22" s="62"/>
      <c r="BP22" s="62"/>
      <c r="BQ22" s="62"/>
      <c r="BR22" s="62"/>
      <c r="BS22" s="62"/>
      <c r="BT22" s="62"/>
      <c r="BU22" s="62"/>
    </row>
    <row r="23" spans="1:82" s="70" customFormat="1" ht="14.4" customHeight="1">
      <c r="B23" s="481" t="s">
        <v>62</v>
      </c>
      <c r="C23" s="481"/>
      <c r="D23" s="481"/>
      <c r="E23" s="453">
        <v>2</v>
      </c>
      <c r="F23" s="453"/>
      <c r="G23" s="681" t="s">
        <v>269</v>
      </c>
      <c r="H23" s="681"/>
      <c r="I23" s="682"/>
      <c r="J23" s="621">
        <v>94344</v>
      </c>
      <c r="K23" s="622"/>
      <c r="L23" s="622"/>
      <c r="M23" s="622"/>
      <c r="N23" s="622"/>
      <c r="O23" s="622"/>
      <c r="P23" s="622">
        <v>53361</v>
      </c>
      <c r="Q23" s="622"/>
      <c r="R23" s="622"/>
      <c r="S23" s="622"/>
      <c r="T23" s="622"/>
      <c r="U23" s="622"/>
      <c r="V23" s="622">
        <v>4862</v>
      </c>
      <c r="W23" s="622"/>
      <c r="X23" s="622"/>
      <c r="Y23" s="622"/>
      <c r="Z23" s="622"/>
      <c r="AA23" s="622"/>
      <c r="AB23" s="622">
        <v>20324</v>
      </c>
      <c r="AC23" s="622"/>
      <c r="AD23" s="622"/>
      <c r="AE23" s="622"/>
      <c r="AF23" s="622"/>
      <c r="AG23" s="622"/>
      <c r="AH23" s="622">
        <v>121690</v>
      </c>
      <c r="AI23" s="622"/>
      <c r="AJ23" s="622"/>
      <c r="AK23" s="622"/>
      <c r="AL23" s="622"/>
      <c r="AM23" s="622"/>
      <c r="AN23" s="622">
        <v>206538</v>
      </c>
      <c r="AO23" s="622"/>
      <c r="AP23" s="622"/>
      <c r="AQ23" s="622"/>
      <c r="AR23" s="622"/>
      <c r="AS23" s="622"/>
      <c r="AT23" s="452">
        <v>23.8</v>
      </c>
      <c r="AU23" s="452"/>
      <c r="AV23" s="452"/>
      <c r="AW23" s="452"/>
      <c r="AX23" s="452"/>
      <c r="AY23" s="452"/>
      <c r="AZ23" s="74"/>
      <c r="BA23" s="213"/>
    </row>
    <row r="24" spans="1:82" s="70" customFormat="1" ht="16.25" customHeight="1">
      <c r="B24" s="481"/>
      <c r="C24" s="481"/>
      <c r="D24" s="481"/>
      <c r="E24" s="453">
        <v>3</v>
      </c>
      <c r="F24" s="453"/>
      <c r="G24" s="681"/>
      <c r="H24" s="681"/>
      <c r="I24" s="682"/>
      <c r="J24" s="625">
        <v>94223</v>
      </c>
      <c r="K24" s="624"/>
      <c r="L24" s="624"/>
      <c r="M24" s="624"/>
      <c r="N24" s="624"/>
      <c r="O24" s="624"/>
      <c r="P24" s="624">
        <v>53547</v>
      </c>
      <c r="Q24" s="624"/>
      <c r="R24" s="624"/>
      <c r="S24" s="624"/>
      <c r="T24" s="624"/>
      <c r="U24" s="624"/>
      <c r="V24" s="624">
        <v>4614</v>
      </c>
      <c r="W24" s="624"/>
      <c r="X24" s="624"/>
      <c r="Y24" s="624"/>
      <c r="Z24" s="624"/>
      <c r="AA24" s="624"/>
      <c r="AB24" s="624">
        <v>20453</v>
      </c>
      <c r="AC24" s="624"/>
      <c r="AD24" s="624"/>
      <c r="AE24" s="624"/>
      <c r="AF24" s="624"/>
      <c r="AG24" s="624"/>
      <c r="AH24" s="624">
        <v>120538</v>
      </c>
      <c r="AI24" s="624"/>
      <c r="AJ24" s="624"/>
      <c r="AK24" s="624"/>
      <c r="AL24" s="624"/>
      <c r="AM24" s="624"/>
      <c r="AN24" s="624">
        <v>205887</v>
      </c>
      <c r="AO24" s="624"/>
      <c r="AP24" s="624"/>
      <c r="AQ24" s="624"/>
      <c r="AR24" s="624"/>
      <c r="AS24" s="624"/>
      <c r="AT24" s="849">
        <v>23.5</v>
      </c>
      <c r="AU24" s="849"/>
      <c r="AV24" s="849"/>
      <c r="AW24" s="849"/>
      <c r="AX24" s="849"/>
      <c r="AY24" s="849"/>
      <c r="AZ24" s="74"/>
      <c r="BA24" s="213"/>
      <c r="BV24" s="62"/>
      <c r="BW24" s="62"/>
      <c r="BX24" s="62"/>
      <c r="BY24" s="62"/>
      <c r="BZ24" s="62"/>
      <c r="CA24" s="62"/>
      <c r="CB24" s="62"/>
      <c r="CC24" s="62"/>
      <c r="CD24" s="62"/>
    </row>
    <row r="25" spans="1:82" s="70" customFormat="1" ht="14.4" customHeight="1">
      <c r="B25" s="43"/>
      <c r="C25" s="43"/>
      <c r="D25" s="43"/>
      <c r="E25" s="453">
        <v>4</v>
      </c>
      <c r="F25" s="453"/>
      <c r="G25" s="681"/>
      <c r="H25" s="681"/>
      <c r="I25" s="682"/>
      <c r="J25" s="625">
        <v>94073</v>
      </c>
      <c r="K25" s="624"/>
      <c r="L25" s="624"/>
      <c r="M25" s="624"/>
      <c r="N25" s="624"/>
      <c r="O25" s="624"/>
      <c r="P25" s="624">
        <v>53574</v>
      </c>
      <c r="Q25" s="624"/>
      <c r="R25" s="624"/>
      <c r="S25" s="624"/>
      <c r="T25" s="624"/>
      <c r="U25" s="624"/>
      <c r="V25" s="624">
        <v>4437</v>
      </c>
      <c r="W25" s="624"/>
      <c r="X25" s="624"/>
      <c r="Y25" s="624"/>
      <c r="Z25" s="624"/>
      <c r="AA25" s="624"/>
      <c r="AB25" s="624">
        <v>20387</v>
      </c>
      <c r="AC25" s="624"/>
      <c r="AD25" s="624"/>
      <c r="AE25" s="624"/>
      <c r="AF25" s="624"/>
      <c r="AG25" s="624"/>
      <c r="AH25" s="624">
        <v>119479</v>
      </c>
      <c r="AI25" s="624"/>
      <c r="AJ25" s="624"/>
      <c r="AK25" s="624"/>
      <c r="AL25" s="624"/>
      <c r="AM25" s="624"/>
      <c r="AN25" s="624">
        <v>204097</v>
      </c>
      <c r="AO25" s="624"/>
      <c r="AP25" s="624"/>
      <c r="AQ25" s="624"/>
      <c r="AR25" s="624"/>
      <c r="AS25" s="624"/>
      <c r="AT25" s="849">
        <v>23.3</v>
      </c>
      <c r="AU25" s="849"/>
      <c r="AV25" s="849"/>
      <c r="AW25" s="849"/>
      <c r="AX25" s="849"/>
      <c r="AY25" s="849"/>
      <c r="AZ25" s="74"/>
      <c r="BA25" s="213"/>
      <c r="BV25" s="62"/>
      <c r="BW25" s="62"/>
      <c r="BX25" s="62"/>
      <c r="BY25" s="62"/>
      <c r="BZ25" s="62"/>
      <c r="CA25" s="62"/>
      <c r="CB25" s="62"/>
      <c r="CC25" s="62"/>
      <c r="CD25" s="62"/>
    </row>
    <row r="26" spans="1:82" s="70" customFormat="1" ht="14.4" customHeight="1">
      <c r="B26" s="43"/>
      <c r="C26" s="43"/>
      <c r="D26" s="43"/>
      <c r="E26" s="453">
        <v>5</v>
      </c>
      <c r="F26" s="453"/>
      <c r="G26" s="107"/>
      <c r="H26" s="107"/>
      <c r="I26" s="139"/>
      <c r="J26" s="625">
        <v>94046</v>
      </c>
      <c r="K26" s="624"/>
      <c r="L26" s="624"/>
      <c r="M26" s="624"/>
      <c r="N26" s="624"/>
      <c r="O26" s="624"/>
      <c r="P26" s="624">
        <v>53448</v>
      </c>
      <c r="Q26" s="624"/>
      <c r="R26" s="624"/>
      <c r="S26" s="624"/>
      <c r="T26" s="624"/>
      <c r="U26" s="624"/>
      <c r="V26" s="624">
        <v>4295</v>
      </c>
      <c r="W26" s="624"/>
      <c r="X26" s="624"/>
      <c r="Y26" s="624"/>
      <c r="Z26" s="624"/>
      <c r="AA26" s="624"/>
      <c r="AB26" s="624">
        <v>20448</v>
      </c>
      <c r="AC26" s="624"/>
      <c r="AD26" s="624"/>
      <c r="AE26" s="624"/>
      <c r="AF26" s="624"/>
      <c r="AG26" s="624"/>
      <c r="AH26" s="624">
        <v>118783</v>
      </c>
      <c r="AI26" s="624"/>
      <c r="AJ26" s="624"/>
      <c r="AK26" s="624"/>
      <c r="AL26" s="624"/>
      <c r="AM26" s="624"/>
      <c r="AN26" s="624">
        <v>208683</v>
      </c>
      <c r="AO26" s="624"/>
      <c r="AP26" s="624"/>
      <c r="AQ26" s="624"/>
      <c r="AR26" s="624"/>
      <c r="AS26" s="624"/>
      <c r="AT26" s="849">
        <v>23.2</v>
      </c>
      <c r="AU26" s="849"/>
      <c r="AV26" s="849"/>
      <c r="AW26" s="849"/>
      <c r="AX26" s="849"/>
      <c r="AY26" s="849"/>
      <c r="AZ26" s="74"/>
      <c r="BA26" s="213"/>
      <c r="BV26" s="62"/>
      <c r="BW26" s="62"/>
      <c r="BX26" s="62"/>
      <c r="BY26" s="62"/>
      <c r="BZ26" s="62"/>
      <c r="CA26" s="62"/>
      <c r="CB26" s="62"/>
      <c r="CC26" s="62"/>
      <c r="CD26" s="62"/>
    </row>
    <row r="27" spans="1:82" s="70" customFormat="1" ht="14.4" customHeight="1">
      <c r="B27" s="45"/>
      <c r="C27" s="45"/>
      <c r="D27" s="45"/>
      <c r="E27" s="549">
        <v>6</v>
      </c>
      <c r="F27" s="549"/>
      <c r="G27" s="49"/>
      <c r="H27" s="49"/>
      <c r="I27" s="382"/>
      <c r="J27" s="729">
        <v>93655</v>
      </c>
      <c r="K27" s="652"/>
      <c r="L27" s="652"/>
      <c r="M27" s="652"/>
      <c r="N27" s="652"/>
      <c r="O27" s="652"/>
      <c r="P27" s="652">
        <v>53428</v>
      </c>
      <c r="Q27" s="652"/>
      <c r="R27" s="652"/>
      <c r="S27" s="652"/>
      <c r="T27" s="652"/>
      <c r="U27" s="652"/>
      <c r="V27" s="652">
        <v>4190</v>
      </c>
      <c r="W27" s="652"/>
      <c r="X27" s="652"/>
      <c r="Y27" s="652"/>
      <c r="Z27" s="652"/>
      <c r="AA27" s="652"/>
      <c r="AB27" s="652">
        <v>20470</v>
      </c>
      <c r="AC27" s="652"/>
      <c r="AD27" s="652"/>
      <c r="AE27" s="652"/>
      <c r="AF27" s="652"/>
      <c r="AG27" s="652"/>
      <c r="AH27" s="652">
        <v>117614</v>
      </c>
      <c r="AI27" s="652"/>
      <c r="AJ27" s="652"/>
      <c r="AK27" s="652"/>
      <c r="AL27" s="652"/>
      <c r="AM27" s="652"/>
      <c r="AN27" s="652">
        <v>209231</v>
      </c>
      <c r="AO27" s="652"/>
      <c r="AP27" s="652"/>
      <c r="AQ27" s="652"/>
      <c r="AR27" s="652"/>
      <c r="AS27" s="652"/>
      <c r="AT27" s="854">
        <v>23</v>
      </c>
      <c r="AU27" s="854"/>
      <c r="AV27" s="854"/>
      <c r="AW27" s="854"/>
      <c r="AX27" s="854"/>
      <c r="AY27" s="854"/>
      <c r="AZ27" s="74"/>
      <c r="BA27" s="213"/>
      <c r="BV27" s="62"/>
      <c r="BW27" s="62"/>
      <c r="BX27" s="62"/>
      <c r="BY27" s="62"/>
      <c r="BZ27" s="62"/>
      <c r="CA27" s="62"/>
      <c r="CB27" s="62"/>
      <c r="CC27" s="62"/>
      <c r="CD27" s="62"/>
    </row>
    <row r="28" spans="1:82" s="96" customFormat="1" ht="12.9" customHeight="1">
      <c r="B28" s="39" t="s">
        <v>666</v>
      </c>
    </row>
    <row r="29" spans="1:82" s="96" customFormat="1" ht="12.9" customHeight="1">
      <c r="B29" s="39" t="s">
        <v>667</v>
      </c>
    </row>
    <row r="30" spans="1:82" s="96" customFormat="1" ht="12.9" customHeight="1">
      <c r="B30" s="39" t="s">
        <v>668</v>
      </c>
    </row>
    <row r="31" spans="1:82" ht="11.25" customHeight="1">
      <c r="A31" s="862"/>
      <c r="B31" s="862"/>
      <c r="C31" s="65"/>
      <c r="BA31" s="70"/>
    </row>
    <row r="32" spans="1:82" ht="20.149999999999999" customHeight="1">
      <c r="B32" s="61" t="s">
        <v>669</v>
      </c>
      <c r="C32" s="65"/>
      <c r="D32" s="65"/>
      <c r="BA32" s="70"/>
    </row>
    <row r="33" spans="2:82" ht="13.25" customHeight="1">
      <c r="B33" s="464" t="s">
        <v>378</v>
      </c>
      <c r="C33" s="464"/>
      <c r="D33" s="464"/>
      <c r="E33" s="464"/>
      <c r="F33" s="464"/>
      <c r="G33" s="464"/>
      <c r="H33" s="464"/>
      <c r="I33" s="555"/>
      <c r="J33" s="214"/>
      <c r="K33" s="134"/>
      <c r="L33" s="134"/>
      <c r="M33" s="698" t="s">
        <v>670</v>
      </c>
      <c r="N33" s="698"/>
      <c r="O33" s="698"/>
      <c r="P33" s="698"/>
      <c r="Q33" s="698"/>
      <c r="R33" s="698"/>
      <c r="S33" s="134"/>
      <c r="T33" s="134"/>
      <c r="U33" s="215"/>
      <c r="V33" s="466" t="s">
        <v>671</v>
      </c>
      <c r="W33" s="510"/>
      <c r="X33" s="510"/>
      <c r="Y33" s="510"/>
      <c r="Z33" s="510"/>
      <c r="AA33" s="510"/>
      <c r="AB33" s="510"/>
      <c r="AC33" s="510"/>
      <c r="AD33" s="510"/>
      <c r="AE33" s="510"/>
      <c r="AF33" s="510"/>
      <c r="AG33" s="511"/>
      <c r="AH33" s="214"/>
      <c r="AI33" s="134"/>
      <c r="AJ33" s="698" t="s">
        <v>672</v>
      </c>
      <c r="AK33" s="698"/>
      <c r="AL33" s="698"/>
      <c r="AM33" s="698"/>
      <c r="AN33" s="698"/>
      <c r="AO33" s="698"/>
      <c r="AP33" s="698"/>
      <c r="AQ33" s="698"/>
      <c r="AR33" s="698"/>
      <c r="AS33" s="698"/>
      <c r="AT33" s="698"/>
      <c r="AU33" s="698"/>
      <c r="AV33" s="698"/>
      <c r="AW33" s="698"/>
      <c r="AX33" s="134"/>
      <c r="AY33" s="134"/>
      <c r="BA33" s="70"/>
    </row>
    <row r="34" spans="2:82" ht="28.25" customHeight="1">
      <c r="B34" s="468"/>
      <c r="C34" s="468"/>
      <c r="D34" s="468"/>
      <c r="E34" s="468"/>
      <c r="F34" s="468"/>
      <c r="G34" s="468"/>
      <c r="H34" s="468"/>
      <c r="I34" s="556"/>
      <c r="J34" s="863" t="s">
        <v>204</v>
      </c>
      <c r="K34" s="864"/>
      <c r="L34" s="864"/>
      <c r="M34" s="864"/>
      <c r="N34" s="864"/>
      <c r="O34" s="865"/>
      <c r="P34" s="863" t="s">
        <v>673</v>
      </c>
      <c r="Q34" s="864"/>
      <c r="R34" s="864"/>
      <c r="S34" s="864"/>
      <c r="T34" s="864"/>
      <c r="U34" s="865"/>
      <c r="V34" s="806" t="s">
        <v>674</v>
      </c>
      <c r="W34" s="864"/>
      <c r="X34" s="864"/>
      <c r="Y34" s="864"/>
      <c r="Z34" s="864"/>
      <c r="AA34" s="865"/>
      <c r="AB34" s="863" t="s">
        <v>675</v>
      </c>
      <c r="AC34" s="864"/>
      <c r="AD34" s="864"/>
      <c r="AE34" s="864"/>
      <c r="AF34" s="864"/>
      <c r="AG34" s="865"/>
      <c r="AH34" s="806" t="s">
        <v>676</v>
      </c>
      <c r="AI34" s="864"/>
      <c r="AJ34" s="864"/>
      <c r="AK34" s="864"/>
      <c r="AL34" s="864"/>
      <c r="AM34" s="865"/>
      <c r="AN34" s="807" t="s">
        <v>674</v>
      </c>
      <c r="AO34" s="864"/>
      <c r="AP34" s="864"/>
      <c r="AQ34" s="864"/>
      <c r="AR34" s="864"/>
      <c r="AS34" s="865"/>
      <c r="AT34" s="864" t="s">
        <v>675</v>
      </c>
      <c r="AU34" s="864"/>
      <c r="AV34" s="864"/>
      <c r="AW34" s="864"/>
      <c r="AX34" s="864"/>
      <c r="AY34" s="864"/>
      <c r="AZ34" s="97"/>
    </row>
    <row r="35" spans="2:82" s="56" customFormat="1" ht="12.9" customHeight="1">
      <c r="I35" s="138"/>
      <c r="O35" s="56" t="s">
        <v>218</v>
      </c>
      <c r="Q35" s="57"/>
      <c r="U35" s="57" t="s">
        <v>123</v>
      </c>
      <c r="V35" s="57"/>
      <c r="AA35" s="57" t="s">
        <v>123</v>
      </c>
      <c r="AB35" s="57"/>
      <c r="AC35" s="57"/>
      <c r="AD35" s="57"/>
      <c r="AG35" s="57" t="s">
        <v>339</v>
      </c>
      <c r="AH35" s="57"/>
      <c r="AM35" s="56" t="s">
        <v>124</v>
      </c>
      <c r="AS35" s="57" t="s">
        <v>123</v>
      </c>
      <c r="AU35" s="57"/>
      <c r="AV35" s="57"/>
      <c r="AW35" s="57"/>
      <c r="AY35" s="57" t="s">
        <v>339</v>
      </c>
    </row>
    <row r="36" spans="2:82" s="70" customFormat="1" ht="14.4" customHeight="1">
      <c r="B36" s="481" t="s">
        <v>40</v>
      </c>
      <c r="C36" s="481"/>
      <c r="D36" s="481"/>
      <c r="E36" s="453">
        <v>17</v>
      </c>
      <c r="F36" s="453"/>
      <c r="G36" s="681" t="s">
        <v>269</v>
      </c>
      <c r="H36" s="681"/>
      <c r="I36" s="682"/>
      <c r="J36" s="683">
        <v>77261</v>
      </c>
      <c r="K36" s="451"/>
      <c r="L36" s="451"/>
      <c r="M36" s="451"/>
      <c r="N36" s="451"/>
      <c r="O36" s="451"/>
      <c r="P36" s="451">
        <v>1375612</v>
      </c>
      <c r="Q36" s="451"/>
      <c r="R36" s="451"/>
      <c r="S36" s="451"/>
      <c r="T36" s="451"/>
      <c r="U36" s="451"/>
      <c r="V36" s="451">
        <v>30780</v>
      </c>
      <c r="W36" s="451"/>
      <c r="X36" s="451"/>
      <c r="Y36" s="451"/>
      <c r="Z36" s="451"/>
      <c r="AA36" s="451"/>
      <c r="AB36" s="451">
        <v>45171</v>
      </c>
      <c r="AC36" s="451"/>
      <c r="AD36" s="451"/>
      <c r="AE36" s="451"/>
      <c r="AF36" s="451"/>
      <c r="AG36" s="451"/>
      <c r="AH36" s="451">
        <v>1340</v>
      </c>
      <c r="AI36" s="451"/>
      <c r="AJ36" s="451"/>
      <c r="AK36" s="451"/>
      <c r="AL36" s="451"/>
      <c r="AM36" s="451"/>
      <c r="AN36" s="451">
        <v>985</v>
      </c>
      <c r="AO36" s="451"/>
      <c r="AP36" s="451"/>
      <c r="AQ36" s="451"/>
      <c r="AR36" s="451"/>
      <c r="AS36" s="451"/>
      <c r="AT36" s="451">
        <v>733</v>
      </c>
      <c r="AU36" s="451"/>
      <c r="AV36" s="451"/>
      <c r="AW36" s="451"/>
      <c r="AX36" s="451"/>
      <c r="AY36" s="451"/>
      <c r="AZ36" s="63"/>
      <c r="BA36" s="62"/>
      <c r="BB36" s="62"/>
      <c r="BC36" s="62"/>
      <c r="BD36" s="62"/>
      <c r="BE36" s="62"/>
      <c r="BF36" s="62"/>
      <c r="BG36" s="62"/>
      <c r="BH36" s="62"/>
      <c r="BI36" s="62"/>
      <c r="BJ36" s="62"/>
      <c r="BK36" s="62"/>
      <c r="BL36" s="62"/>
      <c r="BM36" s="62"/>
      <c r="BN36" s="62"/>
      <c r="BO36" s="62"/>
      <c r="BP36" s="62"/>
      <c r="BQ36" s="62"/>
      <c r="BR36" s="62"/>
      <c r="BS36" s="62"/>
      <c r="BT36" s="62"/>
      <c r="BU36" s="62"/>
    </row>
    <row r="37" spans="2:82" s="70" customFormat="1" ht="14.4" customHeight="1">
      <c r="B37" s="481"/>
      <c r="C37" s="481"/>
      <c r="D37" s="481"/>
      <c r="E37" s="450">
        <v>22</v>
      </c>
      <c r="F37" s="453"/>
      <c r="G37" s="681"/>
      <c r="H37" s="681"/>
      <c r="I37" s="682"/>
      <c r="J37" s="683">
        <v>79726</v>
      </c>
      <c r="K37" s="451"/>
      <c r="L37" s="451"/>
      <c r="M37" s="451"/>
      <c r="N37" s="451"/>
      <c r="O37" s="451"/>
      <c r="P37" s="451">
        <v>1490827</v>
      </c>
      <c r="Q37" s="451"/>
      <c r="R37" s="451"/>
      <c r="S37" s="451"/>
      <c r="T37" s="451"/>
      <c r="U37" s="451"/>
      <c r="V37" s="451">
        <v>30435</v>
      </c>
      <c r="W37" s="451"/>
      <c r="X37" s="451"/>
      <c r="Y37" s="451"/>
      <c r="Z37" s="451"/>
      <c r="AA37" s="451"/>
      <c r="AB37" s="451">
        <v>43374</v>
      </c>
      <c r="AC37" s="451"/>
      <c r="AD37" s="451"/>
      <c r="AE37" s="451"/>
      <c r="AF37" s="451"/>
      <c r="AG37" s="451"/>
      <c r="AH37" s="451">
        <v>885</v>
      </c>
      <c r="AI37" s="451"/>
      <c r="AJ37" s="451"/>
      <c r="AK37" s="451"/>
      <c r="AL37" s="451"/>
      <c r="AM37" s="451"/>
      <c r="AN37" s="451">
        <v>677</v>
      </c>
      <c r="AO37" s="451"/>
      <c r="AP37" s="451"/>
      <c r="AQ37" s="451"/>
      <c r="AR37" s="451"/>
      <c r="AS37" s="451"/>
      <c r="AT37" s="451">
        <v>534</v>
      </c>
      <c r="AU37" s="451"/>
      <c r="AV37" s="451"/>
      <c r="AW37" s="451"/>
      <c r="AX37" s="451"/>
      <c r="AY37" s="451"/>
      <c r="AZ37" s="74"/>
      <c r="BA37" s="62"/>
      <c r="BB37" s="62"/>
      <c r="BC37" s="62"/>
      <c r="BD37" s="62"/>
      <c r="BE37" s="62"/>
      <c r="BF37" s="62"/>
      <c r="BG37" s="62"/>
      <c r="BH37" s="62"/>
      <c r="BI37" s="62"/>
      <c r="BJ37" s="62"/>
      <c r="BK37" s="62"/>
      <c r="BL37" s="62"/>
      <c r="BM37" s="62"/>
      <c r="BN37" s="62"/>
      <c r="BO37" s="62"/>
      <c r="BP37" s="62"/>
      <c r="BQ37" s="62"/>
      <c r="BR37" s="62"/>
      <c r="BS37" s="62"/>
      <c r="BT37" s="62"/>
      <c r="BU37" s="62"/>
    </row>
    <row r="38" spans="2:82" s="70" customFormat="1" ht="14.4" customHeight="1">
      <c r="B38" s="75"/>
      <c r="C38" s="43"/>
      <c r="D38" s="43"/>
      <c r="E38" s="453">
        <v>27</v>
      </c>
      <c r="F38" s="453"/>
      <c r="G38" s="43"/>
      <c r="H38" s="43"/>
      <c r="I38" s="140"/>
      <c r="J38" s="683">
        <v>86441</v>
      </c>
      <c r="K38" s="451"/>
      <c r="L38" s="451"/>
      <c r="M38" s="451"/>
      <c r="N38" s="451"/>
      <c r="O38" s="451"/>
      <c r="P38" s="451">
        <v>1607656</v>
      </c>
      <c r="Q38" s="451"/>
      <c r="R38" s="451"/>
      <c r="S38" s="451"/>
      <c r="T38" s="451"/>
      <c r="U38" s="451"/>
      <c r="V38" s="451">
        <v>21820</v>
      </c>
      <c r="W38" s="451"/>
      <c r="X38" s="451"/>
      <c r="Y38" s="451"/>
      <c r="Z38" s="451"/>
      <c r="AA38" s="451"/>
      <c r="AB38" s="451">
        <v>30298</v>
      </c>
      <c r="AC38" s="451"/>
      <c r="AD38" s="451"/>
      <c r="AE38" s="451"/>
      <c r="AF38" s="451"/>
      <c r="AG38" s="451"/>
      <c r="AH38" s="451">
        <v>443</v>
      </c>
      <c r="AI38" s="451"/>
      <c r="AJ38" s="451"/>
      <c r="AK38" s="451"/>
      <c r="AL38" s="451"/>
      <c r="AM38" s="451"/>
      <c r="AN38" s="451">
        <v>376</v>
      </c>
      <c r="AO38" s="451"/>
      <c r="AP38" s="451"/>
      <c r="AQ38" s="451"/>
      <c r="AR38" s="451"/>
      <c r="AS38" s="451"/>
      <c r="AT38" s="451">
        <v>257</v>
      </c>
      <c r="AU38" s="451"/>
      <c r="AV38" s="451"/>
      <c r="AW38" s="451"/>
      <c r="AX38" s="451"/>
      <c r="AY38" s="451"/>
      <c r="AZ38" s="74"/>
      <c r="BA38" s="213"/>
      <c r="BB38" s="62"/>
      <c r="BC38" s="62"/>
      <c r="BD38" s="62"/>
      <c r="BE38" s="62"/>
      <c r="BF38" s="62"/>
      <c r="BG38" s="62"/>
      <c r="BH38" s="62"/>
      <c r="BI38" s="62"/>
      <c r="BJ38" s="62"/>
      <c r="BK38" s="62"/>
      <c r="BL38" s="62"/>
      <c r="BM38" s="62"/>
      <c r="BN38" s="62"/>
      <c r="BO38" s="62"/>
      <c r="BP38" s="62"/>
      <c r="BQ38" s="62"/>
      <c r="BR38" s="62"/>
      <c r="BS38" s="62"/>
      <c r="BT38" s="62"/>
      <c r="BU38" s="62"/>
    </row>
    <row r="39" spans="2:82" s="70" customFormat="1" ht="14.4" customHeight="1">
      <c r="B39" s="481" t="s">
        <v>62</v>
      </c>
      <c r="C39" s="481"/>
      <c r="D39" s="481"/>
      <c r="E39" s="453">
        <v>2</v>
      </c>
      <c r="F39" s="453"/>
      <c r="G39" s="681" t="s">
        <v>269</v>
      </c>
      <c r="H39" s="681"/>
      <c r="I39" s="682"/>
      <c r="J39" s="683">
        <v>95620</v>
      </c>
      <c r="K39" s="451"/>
      <c r="L39" s="451"/>
      <c r="M39" s="451"/>
      <c r="N39" s="451"/>
      <c r="O39" s="451"/>
      <c r="P39" s="451">
        <v>1770459</v>
      </c>
      <c r="Q39" s="451"/>
      <c r="R39" s="451"/>
      <c r="S39" s="451"/>
      <c r="T39" s="451"/>
      <c r="U39" s="451"/>
      <c r="V39" s="451">
        <v>22679</v>
      </c>
      <c r="W39" s="451"/>
      <c r="X39" s="451"/>
      <c r="Y39" s="451"/>
      <c r="Z39" s="451"/>
      <c r="AA39" s="451"/>
      <c r="AB39" s="451">
        <v>34034</v>
      </c>
      <c r="AC39" s="451"/>
      <c r="AD39" s="451"/>
      <c r="AE39" s="451"/>
      <c r="AF39" s="451"/>
      <c r="AG39" s="451"/>
      <c r="AH39" s="451">
        <v>83</v>
      </c>
      <c r="AI39" s="451"/>
      <c r="AJ39" s="451"/>
      <c r="AK39" s="451"/>
      <c r="AL39" s="451"/>
      <c r="AM39" s="451"/>
      <c r="AN39" s="451">
        <v>72</v>
      </c>
      <c r="AO39" s="451"/>
      <c r="AP39" s="451"/>
      <c r="AQ39" s="451"/>
      <c r="AR39" s="451"/>
      <c r="AS39" s="451"/>
      <c r="AT39" s="451">
        <v>60</v>
      </c>
      <c r="AU39" s="451"/>
      <c r="AV39" s="451"/>
      <c r="AW39" s="451"/>
      <c r="AX39" s="451"/>
      <c r="AY39" s="451"/>
      <c r="AZ39" s="74"/>
      <c r="BA39" s="213"/>
    </row>
    <row r="40" spans="2:82" s="70" customFormat="1" ht="16.25" customHeight="1">
      <c r="B40" s="481"/>
      <c r="C40" s="481"/>
      <c r="D40" s="481"/>
      <c r="E40" s="453">
        <v>3</v>
      </c>
      <c r="F40" s="453"/>
      <c r="G40" s="681"/>
      <c r="H40" s="681"/>
      <c r="I40" s="682"/>
      <c r="J40" s="706">
        <v>97655</v>
      </c>
      <c r="K40" s="416"/>
      <c r="L40" s="416"/>
      <c r="M40" s="416"/>
      <c r="N40" s="416"/>
      <c r="O40" s="416"/>
      <c r="P40" s="416">
        <v>1766784</v>
      </c>
      <c r="Q40" s="416"/>
      <c r="R40" s="416"/>
      <c r="S40" s="416"/>
      <c r="T40" s="416"/>
      <c r="U40" s="416"/>
      <c r="V40" s="416">
        <v>21343</v>
      </c>
      <c r="W40" s="416"/>
      <c r="X40" s="416"/>
      <c r="Y40" s="416"/>
      <c r="Z40" s="416"/>
      <c r="AA40" s="416"/>
      <c r="AB40" s="416">
        <v>32006</v>
      </c>
      <c r="AC40" s="416"/>
      <c r="AD40" s="416"/>
      <c r="AE40" s="416"/>
      <c r="AF40" s="416"/>
      <c r="AG40" s="416"/>
      <c r="AH40" s="416">
        <v>73</v>
      </c>
      <c r="AI40" s="416"/>
      <c r="AJ40" s="416"/>
      <c r="AK40" s="416"/>
      <c r="AL40" s="416"/>
      <c r="AM40" s="416"/>
      <c r="AN40" s="714">
        <v>68</v>
      </c>
      <c r="AO40" s="714"/>
      <c r="AP40" s="714"/>
      <c r="AQ40" s="714"/>
      <c r="AR40" s="714"/>
      <c r="AS40" s="714"/>
      <c r="AT40" s="416">
        <v>54</v>
      </c>
      <c r="AU40" s="416"/>
      <c r="AV40" s="416"/>
      <c r="AW40" s="416"/>
      <c r="AX40" s="416"/>
      <c r="AY40" s="416"/>
      <c r="AZ40" s="74"/>
      <c r="BA40" s="213"/>
      <c r="BV40" s="62"/>
      <c r="BW40" s="62"/>
      <c r="BX40" s="62"/>
      <c r="BY40" s="62"/>
      <c r="BZ40" s="62"/>
      <c r="CA40" s="62"/>
      <c r="CB40" s="62"/>
      <c r="CC40" s="62"/>
      <c r="CD40" s="62"/>
    </row>
    <row r="41" spans="2:82" s="70" customFormat="1" ht="14.4" customHeight="1">
      <c r="B41" s="43"/>
      <c r="C41" s="43"/>
      <c r="D41" s="43"/>
      <c r="E41" s="453">
        <v>4</v>
      </c>
      <c r="F41" s="453"/>
      <c r="G41" s="681"/>
      <c r="H41" s="681"/>
      <c r="I41" s="682"/>
      <c r="J41" s="706">
        <v>98867</v>
      </c>
      <c r="K41" s="416"/>
      <c r="L41" s="416"/>
      <c r="M41" s="416"/>
      <c r="N41" s="416"/>
      <c r="O41" s="416"/>
      <c r="P41" s="416">
        <v>1763213</v>
      </c>
      <c r="Q41" s="416"/>
      <c r="R41" s="416"/>
      <c r="S41" s="416"/>
      <c r="T41" s="416"/>
      <c r="U41" s="416"/>
      <c r="V41" s="416">
        <v>20603</v>
      </c>
      <c r="W41" s="416"/>
      <c r="X41" s="416"/>
      <c r="Y41" s="416"/>
      <c r="Z41" s="416"/>
      <c r="AA41" s="416"/>
      <c r="AB41" s="416">
        <v>30777</v>
      </c>
      <c r="AC41" s="416"/>
      <c r="AD41" s="416"/>
      <c r="AE41" s="416"/>
      <c r="AF41" s="416"/>
      <c r="AG41" s="416"/>
      <c r="AH41" s="416">
        <v>73</v>
      </c>
      <c r="AI41" s="416"/>
      <c r="AJ41" s="416"/>
      <c r="AK41" s="416"/>
      <c r="AL41" s="416"/>
      <c r="AM41" s="416"/>
      <c r="AN41" s="714">
        <v>65</v>
      </c>
      <c r="AO41" s="714"/>
      <c r="AP41" s="714"/>
      <c r="AQ41" s="714"/>
      <c r="AR41" s="714"/>
      <c r="AS41" s="714"/>
      <c r="AT41" s="416">
        <v>52</v>
      </c>
      <c r="AU41" s="416"/>
      <c r="AV41" s="416"/>
      <c r="AW41" s="416"/>
      <c r="AX41" s="416"/>
      <c r="AY41" s="416"/>
      <c r="AZ41" s="74"/>
      <c r="BA41" s="216"/>
      <c r="BV41" s="62"/>
      <c r="BW41" s="62"/>
      <c r="BX41" s="62"/>
      <c r="BY41" s="62"/>
      <c r="BZ41" s="62"/>
      <c r="CA41" s="62"/>
      <c r="CB41" s="62"/>
      <c r="CC41" s="62"/>
      <c r="CD41" s="62"/>
    </row>
    <row r="42" spans="2:82" s="70" customFormat="1" ht="14.4" customHeight="1">
      <c r="B42" s="43"/>
      <c r="C42" s="43"/>
      <c r="D42" s="43"/>
      <c r="E42" s="453">
        <v>5</v>
      </c>
      <c r="F42" s="453"/>
      <c r="G42" s="107"/>
      <c r="H42" s="107"/>
      <c r="I42" s="139"/>
      <c r="J42" s="706">
        <v>99914</v>
      </c>
      <c r="K42" s="416"/>
      <c r="L42" s="416"/>
      <c r="M42" s="416"/>
      <c r="N42" s="416"/>
      <c r="O42" s="416"/>
      <c r="P42" s="416">
        <v>1770778</v>
      </c>
      <c r="Q42" s="416"/>
      <c r="R42" s="416"/>
      <c r="S42" s="416"/>
      <c r="T42" s="416"/>
      <c r="U42" s="416"/>
      <c r="V42" s="416">
        <v>21050</v>
      </c>
      <c r="W42" s="416"/>
      <c r="X42" s="416"/>
      <c r="Y42" s="416"/>
      <c r="Z42" s="416"/>
      <c r="AA42" s="416"/>
      <c r="AB42" s="416">
        <v>31985</v>
      </c>
      <c r="AC42" s="416"/>
      <c r="AD42" s="416"/>
      <c r="AE42" s="416"/>
      <c r="AF42" s="416"/>
      <c r="AG42" s="416"/>
      <c r="AH42" s="416">
        <v>63</v>
      </c>
      <c r="AI42" s="416"/>
      <c r="AJ42" s="416"/>
      <c r="AK42" s="416"/>
      <c r="AL42" s="416"/>
      <c r="AM42" s="416"/>
      <c r="AN42" s="714">
        <v>59</v>
      </c>
      <c r="AO42" s="714"/>
      <c r="AP42" s="714"/>
      <c r="AQ42" s="714"/>
      <c r="AR42" s="714"/>
      <c r="AS42" s="714"/>
      <c r="AT42" s="416">
        <v>49</v>
      </c>
      <c r="AU42" s="416"/>
      <c r="AV42" s="416"/>
      <c r="AW42" s="416"/>
      <c r="AX42" s="416"/>
      <c r="AY42" s="416"/>
      <c r="AZ42" s="74"/>
      <c r="BA42" s="216"/>
      <c r="BV42" s="62"/>
      <c r="BW42" s="62"/>
      <c r="BX42" s="62"/>
      <c r="BY42" s="62"/>
      <c r="BZ42" s="62"/>
      <c r="CA42" s="62"/>
      <c r="CB42" s="62"/>
      <c r="CC42" s="62"/>
      <c r="CD42" s="62"/>
    </row>
    <row r="43" spans="2:82" s="70" customFormat="1" ht="14.4" customHeight="1">
      <c r="B43" s="45"/>
      <c r="C43" s="45"/>
      <c r="D43" s="45"/>
      <c r="E43" s="549">
        <v>6</v>
      </c>
      <c r="F43" s="549"/>
      <c r="G43" s="49"/>
      <c r="H43" s="49"/>
      <c r="I43" s="382"/>
      <c r="J43" s="707">
        <v>100737</v>
      </c>
      <c r="K43" s="709"/>
      <c r="L43" s="709"/>
      <c r="M43" s="709"/>
      <c r="N43" s="709"/>
      <c r="O43" s="709"/>
      <c r="P43" s="709">
        <v>1772791</v>
      </c>
      <c r="Q43" s="709"/>
      <c r="R43" s="709"/>
      <c r="S43" s="709"/>
      <c r="T43" s="709"/>
      <c r="U43" s="709"/>
      <c r="V43" s="709">
        <v>21343</v>
      </c>
      <c r="W43" s="709"/>
      <c r="X43" s="709"/>
      <c r="Y43" s="709"/>
      <c r="Z43" s="709"/>
      <c r="AA43" s="709"/>
      <c r="AB43" s="709">
        <v>32653</v>
      </c>
      <c r="AC43" s="709"/>
      <c r="AD43" s="709"/>
      <c r="AE43" s="709"/>
      <c r="AF43" s="709"/>
      <c r="AG43" s="709"/>
      <c r="AH43" s="709">
        <v>61</v>
      </c>
      <c r="AI43" s="709"/>
      <c r="AJ43" s="709"/>
      <c r="AK43" s="709"/>
      <c r="AL43" s="709"/>
      <c r="AM43" s="709"/>
      <c r="AN43" s="850">
        <v>61</v>
      </c>
      <c r="AO43" s="850"/>
      <c r="AP43" s="850"/>
      <c r="AQ43" s="850"/>
      <c r="AR43" s="850"/>
      <c r="AS43" s="850"/>
      <c r="AT43" s="709">
        <v>50</v>
      </c>
      <c r="AU43" s="709"/>
      <c r="AV43" s="709"/>
      <c r="AW43" s="709"/>
      <c r="AX43" s="709"/>
      <c r="AY43" s="709"/>
      <c r="AZ43" s="74"/>
      <c r="BA43" s="216"/>
      <c r="BV43" s="62"/>
      <c r="BW43" s="62"/>
      <c r="BX43" s="62"/>
      <c r="BY43" s="62"/>
      <c r="BZ43" s="62"/>
      <c r="CA43" s="62"/>
      <c r="CB43" s="62"/>
      <c r="CC43" s="62"/>
      <c r="CD43" s="62"/>
    </row>
    <row r="44" spans="2:82" s="96" customFormat="1" ht="12.9" customHeight="1">
      <c r="B44" s="39" t="s">
        <v>677</v>
      </c>
      <c r="C44" s="39"/>
    </row>
    <row r="45" spans="2:82" s="96" customFormat="1" ht="12.9" customHeight="1">
      <c r="B45" s="39" t="s">
        <v>678</v>
      </c>
      <c r="C45" s="39"/>
    </row>
    <row r="46" spans="2:82" s="96" customFormat="1" ht="12.9" customHeight="1">
      <c r="B46" s="39" t="s">
        <v>679</v>
      </c>
      <c r="C46" s="39"/>
    </row>
    <row r="47" spans="2:82" s="96" customFormat="1" ht="12.9" customHeight="1"/>
    <row r="48" spans="2:82" s="96" customFormat="1" ht="12.9" customHeight="1"/>
    <row r="49" spans="52:52" s="96" customFormat="1" ht="12.9" customHeight="1"/>
    <row r="50" spans="52:52" s="96" customFormat="1" ht="12.9" customHeight="1"/>
    <row r="51" spans="52:52" s="96" customFormat="1" ht="12.9" customHeight="1">
      <c r="AZ51" s="97"/>
    </row>
    <row r="52" spans="52:52" s="96" customFormat="1" ht="12.9" customHeight="1">
      <c r="AZ52" s="97"/>
    </row>
    <row r="53" spans="52:52" s="96" customFormat="1" ht="12.9" customHeight="1">
      <c r="AZ53" s="97"/>
    </row>
    <row r="54" spans="52:52" s="96" customFormat="1" ht="12.9" customHeight="1">
      <c r="AZ54" s="97"/>
    </row>
    <row r="55" spans="52:52" s="96" customFormat="1" ht="12.9" customHeight="1">
      <c r="AZ55" s="97"/>
    </row>
    <row r="56" spans="52:52" s="96" customFormat="1" ht="12.9" customHeight="1">
      <c r="AZ56" s="97"/>
    </row>
    <row r="57" spans="52:52" s="96" customFormat="1" ht="12.9" customHeight="1">
      <c r="AZ57" s="97"/>
    </row>
    <row r="58" spans="52:52" s="96" customFormat="1" ht="12.9" customHeight="1">
      <c r="AZ58" s="97"/>
    </row>
  </sheetData>
  <mergeCells count="165">
    <mergeCell ref="E42:F42"/>
    <mergeCell ref="J42:O42"/>
    <mergeCell ref="P42:U42"/>
    <mergeCell ref="V42:AA42"/>
    <mergeCell ref="AB42:AG42"/>
    <mergeCell ref="AH42:AM42"/>
    <mergeCell ref="AN42:AS42"/>
    <mergeCell ref="AT42:AY42"/>
    <mergeCell ref="E43:F43"/>
    <mergeCell ref="J43:O43"/>
    <mergeCell ref="P43:U43"/>
    <mergeCell ref="V43:AA43"/>
    <mergeCell ref="AB43:AG43"/>
    <mergeCell ref="AH43:AM43"/>
    <mergeCell ref="AN43:AS43"/>
    <mergeCell ref="AT43:AY43"/>
    <mergeCell ref="AB40:AG40"/>
    <mergeCell ref="AH40:AM40"/>
    <mergeCell ref="AN40:AS40"/>
    <mergeCell ref="AT40:AY40"/>
    <mergeCell ref="E41:F41"/>
    <mergeCell ref="G41:I41"/>
    <mergeCell ref="J41:O41"/>
    <mergeCell ref="P41:U41"/>
    <mergeCell ref="V41:AA41"/>
    <mergeCell ref="AB41:AG41"/>
    <mergeCell ref="AH41:AM41"/>
    <mergeCell ref="AN41:AS41"/>
    <mergeCell ref="AT41:AY41"/>
    <mergeCell ref="B40:D40"/>
    <mergeCell ref="E40:F40"/>
    <mergeCell ref="G40:I40"/>
    <mergeCell ref="J40:O40"/>
    <mergeCell ref="P40:U40"/>
    <mergeCell ref="V40:AA40"/>
    <mergeCell ref="B39:D39"/>
    <mergeCell ref="E39:F39"/>
    <mergeCell ref="G39:I39"/>
    <mergeCell ref="J39:O39"/>
    <mergeCell ref="P39:U39"/>
    <mergeCell ref="V39:AA39"/>
    <mergeCell ref="E38:F38"/>
    <mergeCell ref="J38:O38"/>
    <mergeCell ref="P38:U38"/>
    <mergeCell ref="V38:AA38"/>
    <mergeCell ref="AB38:AG38"/>
    <mergeCell ref="AH38:AM38"/>
    <mergeCell ref="AN38:AS38"/>
    <mergeCell ref="AT38:AY38"/>
    <mergeCell ref="AB39:AG39"/>
    <mergeCell ref="AH39:AM39"/>
    <mergeCell ref="AN39:AS39"/>
    <mergeCell ref="AT39:AY39"/>
    <mergeCell ref="AT36:AY36"/>
    <mergeCell ref="B37:D37"/>
    <mergeCell ref="E37:F37"/>
    <mergeCell ref="G37:I37"/>
    <mergeCell ref="J37:O37"/>
    <mergeCell ref="P37:U37"/>
    <mergeCell ref="V37:AA37"/>
    <mergeCell ref="AB37:AG37"/>
    <mergeCell ref="AH37:AM37"/>
    <mergeCell ref="AN37:AS37"/>
    <mergeCell ref="AT37:AY37"/>
    <mergeCell ref="B36:D36"/>
    <mergeCell ref="E36:F36"/>
    <mergeCell ref="G36:I36"/>
    <mergeCell ref="J36:O36"/>
    <mergeCell ref="P36:U36"/>
    <mergeCell ref="V36:AA36"/>
    <mergeCell ref="AB36:AG36"/>
    <mergeCell ref="AH36:AM36"/>
    <mergeCell ref="AN36:AS36"/>
    <mergeCell ref="A31:B31"/>
    <mergeCell ref="B33:I34"/>
    <mergeCell ref="M33:R33"/>
    <mergeCell ref="V33:AG33"/>
    <mergeCell ref="AJ33:AW33"/>
    <mergeCell ref="J34:O34"/>
    <mergeCell ref="P34:U34"/>
    <mergeCell ref="V34:AA34"/>
    <mergeCell ref="AB34:AG34"/>
    <mergeCell ref="AH34:AM34"/>
    <mergeCell ref="AN34:AS34"/>
    <mergeCell ref="AT34:AY34"/>
    <mergeCell ref="AN26:AS26"/>
    <mergeCell ref="AT26:AY26"/>
    <mergeCell ref="E27:F27"/>
    <mergeCell ref="J27:O27"/>
    <mergeCell ref="P27:U27"/>
    <mergeCell ref="V27:AA27"/>
    <mergeCell ref="AB27:AG27"/>
    <mergeCell ref="AH27:AM27"/>
    <mergeCell ref="AN27:AS27"/>
    <mergeCell ref="AT27:AY27"/>
    <mergeCell ref="E26:F26"/>
    <mergeCell ref="J26:O26"/>
    <mergeCell ref="P26:U26"/>
    <mergeCell ref="V26:AA26"/>
    <mergeCell ref="AB26:AG26"/>
    <mergeCell ref="AH26:AM26"/>
    <mergeCell ref="AT24:AY24"/>
    <mergeCell ref="E25:F25"/>
    <mergeCell ref="G25:I25"/>
    <mergeCell ref="J25:O25"/>
    <mergeCell ref="P25:U25"/>
    <mergeCell ref="V25:AA25"/>
    <mergeCell ref="AB25:AG25"/>
    <mergeCell ref="AH25:AM25"/>
    <mergeCell ref="AN25:AS25"/>
    <mergeCell ref="AT25:AY25"/>
    <mergeCell ref="B24:D24"/>
    <mergeCell ref="E24:F24"/>
    <mergeCell ref="G24:I24"/>
    <mergeCell ref="J24:O24"/>
    <mergeCell ref="P24:U24"/>
    <mergeCell ref="V24:AA24"/>
    <mergeCell ref="AB24:AG24"/>
    <mergeCell ref="AH24:AM24"/>
    <mergeCell ref="AN24:AS24"/>
    <mergeCell ref="E22:F22"/>
    <mergeCell ref="J22:O22"/>
    <mergeCell ref="P22:U22"/>
    <mergeCell ref="V22:AA22"/>
    <mergeCell ref="AB22:AG22"/>
    <mergeCell ref="AH22:AM22"/>
    <mergeCell ref="AN22:AS22"/>
    <mergeCell ref="AT22:AY22"/>
    <mergeCell ref="B23:D23"/>
    <mergeCell ref="E23:F23"/>
    <mergeCell ref="G23:I23"/>
    <mergeCell ref="J23:O23"/>
    <mergeCell ref="P23:U23"/>
    <mergeCell ref="V23:AA23"/>
    <mergeCell ref="AB23:AG23"/>
    <mergeCell ref="AH23:AM23"/>
    <mergeCell ref="AN23:AS23"/>
    <mergeCell ref="AT23:AY23"/>
    <mergeCell ref="E21:F21"/>
    <mergeCell ref="G21:I21"/>
    <mergeCell ref="J21:O21"/>
    <mergeCell ref="P21:U21"/>
    <mergeCell ref="V21:AA21"/>
    <mergeCell ref="AB21:AG21"/>
    <mergeCell ref="AH21:AM21"/>
    <mergeCell ref="AN21:AS21"/>
    <mergeCell ref="AT21:AY21"/>
    <mergeCell ref="AN17:AS18"/>
    <mergeCell ref="AT17:AY18"/>
    <mergeCell ref="P18:U18"/>
    <mergeCell ref="V18:AA18"/>
    <mergeCell ref="AB18:AG18"/>
    <mergeCell ref="B20:D20"/>
    <mergeCell ref="E20:F20"/>
    <mergeCell ref="G20:I20"/>
    <mergeCell ref="J20:O20"/>
    <mergeCell ref="P20:U20"/>
    <mergeCell ref="V20:AA20"/>
    <mergeCell ref="B17:I18"/>
    <mergeCell ref="J17:O18"/>
    <mergeCell ref="AH17:AM18"/>
    <mergeCell ref="AB20:AG20"/>
    <mergeCell ref="AH20:AM20"/>
    <mergeCell ref="AN20:AS20"/>
    <mergeCell ref="AT20:AY20"/>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80C7-2DF8-4726-BC86-C3BC19D63DC6}">
  <sheetPr>
    <pageSetUpPr fitToPage="1"/>
  </sheetPr>
  <dimension ref="B1:CC59"/>
  <sheetViews>
    <sheetView showGridLines="0" view="pageBreakPreview" zoomScaleNormal="100" zoomScaleSheetLayoutView="100" workbookViewId="0">
      <selection activeCell="Q21" sqref="Q21:V21"/>
    </sheetView>
  </sheetViews>
  <sheetFormatPr defaultColWidth="8.08203125" defaultRowHeight="20.149999999999999" customHeight="1"/>
  <cols>
    <col min="1" max="9" width="1.5" style="35" customWidth="1"/>
    <col min="10" max="51" width="1.6640625" style="35" customWidth="1"/>
    <col min="52" max="52" width="25.08203125" style="36" customWidth="1"/>
    <col min="53" max="53" width="7.9140625" style="35" customWidth="1"/>
    <col min="54" max="54" width="8.5" style="35" customWidth="1"/>
    <col min="55" max="56" width="1.5" style="35" customWidth="1"/>
    <col min="57" max="57" width="7.9140625" style="35" customWidth="1"/>
    <col min="58" max="58" width="8.5" style="35" customWidth="1"/>
    <col min="59" max="60" width="1.5" style="35" customWidth="1"/>
    <col min="61" max="61" width="7.9140625" style="35" customWidth="1"/>
    <col min="62" max="62" width="8.5" style="35" customWidth="1"/>
    <col min="63" max="63" width="1.33203125" style="35" customWidth="1"/>
    <col min="64" max="64" width="1.5" style="35" customWidth="1"/>
    <col min="65" max="65" width="7.9140625" style="35" customWidth="1"/>
    <col min="66" max="66" width="8.5" style="35" customWidth="1"/>
    <col min="67" max="68" width="1.5" style="35" customWidth="1"/>
    <col min="69" max="69" width="7.9140625" style="35" customWidth="1"/>
    <col min="70" max="70" width="8.5" style="35" customWidth="1"/>
    <col min="71" max="71" width="1.5" style="35" customWidth="1"/>
    <col min="72" max="256" width="8.08203125" style="35"/>
    <col min="257" max="265" width="1.5" style="35" customWidth="1"/>
    <col min="266" max="307" width="1.6640625" style="35" customWidth="1"/>
    <col min="308" max="308" width="25.08203125" style="35" customWidth="1"/>
    <col min="309" max="309" width="7.9140625" style="35" customWidth="1"/>
    <col min="310" max="310" width="8.5" style="35" customWidth="1"/>
    <col min="311" max="312" width="1.5" style="35" customWidth="1"/>
    <col min="313" max="313" width="7.9140625" style="35" customWidth="1"/>
    <col min="314" max="314" width="8.5" style="35" customWidth="1"/>
    <col min="315" max="316" width="1.5" style="35" customWidth="1"/>
    <col min="317" max="317" width="7.9140625" style="35" customWidth="1"/>
    <col min="318" max="318" width="8.5" style="35" customWidth="1"/>
    <col min="319" max="319" width="1.33203125" style="35" customWidth="1"/>
    <col min="320" max="320" width="1.5" style="35" customWidth="1"/>
    <col min="321" max="321" width="7.9140625" style="35" customWidth="1"/>
    <col min="322" max="322" width="8.5" style="35" customWidth="1"/>
    <col min="323" max="324" width="1.5" style="35" customWidth="1"/>
    <col min="325" max="325" width="7.9140625" style="35" customWidth="1"/>
    <col min="326" max="326" width="8.5" style="35" customWidth="1"/>
    <col min="327" max="327" width="1.5" style="35" customWidth="1"/>
    <col min="328" max="512" width="8.08203125" style="35"/>
    <col min="513" max="521" width="1.5" style="35" customWidth="1"/>
    <col min="522" max="563" width="1.6640625" style="35" customWidth="1"/>
    <col min="564" max="564" width="25.08203125" style="35" customWidth="1"/>
    <col min="565" max="565" width="7.9140625" style="35" customWidth="1"/>
    <col min="566" max="566" width="8.5" style="35" customWidth="1"/>
    <col min="567" max="568" width="1.5" style="35" customWidth="1"/>
    <col min="569" max="569" width="7.9140625" style="35" customWidth="1"/>
    <col min="570" max="570" width="8.5" style="35" customWidth="1"/>
    <col min="571" max="572" width="1.5" style="35" customWidth="1"/>
    <col min="573" max="573" width="7.9140625" style="35" customWidth="1"/>
    <col min="574" max="574" width="8.5" style="35" customWidth="1"/>
    <col min="575" max="575" width="1.33203125" style="35" customWidth="1"/>
    <col min="576" max="576" width="1.5" style="35" customWidth="1"/>
    <col min="577" max="577" width="7.9140625" style="35" customWidth="1"/>
    <col min="578" max="578" width="8.5" style="35" customWidth="1"/>
    <col min="579" max="580" width="1.5" style="35" customWidth="1"/>
    <col min="581" max="581" width="7.9140625" style="35" customWidth="1"/>
    <col min="582" max="582" width="8.5" style="35" customWidth="1"/>
    <col min="583" max="583" width="1.5" style="35" customWidth="1"/>
    <col min="584" max="768" width="8.08203125" style="35"/>
    <col min="769" max="777" width="1.5" style="35" customWidth="1"/>
    <col min="778" max="819" width="1.6640625" style="35" customWidth="1"/>
    <col min="820" max="820" width="25.08203125" style="35" customWidth="1"/>
    <col min="821" max="821" width="7.9140625" style="35" customWidth="1"/>
    <col min="822" max="822" width="8.5" style="35" customWidth="1"/>
    <col min="823" max="824" width="1.5" style="35" customWidth="1"/>
    <col min="825" max="825" width="7.9140625" style="35" customWidth="1"/>
    <col min="826" max="826" width="8.5" style="35" customWidth="1"/>
    <col min="827" max="828" width="1.5" style="35" customWidth="1"/>
    <col min="829" max="829" width="7.9140625" style="35" customWidth="1"/>
    <col min="830" max="830" width="8.5" style="35" customWidth="1"/>
    <col min="831" max="831" width="1.33203125" style="35" customWidth="1"/>
    <col min="832" max="832" width="1.5" style="35" customWidth="1"/>
    <col min="833" max="833" width="7.9140625" style="35" customWidth="1"/>
    <col min="834" max="834" width="8.5" style="35" customWidth="1"/>
    <col min="835" max="836" width="1.5" style="35" customWidth="1"/>
    <col min="837" max="837" width="7.9140625" style="35" customWidth="1"/>
    <col min="838" max="838" width="8.5" style="35" customWidth="1"/>
    <col min="839" max="839" width="1.5" style="35" customWidth="1"/>
    <col min="840" max="1024" width="8.08203125" style="35"/>
    <col min="1025" max="1033" width="1.5" style="35" customWidth="1"/>
    <col min="1034" max="1075" width="1.6640625" style="35" customWidth="1"/>
    <col min="1076" max="1076" width="25.08203125" style="35" customWidth="1"/>
    <col min="1077" max="1077" width="7.9140625" style="35" customWidth="1"/>
    <col min="1078" max="1078" width="8.5" style="35" customWidth="1"/>
    <col min="1079" max="1080" width="1.5" style="35" customWidth="1"/>
    <col min="1081" max="1081" width="7.9140625" style="35" customWidth="1"/>
    <col min="1082" max="1082" width="8.5" style="35" customWidth="1"/>
    <col min="1083" max="1084" width="1.5" style="35" customWidth="1"/>
    <col min="1085" max="1085" width="7.9140625" style="35" customWidth="1"/>
    <col min="1086" max="1086" width="8.5" style="35" customWidth="1"/>
    <col min="1087" max="1087" width="1.33203125" style="35" customWidth="1"/>
    <col min="1088" max="1088" width="1.5" style="35" customWidth="1"/>
    <col min="1089" max="1089" width="7.9140625" style="35" customWidth="1"/>
    <col min="1090" max="1090" width="8.5" style="35" customWidth="1"/>
    <col min="1091" max="1092" width="1.5" style="35" customWidth="1"/>
    <col min="1093" max="1093" width="7.9140625" style="35" customWidth="1"/>
    <col min="1094" max="1094" width="8.5" style="35" customWidth="1"/>
    <col min="1095" max="1095" width="1.5" style="35" customWidth="1"/>
    <col min="1096" max="1280" width="8.08203125" style="35"/>
    <col min="1281" max="1289" width="1.5" style="35" customWidth="1"/>
    <col min="1290" max="1331" width="1.6640625" style="35" customWidth="1"/>
    <col min="1332" max="1332" width="25.08203125" style="35" customWidth="1"/>
    <col min="1333" max="1333" width="7.9140625" style="35" customWidth="1"/>
    <col min="1334" max="1334" width="8.5" style="35" customWidth="1"/>
    <col min="1335" max="1336" width="1.5" style="35" customWidth="1"/>
    <col min="1337" max="1337" width="7.9140625" style="35" customWidth="1"/>
    <col min="1338" max="1338" width="8.5" style="35" customWidth="1"/>
    <col min="1339" max="1340" width="1.5" style="35" customWidth="1"/>
    <col min="1341" max="1341" width="7.9140625" style="35" customWidth="1"/>
    <col min="1342" max="1342" width="8.5" style="35" customWidth="1"/>
    <col min="1343" max="1343" width="1.33203125" style="35" customWidth="1"/>
    <col min="1344" max="1344" width="1.5" style="35" customWidth="1"/>
    <col min="1345" max="1345" width="7.9140625" style="35" customWidth="1"/>
    <col min="1346" max="1346" width="8.5" style="35" customWidth="1"/>
    <col min="1347" max="1348" width="1.5" style="35" customWidth="1"/>
    <col min="1349" max="1349" width="7.9140625" style="35" customWidth="1"/>
    <col min="1350" max="1350" width="8.5" style="35" customWidth="1"/>
    <col min="1351" max="1351" width="1.5" style="35" customWidth="1"/>
    <col min="1352" max="1536" width="8.08203125" style="35"/>
    <col min="1537" max="1545" width="1.5" style="35" customWidth="1"/>
    <col min="1546" max="1587" width="1.6640625" style="35" customWidth="1"/>
    <col min="1588" max="1588" width="25.08203125" style="35" customWidth="1"/>
    <col min="1589" max="1589" width="7.9140625" style="35" customWidth="1"/>
    <col min="1590" max="1590" width="8.5" style="35" customWidth="1"/>
    <col min="1591" max="1592" width="1.5" style="35" customWidth="1"/>
    <col min="1593" max="1593" width="7.9140625" style="35" customWidth="1"/>
    <col min="1594" max="1594" width="8.5" style="35" customWidth="1"/>
    <col min="1595" max="1596" width="1.5" style="35" customWidth="1"/>
    <col min="1597" max="1597" width="7.9140625" style="35" customWidth="1"/>
    <col min="1598" max="1598" width="8.5" style="35" customWidth="1"/>
    <col min="1599" max="1599" width="1.33203125" style="35" customWidth="1"/>
    <col min="1600" max="1600" width="1.5" style="35" customWidth="1"/>
    <col min="1601" max="1601" width="7.9140625" style="35" customWidth="1"/>
    <col min="1602" max="1602" width="8.5" style="35" customWidth="1"/>
    <col min="1603" max="1604" width="1.5" style="35" customWidth="1"/>
    <col min="1605" max="1605" width="7.9140625" style="35" customWidth="1"/>
    <col min="1606" max="1606" width="8.5" style="35" customWidth="1"/>
    <col min="1607" max="1607" width="1.5" style="35" customWidth="1"/>
    <col min="1608" max="1792" width="8.08203125" style="35"/>
    <col min="1793" max="1801" width="1.5" style="35" customWidth="1"/>
    <col min="1802" max="1843" width="1.6640625" style="35" customWidth="1"/>
    <col min="1844" max="1844" width="25.08203125" style="35" customWidth="1"/>
    <col min="1845" max="1845" width="7.9140625" style="35" customWidth="1"/>
    <col min="1846" max="1846" width="8.5" style="35" customWidth="1"/>
    <col min="1847" max="1848" width="1.5" style="35" customWidth="1"/>
    <col min="1849" max="1849" width="7.9140625" style="35" customWidth="1"/>
    <col min="1850" max="1850" width="8.5" style="35" customWidth="1"/>
    <col min="1851" max="1852" width="1.5" style="35" customWidth="1"/>
    <col min="1853" max="1853" width="7.9140625" style="35" customWidth="1"/>
    <col min="1854" max="1854" width="8.5" style="35" customWidth="1"/>
    <col min="1855" max="1855" width="1.33203125" style="35" customWidth="1"/>
    <col min="1856" max="1856" width="1.5" style="35" customWidth="1"/>
    <col min="1857" max="1857" width="7.9140625" style="35" customWidth="1"/>
    <col min="1858" max="1858" width="8.5" style="35" customWidth="1"/>
    <col min="1859" max="1860" width="1.5" style="35" customWidth="1"/>
    <col min="1861" max="1861" width="7.9140625" style="35" customWidth="1"/>
    <col min="1862" max="1862" width="8.5" style="35" customWidth="1"/>
    <col min="1863" max="1863" width="1.5" style="35" customWidth="1"/>
    <col min="1864" max="2048" width="8.08203125" style="35"/>
    <col min="2049" max="2057" width="1.5" style="35" customWidth="1"/>
    <col min="2058" max="2099" width="1.6640625" style="35" customWidth="1"/>
    <col min="2100" max="2100" width="25.08203125" style="35" customWidth="1"/>
    <col min="2101" max="2101" width="7.9140625" style="35" customWidth="1"/>
    <col min="2102" max="2102" width="8.5" style="35" customWidth="1"/>
    <col min="2103" max="2104" width="1.5" style="35" customWidth="1"/>
    <col min="2105" max="2105" width="7.9140625" style="35" customWidth="1"/>
    <col min="2106" max="2106" width="8.5" style="35" customWidth="1"/>
    <col min="2107" max="2108" width="1.5" style="35" customWidth="1"/>
    <col min="2109" max="2109" width="7.9140625" style="35" customWidth="1"/>
    <col min="2110" max="2110" width="8.5" style="35" customWidth="1"/>
    <col min="2111" max="2111" width="1.33203125" style="35" customWidth="1"/>
    <col min="2112" max="2112" width="1.5" style="35" customWidth="1"/>
    <col min="2113" max="2113" width="7.9140625" style="35" customWidth="1"/>
    <col min="2114" max="2114" width="8.5" style="35" customWidth="1"/>
    <col min="2115" max="2116" width="1.5" style="35" customWidth="1"/>
    <col min="2117" max="2117" width="7.9140625" style="35" customWidth="1"/>
    <col min="2118" max="2118" width="8.5" style="35" customWidth="1"/>
    <col min="2119" max="2119" width="1.5" style="35" customWidth="1"/>
    <col min="2120" max="2304" width="8.08203125" style="35"/>
    <col min="2305" max="2313" width="1.5" style="35" customWidth="1"/>
    <col min="2314" max="2355" width="1.6640625" style="35" customWidth="1"/>
    <col min="2356" max="2356" width="25.08203125" style="35" customWidth="1"/>
    <col min="2357" max="2357" width="7.9140625" style="35" customWidth="1"/>
    <col min="2358" max="2358" width="8.5" style="35" customWidth="1"/>
    <col min="2359" max="2360" width="1.5" style="35" customWidth="1"/>
    <col min="2361" max="2361" width="7.9140625" style="35" customWidth="1"/>
    <col min="2362" max="2362" width="8.5" style="35" customWidth="1"/>
    <col min="2363" max="2364" width="1.5" style="35" customWidth="1"/>
    <col min="2365" max="2365" width="7.9140625" style="35" customWidth="1"/>
    <col min="2366" max="2366" width="8.5" style="35" customWidth="1"/>
    <col min="2367" max="2367" width="1.33203125" style="35" customWidth="1"/>
    <col min="2368" max="2368" width="1.5" style="35" customWidth="1"/>
    <col min="2369" max="2369" width="7.9140625" style="35" customWidth="1"/>
    <col min="2370" max="2370" width="8.5" style="35" customWidth="1"/>
    <col min="2371" max="2372" width="1.5" style="35" customWidth="1"/>
    <col min="2373" max="2373" width="7.9140625" style="35" customWidth="1"/>
    <col min="2374" max="2374" width="8.5" style="35" customWidth="1"/>
    <col min="2375" max="2375" width="1.5" style="35" customWidth="1"/>
    <col min="2376" max="2560" width="8.08203125" style="35"/>
    <col min="2561" max="2569" width="1.5" style="35" customWidth="1"/>
    <col min="2570" max="2611" width="1.6640625" style="35" customWidth="1"/>
    <col min="2612" max="2612" width="25.08203125" style="35" customWidth="1"/>
    <col min="2613" max="2613" width="7.9140625" style="35" customWidth="1"/>
    <col min="2614" max="2614" width="8.5" style="35" customWidth="1"/>
    <col min="2615" max="2616" width="1.5" style="35" customWidth="1"/>
    <col min="2617" max="2617" width="7.9140625" style="35" customWidth="1"/>
    <col min="2618" max="2618" width="8.5" style="35" customWidth="1"/>
    <col min="2619" max="2620" width="1.5" style="35" customWidth="1"/>
    <col min="2621" max="2621" width="7.9140625" style="35" customWidth="1"/>
    <col min="2622" max="2622" width="8.5" style="35" customWidth="1"/>
    <col min="2623" max="2623" width="1.33203125" style="35" customWidth="1"/>
    <col min="2624" max="2624" width="1.5" style="35" customWidth="1"/>
    <col min="2625" max="2625" width="7.9140625" style="35" customWidth="1"/>
    <col min="2626" max="2626" width="8.5" style="35" customWidth="1"/>
    <col min="2627" max="2628" width="1.5" style="35" customWidth="1"/>
    <col min="2629" max="2629" width="7.9140625" style="35" customWidth="1"/>
    <col min="2630" max="2630" width="8.5" style="35" customWidth="1"/>
    <col min="2631" max="2631" width="1.5" style="35" customWidth="1"/>
    <col min="2632" max="2816" width="8.08203125" style="35"/>
    <col min="2817" max="2825" width="1.5" style="35" customWidth="1"/>
    <col min="2826" max="2867" width="1.6640625" style="35" customWidth="1"/>
    <col min="2868" max="2868" width="25.08203125" style="35" customWidth="1"/>
    <col min="2869" max="2869" width="7.9140625" style="35" customWidth="1"/>
    <col min="2870" max="2870" width="8.5" style="35" customWidth="1"/>
    <col min="2871" max="2872" width="1.5" style="35" customWidth="1"/>
    <col min="2873" max="2873" width="7.9140625" style="35" customWidth="1"/>
    <col min="2874" max="2874" width="8.5" style="35" customWidth="1"/>
    <col min="2875" max="2876" width="1.5" style="35" customWidth="1"/>
    <col min="2877" max="2877" width="7.9140625" style="35" customWidth="1"/>
    <col min="2878" max="2878" width="8.5" style="35" customWidth="1"/>
    <col min="2879" max="2879" width="1.33203125" style="35" customWidth="1"/>
    <col min="2880" max="2880" width="1.5" style="35" customWidth="1"/>
    <col min="2881" max="2881" width="7.9140625" style="35" customWidth="1"/>
    <col min="2882" max="2882" width="8.5" style="35" customWidth="1"/>
    <col min="2883" max="2884" width="1.5" style="35" customWidth="1"/>
    <col min="2885" max="2885" width="7.9140625" style="35" customWidth="1"/>
    <col min="2886" max="2886" width="8.5" style="35" customWidth="1"/>
    <col min="2887" max="2887" width="1.5" style="35" customWidth="1"/>
    <col min="2888" max="3072" width="8.08203125" style="35"/>
    <col min="3073" max="3081" width="1.5" style="35" customWidth="1"/>
    <col min="3082" max="3123" width="1.6640625" style="35" customWidth="1"/>
    <col min="3124" max="3124" width="25.08203125" style="35" customWidth="1"/>
    <col min="3125" max="3125" width="7.9140625" style="35" customWidth="1"/>
    <col min="3126" max="3126" width="8.5" style="35" customWidth="1"/>
    <col min="3127" max="3128" width="1.5" style="35" customWidth="1"/>
    <col min="3129" max="3129" width="7.9140625" style="35" customWidth="1"/>
    <col min="3130" max="3130" width="8.5" style="35" customWidth="1"/>
    <col min="3131" max="3132" width="1.5" style="35" customWidth="1"/>
    <col min="3133" max="3133" width="7.9140625" style="35" customWidth="1"/>
    <col min="3134" max="3134" width="8.5" style="35" customWidth="1"/>
    <col min="3135" max="3135" width="1.33203125" style="35" customWidth="1"/>
    <col min="3136" max="3136" width="1.5" style="35" customWidth="1"/>
    <col min="3137" max="3137" width="7.9140625" style="35" customWidth="1"/>
    <col min="3138" max="3138" width="8.5" style="35" customWidth="1"/>
    <col min="3139" max="3140" width="1.5" style="35" customWidth="1"/>
    <col min="3141" max="3141" width="7.9140625" style="35" customWidth="1"/>
    <col min="3142" max="3142" width="8.5" style="35" customWidth="1"/>
    <col min="3143" max="3143" width="1.5" style="35" customWidth="1"/>
    <col min="3144" max="3328" width="8.08203125" style="35"/>
    <col min="3329" max="3337" width="1.5" style="35" customWidth="1"/>
    <col min="3338" max="3379" width="1.6640625" style="35" customWidth="1"/>
    <col min="3380" max="3380" width="25.08203125" style="35" customWidth="1"/>
    <col min="3381" max="3381" width="7.9140625" style="35" customWidth="1"/>
    <col min="3382" max="3382" width="8.5" style="35" customWidth="1"/>
    <col min="3383" max="3384" width="1.5" style="35" customWidth="1"/>
    <col min="3385" max="3385" width="7.9140625" style="35" customWidth="1"/>
    <col min="3386" max="3386" width="8.5" style="35" customWidth="1"/>
    <col min="3387" max="3388" width="1.5" style="35" customWidth="1"/>
    <col min="3389" max="3389" width="7.9140625" style="35" customWidth="1"/>
    <col min="3390" max="3390" width="8.5" style="35" customWidth="1"/>
    <col min="3391" max="3391" width="1.33203125" style="35" customWidth="1"/>
    <col min="3392" max="3392" width="1.5" style="35" customWidth="1"/>
    <col min="3393" max="3393" width="7.9140625" style="35" customWidth="1"/>
    <col min="3394" max="3394" width="8.5" style="35" customWidth="1"/>
    <col min="3395" max="3396" width="1.5" style="35" customWidth="1"/>
    <col min="3397" max="3397" width="7.9140625" style="35" customWidth="1"/>
    <col min="3398" max="3398" width="8.5" style="35" customWidth="1"/>
    <col min="3399" max="3399" width="1.5" style="35" customWidth="1"/>
    <col min="3400" max="3584" width="8.08203125" style="35"/>
    <col min="3585" max="3593" width="1.5" style="35" customWidth="1"/>
    <col min="3594" max="3635" width="1.6640625" style="35" customWidth="1"/>
    <col min="3636" max="3636" width="25.08203125" style="35" customWidth="1"/>
    <col min="3637" max="3637" width="7.9140625" style="35" customWidth="1"/>
    <col min="3638" max="3638" width="8.5" style="35" customWidth="1"/>
    <col min="3639" max="3640" width="1.5" style="35" customWidth="1"/>
    <col min="3641" max="3641" width="7.9140625" style="35" customWidth="1"/>
    <col min="3642" max="3642" width="8.5" style="35" customWidth="1"/>
    <col min="3643" max="3644" width="1.5" style="35" customWidth="1"/>
    <col min="3645" max="3645" width="7.9140625" style="35" customWidth="1"/>
    <col min="3646" max="3646" width="8.5" style="35" customWidth="1"/>
    <col min="3647" max="3647" width="1.33203125" style="35" customWidth="1"/>
    <col min="3648" max="3648" width="1.5" style="35" customWidth="1"/>
    <col min="3649" max="3649" width="7.9140625" style="35" customWidth="1"/>
    <col min="3650" max="3650" width="8.5" style="35" customWidth="1"/>
    <col min="3651" max="3652" width="1.5" style="35" customWidth="1"/>
    <col min="3653" max="3653" width="7.9140625" style="35" customWidth="1"/>
    <col min="3654" max="3654" width="8.5" style="35" customWidth="1"/>
    <col min="3655" max="3655" width="1.5" style="35" customWidth="1"/>
    <col min="3656" max="3840" width="8.08203125" style="35"/>
    <col min="3841" max="3849" width="1.5" style="35" customWidth="1"/>
    <col min="3850" max="3891" width="1.6640625" style="35" customWidth="1"/>
    <col min="3892" max="3892" width="25.08203125" style="35" customWidth="1"/>
    <col min="3893" max="3893" width="7.9140625" style="35" customWidth="1"/>
    <col min="3894" max="3894" width="8.5" style="35" customWidth="1"/>
    <col min="3895" max="3896" width="1.5" style="35" customWidth="1"/>
    <col min="3897" max="3897" width="7.9140625" style="35" customWidth="1"/>
    <col min="3898" max="3898" width="8.5" style="35" customWidth="1"/>
    <col min="3899" max="3900" width="1.5" style="35" customWidth="1"/>
    <col min="3901" max="3901" width="7.9140625" style="35" customWidth="1"/>
    <col min="3902" max="3902" width="8.5" style="35" customWidth="1"/>
    <col min="3903" max="3903" width="1.33203125" style="35" customWidth="1"/>
    <col min="3904" max="3904" width="1.5" style="35" customWidth="1"/>
    <col min="3905" max="3905" width="7.9140625" style="35" customWidth="1"/>
    <col min="3906" max="3906" width="8.5" style="35" customWidth="1"/>
    <col min="3907" max="3908" width="1.5" style="35" customWidth="1"/>
    <col min="3909" max="3909" width="7.9140625" style="35" customWidth="1"/>
    <col min="3910" max="3910" width="8.5" style="35" customWidth="1"/>
    <col min="3911" max="3911" width="1.5" style="35" customWidth="1"/>
    <col min="3912" max="4096" width="8.08203125" style="35"/>
    <col min="4097" max="4105" width="1.5" style="35" customWidth="1"/>
    <col min="4106" max="4147" width="1.6640625" style="35" customWidth="1"/>
    <col min="4148" max="4148" width="25.08203125" style="35" customWidth="1"/>
    <col min="4149" max="4149" width="7.9140625" style="35" customWidth="1"/>
    <col min="4150" max="4150" width="8.5" style="35" customWidth="1"/>
    <col min="4151" max="4152" width="1.5" style="35" customWidth="1"/>
    <col min="4153" max="4153" width="7.9140625" style="35" customWidth="1"/>
    <col min="4154" max="4154" width="8.5" style="35" customWidth="1"/>
    <col min="4155" max="4156" width="1.5" style="35" customWidth="1"/>
    <col min="4157" max="4157" width="7.9140625" style="35" customWidth="1"/>
    <col min="4158" max="4158" width="8.5" style="35" customWidth="1"/>
    <col min="4159" max="4159" width="1.33203125" style="35" customWidth="1"/>
    <col min="4160" max="4160" width="1.5" style="35" customWidth="1"/>
    <col min="4161" max="4161" width="7.9140625" style="35" customWidth="1"/>
    <col min="4162" max="4162" width="8.5" style="35" customWidth="1"/>
    <col min="4163" max="4164" width="1.5" style="35" customWidth="1"/>
    <col min="4165" max="4165" width="7.9140625" style="35" customWidth="1"/>
    <col min="4166" max="4166" width="8.5" style="35" customWidth="1"/>
    <col min="4167" max="4167" width="1.5" style="35" customWidth="1"/>
    <col min="4168" max="4352" width="8.08203125" style="35"/>
    <col min="4353" max="4361" width="1.5" style="35" customWidth="1"/>
    <col min="4362" max="4403" width="1.6640625" style="35" customWidth="1"/>
    <col min="4404" max="4404" width="25.08203125" style="35" customWidth="1"/>
    <col min="4405" max="4405" width="7.9140625" style="35" customWidth="1"/>
    <col min="4406" max="4406" width="8.5" style="35" customWidth="1"/>
    <col min="4407" max="4408" width="1.5" style="35" customWidth="1"/>
    <col min="4409" max="4409" width="7.9140625" style="35" customWidth="1"/>
    <col min="4410" max="4410" width="8.5" style="35" customWidth="1"/>
    <col min="4411" max="4412" width="1.5" style="35" customWidth="1"/>
    <col min="4413" max="4413" width="7.9140625" style="35" customWidth="1"/>
    <col min="4414" max="4414" width="8.5" style="35" customWidth="1"/>
    <col min="4415" max="4415" width="1.33203125" style="35" customWidth="1"/>
    <col min="4416" max="4416" width="1.5" style="35" customWidth="1"/>
    <col min="4417" max="4417" width="7.9140625" style="35" customWidth="1"/>
    <col min="4418" max="4418" width="8.5" style="35" customWidth="1"/>
    <col min="4419" max="4420" width="1.5" style="35" customWidth="1"/>
    <col min="4421" max="4421" width="7.9140625" style="35" customWidth="1"/>
    <col min="4422" max="4422" width="8.5" style="35" customWidth="1"/>
    <col min="4423" max="4423" width="1.5" style="35" customWidth="1"/>
    <col min="4424" max="4608" width="8.08203125" style="35"/>
    <col min="4609" max="4617" width="1.5" style="35" customWidth="1"/>
    <col min="4618" max="4659" width="1.6640625" style="35" customWidth="1"/>
    <col min="4660" max="4660" width="25.08203125" style="35" customWidth="1"/>
    <col min="4661" max="4661" width="7.9140625" style="35" customWidth="1"/>
    <col min="4662" max="4662" width="8.5" style="35" customWidth="1"/>
    <col min="4663" max="4664" width="1.5" style="35" customWidth="1"/>
    <col min="4665" max="4665" width="7.9140625" style="35" customWidth="1"/>
    <col min="4666" max="4666" width="8.5" style="35" customWidth="1"/>
    <col min="4667" max="4668" width="1.5" style="35" customWidth="1"/>
    <col min="4669" max="4669" width="7.9140625" style="35" customWidth="1"/>
    <col min="4670" max="4670" width="8.5" style="35" customWidth="1"/>
    <col min="4671" max="4671" width="1.33203125" style="35" customWidth="1"/>
    <col min="4672" max="4672" width="1.5" style="35" customWidth="1"/>
    <col min="4673" max="4673" width="7.9140625" style="35" customWidth="1"/>
    <col min="4674" max="4674" width="8.5" style="35" customWidth="1"/>
    <col min="4675" max="4676" width="1.5" style="35" customWidth="1"/>
    <col min="4677" max="4677" width="7.9140625" style="35" customWidth="1"/>
    <col min="4678" max="4678" width="8.5" style="35" customWidth="1"/>
    <col min="4679" max="4679" width="1.5" style="35" customWidth="1"/>
    <col min="4680" max="4864" width="8.08203125" style="35"/>
    <col min="4865" max="4873" width="1.5" style="35" customWidth="1"/>
    <col min="4874" max="4915" width="1.6640625" style="35" customWidth="1"/>
    <col min="4916" max="4916" width="25.08203125" style="35" customWidth="1"/>
    <col min="4917" max="4917" width="7.9140625" style="35" customWidth="1"/>
    <col min="4918" max="4918" width="8.5" style="35" customWidth="1"/>
    <col min="4919" max="4920" width="1.5" style="35" customWidth="1"/>
    <col min="4921" max="4921" width="7.9140625" style="35" customWidth="1"/>
    <col min="4922" max="4922" width="8.5" style="35" customWidth="1"/>
    <col min="4923" max="4924" width="1.5" style="35" customWidth="1"/>
    <col min="4925" max="4925" width="7.9140625" style="35" customWidth="1"/>
    <col min="4926" max="4926" width="8.5" style="35" customWidth="1"/>
    <col min="4927" max="4927" width="1.33203125" style="35" customWidth="1"/>
    <col min="4928" max="4928" width="1.5" style="35" customWidth="1"/>
    <col min="4929" max="4929" width="7.9140625" style="35" customWidth="1"/>
    <col min="4930" max="4930" width="8.5" style="35" customWidth="1"/>
    <col min="4931" max="4932" width="1.5" style="35" customWidth="1"/>
    <col min="4933" max="4933" width="7.9140625" style="35" customWidth="1"/>
    <col min="4934" max="4934" width="8.5" style="35" customWidth="1"/>
    <col min="4935" max="4935" width="1.5" style="35" customWidth="1"/>
    <col min="4936" max="5120" width="8.08203125" style="35"/>
    <col min="5121" max="5129" width="1.5" style="35" customWidth="1"/>
    <col min="5130" max="5171" width="1.6640625" style="35" customWidth="1"/>
    <col min="5172" max="5172" width="25.08203125" style="35" customWidth="1"/>
    <col min="5173" max="5173" width="7.9140625" style="35" customWidth="1"/>
    <col min="5174" max="5174" width="8.5" style="35" customWidth="1"/>
    <col min="5175" max="5176" width="1.5" style="35" customWidth="1"/>
    <col min="5177" max="5177" width="7.9140625" style="35" customWidth="1"/>
    <col min="5178" max="5178" width="8.5" style="35" customWidth="1"/>
    <col min="5179" max="5180" width="1.5" style="35" customWidth="1"/>
    <col min="5181" max="5181" width="7.9140625" style="35" customWidth="1"/>
    <col min="5182" max="5182" width="8.5" style="35" customWidth="1"/>
    <col min="5183" max="5183" width="1.33203125" style="35" customWidth="1"/>
    <col min="5184" max="5184" width="1.5" style="35" customWidth="1"/>
    <col min="5185" max="5185" width="7.9140625" style="35" customWidth="1"/>
    <col min="5186" max="5186" width="8.5" style="35" customWidth="1"/>
    <col min="5187" max="5188" width="1.5" style="35" customWidth="1"/>
    <col min="5189" max="5189" width="7.9140625" style="35" customWidth="1"/>
    <col min="5190" max="5190" width="8.5" style="35" customWidth="1"/>
    <col min="5191" max="5191" width="1.5" style="35" customWidth="1"/>
    <col min="5192" max="5376" width="8.08203125" style="35"/>
    <col min="5377" max="5385" width="1.5" style="35" customWidth="1"/>
    <col min="5386" max="5427" width="1.6640625" style="35" customWidth="1"/>
    <col min="5428" max="5428" width="25.08203125" style="35" customWidth="1"/>
    <col min="5429" max="5429" width="7.9140625" style="35" customWidth="1"/>
    <col min="5430" max="5430" width="8.5" style="35" customWidth="1"/>
    <col min="5431" max="5432" width="1.5" style="35" customWidth="1"/>
    <col min="5433" max="5433" width="7.9140625" style="35" customWidth="1"/>
    <col min="5434" max="5434" width="8.5" style="35" customWidth="1"/>
    <col min="5435" max="5436" width="1.5" style="35" customWidth="1"/>
    <col min="5437" max="5437" width="7.9140625" style="35" customWidth="1"/>
    <col min="5438" max="5438" width="8.5" style="35" customWidth="1"/>
    <col min="5439" max="5439" width="1.33203125" style="35" customWidth="1"/>
    <col min="5440" max="5440" width="1.5" style="35" customWidth="1"/>
    <col min="5441" max="5441" width="7.9140625" style="35" customWidth="1"/>
    <col min="5442" max="5442" width="8.5" style="35" customWidth="1"/>
    <col min="5443" max="5444" width="1.5" style="35" customWidth="1"/>
    <col min="5445" max="5445" width="7.9140625" style="35" customWidth="1"/>
    <col min="5446" max="5446" width="8.5" style="35" customWidth="1"/>
    <col min="5447" max="5447" width="1.5" style="35" customWidth="1"/>
    <col min="5448" max="5632" width="8.08203125" style="35"/>
    <col min="5633" max="5641" width="1.5" style="35" customWidth="1"/>
    <col min="5642" max="5683" width="1.6640625" style="35" customWidth="1"/>
    <col min="5684" max="5684" width="25.08203125" style="35" customWidth="1"/>
    <col min="5685" max="5685" width="7.9140625" style="35" customWidth="1"/>
    <col min="5686" max="5686" width="8.5" style="35" customWidth="1"/>
    <col min="5687" max="5688" width="1.5" style="35" customWidth="1"/>
    <col min="5689" max="5689" width="7.9140625" style="35" customWidth="1"/>
    <col min="5690" max="5690" width="8.5" style="35" customWidth="1"/>
    <col min="5691" max="5692" width="1.5" style="35" customWidth="1"/>
    <col min="5693" max="5693" width="7.9140625" style="35" customWidth="1"/>
    <col min="5694" max="5694" width="8.5" style="35" customWidth="1"/>
    <col min="5695" max="5695" width="1.33203125" style="35" customWidth="1"/>
    <col min="5696" max="5696" width="1.5" style="35" customWidth="1"/>
    <col min="5697" max="5697" width="7.9140625" style="35" customWidth="1"/>
    <col min="5698" max="5698" width="8.5" style="35" customWidth="1"/>
    <col min="5699" max="5700" width="1.5" style="35" customWidth="1"/>
    <col min="5701" max="5701" width="7.9140625" style="35" customWidth="1"/>
    <col min="5702" max="5702" width="8.5" style="35" customWidth="1"/>
    <col min="5703" max="5703" width="1.5" style="35" customWidth="1"/>
    <col min="5704" max="5888" width="8.08203125" style="35"/>
    <col min="5889" max="5897" width="1.5" style="35" customWidth="1"/>
    <col min="5898" max="5939" width="1.6640625" style="35" customWidth="1"/>
    <col min="5940" max="5940" width="25.08203125" style="35" customWidth="1"/>
    <col min="5941" max="5941" width="7.9140625" style="35" customWidth="1"/>
    <col min="5942" max="5942" width="8.5" style="35" customWidth="1"/>
    <col min="5943" max="5944" width="1.5" style="35" customWidth="1"/>
    <col min="5945" max="5945" width="7.9140625" style="35" customWidth="1"/>
    <col min="5946" max="5946" width="8.5" style="35" customWidth="1"/>
    <col min="5947" max="5948" width="1.5" style="35" customWidth="1"/>
    <col min="5949" max="5949" width="7.9140625" style="35" customWidth="1"/>
    <col min="5950" max="5950" width="8.5" style="35" customWidth="1"/>
    <col min="5951" max="5951" width="1.33203125" style="35" customWidth="1"/>
    <col min="5952" max="5952" width="1.5" style="35" customWidth="1"/>
    <col min="5953" max="5953" width="7.9140625" style="35" customWidth="1"/>
    <col min="5954" max="5954" width="8.5" style="35" customWidth="1"/>
    <col min="5955" max="5956" width="1.5" style="35" customWidth="1"/>
    <col min="5957" max="5957" width="7.9140625" style="35" customWidth="1"/>
    <col min="5958" max="5958" width="8.5" style="35" customWidth="1"/>
    <col min="5959" max="5959" width="1.5" style="35" customWidth="1"/>
    <col min="5960" max="6144" width="8.08203125" style="35"/>
    <col min="6145" max="6153" width="1.5" style="35" customWidth="1"/>
    <col min="6154" max="6195" width="1.6640625" style="35" customWidth="1"/>
    <col min="6196" max="6196" width="25.08203125" style="35" customWidth="1"/>
    <col min="6197" max="6197" width="7.9140625" style="35" customWidth="1"/>
    <col min="6198" max="6198" width="8.5" style="35" customWidth="1"/>
    <col min="6199" max="6200" width="1.5" style="35" customWidth="1"/>
    <col min="6201" max="6201" width="7.9140625" style="35" customWidth="1"/>
    <col min="6202" max="6202" width="8.5" style="35" customWidth="1"/>
    <col min="6203" max="6204" width="1.5" style="35" customWidth="1"/>
    <col min="6205" max="6205" width="7.9140625" style="35" customWidth="1"/>
    <col min="6206" max="6206" width="8.5" style="35" customWidth="1"/>
    <col min="6207" max="6207" width="1.33203125" style="35" customWidth="1"/>
    <col min="6208" max="6208" width="1.5" style="35" customWidth="1"/>
    <col min="6209" max="6209" width="7.9140625" style="35" customWidth="1"/>
    <col min="6210" max="6210" width="8.5" style="35" customWidth="1"/>
    <col min="6211" max="6212" width="1.5" style="35" customWidth="1"/>
    <col min="6213" max="6213" width="7.9140625" style="35" customWidth="1"/>
    <col min="6214" max="6214" width="8.5" style="35" customWidth="1"/>
    <col min="6215" max="6215" width="1.5" style="35" customWidth="1"/>
    <col min="6216" max="6400" width="8.08203125" style="35"/>
    <col min="6401" max="6409" width="1.5" style="35" customWidth="1"/>
    <col min="6410" max="6451" width="1.6640625" style="35" customWidth="1"/>
    <col min="6452" max="6452" width="25.08203125" style="35" customWidth="1"/>
    <col min="6453" max="6453" width="7.9140625" style="35" customWidth="1"/>
    <col min="6454" max="6454" width="8.5" style="35" customWidth="1"/>
    <col min="6455" max="6456" width="1.5" style="35" customWidth="1"/>
    <col min="6457" max="6457" width="7.9140625" style="35" customWidth="1"/>
    <col min="6458" max="6458" width="8.5" style="35" customWidth="1"/>
    <col min="6459" max="6460" width="1.5" style="35" customWidth="1"/>
    <col min="6461" max="6461" width="7.9140625" style="35" customWidth="1"/>
    <col min="6462" max="6462" width="8.5" style="35" customWidth="1"/>
    <col min="6463" max="6463" width="1.33203125" style="35" customWidth="1"/>
    <col min="6464" max="6464" width="1.5" style="35" customWidth="1"/>
    <col min="6465" max="6465" width="7.9140625" style="35" customWidth="1"/>
    <col min="6466" max="6466" width="8.5" style="35" customWidth="1"/>
    <col min="6467" max="6468" width="1.5" style="35" customWidth="1"/>
    <col min="6469" max="6469" width="7.9140625" style="35" customWidth="1"/>
    <col min="6470" max="6470" width="8.5" style="35" customWidth="1"/>
    <col min="6471" max="6471" width="1.5" style="35" customWidth="1"/>
    <col min="6472" max="6656" width="8.08203125" style="35"/>
    <col min="6657" max="6665" width="1.5" style="35" customWidth="1"/>
    <col min="6666" max="6707" width="1.6640625" style="35" customWidth="1"/>
    <col min="6708" max="6708" width="25.08203125" style="35" customWidth="1"/>
    <col min="6709" max="6709" width="7.9140625" style="35" customWidth="1"/>
    <col min="6710" max="6710" width="8.5" style="35" customWidth="1"/>
    <col min="6711" max="6712" width="1.5" style="35" customWidth="1"/>
    <col min="6713" max="6713" width="7.9140625" style="35" customWidth="1"/>
    <col min="6714" max="6714" width="8.5" style="35" customWidth="1"/>
    <col min="6715" max="6716" width="1.5" style="35" customWidth="1"/>
    <col min="6717" max="6717" width="7.9140625" style="35" customWidth="1"/>
    <col min="6718" max="6718" width="8.5" style="35" customWidth="1"/>
    <col min="6719" max="6719" width="1.33203125" style="35" customWidth="1"/>
    <col min="6720" max="6720" width="1.5" style="35" customWidth="1"/>
    <col min="6721" max="6721" width="7.9140625" style="35" customWidth="1"/>
    <col min="6722" max="6722" width="8.5" style="35" customWidth="1"/>
    <col min="6723" max="6724" width="1.5" style="35" customWidth="1"/>
    <col min="6725" max="6725" width="7.9140625" style="35" customWidth="1"/>
    <col min="6726" max="6726" width="8.5" style="35" customWidth="1"/>
    <col min="6727" max="6727" width="1.5" style="35" customWidth="1"/>
    <col min="6728" max="6912" width="8.08203125" style="35"/>
    <col min="6913" max="6921" width="1.5" style="35" customWidth="1"/>
    <col min="6922" max="6963" width="1.6640625" style="35" customWidth="1"/>
    <col min="6964" max="6964" width="25.08203125" style="35" customWidth="1"/>
    <col min="6965" max="6965" width="7.9140625" style="35" customWidth="1"/>
    <col min="6966" max="6966" width="8.5" style="35" customWidth="1"/>
    <col min="6967" max="6968" width="1.5" style="35" customWidth="1"/>
    <col min="6969" max="6969" width="7.9140625" style="35" customWidth="1"/>
    <col min="6970" max="6970" width="8.5" style="35" customWidth="1"/>
    <col min="6971" max="6972" width="1.5" style="35" customWidth="1"/>
    <col min="6973" max="6973" width="7.9140625" style="35" customWidth="1"/>
    <col min="6974" max="6974" width="8.5" style="35" customWidth="1"/>
    <col min="6975" max="6975" width="1.33203125" style="35" customWidth="1"/>
    <col min="6976" max="6976" width="1.5" style="35" customWidth="1"/>
    <col min="6977" max="6977" width="7.9140625" style="35" customWidth="1"/>
    <col min="6978" max="6978" width="8.5" style="35" customWidth="1"/>
    <col min="6979" max="6980" width="1.5" style="35" customWidth="1"/>
    <col min="6981" max="6981" width="7.9140625" style="35" customWidth="1"/>
    <col min="6982" max="6982" width="8.5" style="35" customWidth="1"/>
    <col min="6983" max="6983" width="1.5" style="35" customWidth="1"/>
    <col min="6984" max="7168" width="8.08203125" style="35"/>
    <col min="7169" max="7177" width="1.5" style="35" customWidth="1"/>
    <col min="7178" max="7219" width="1.6640625" style="35" customWidth="1"/>
    <col min="7220" max="7220" width="25.08203125" style="35" customWidth="1"/>
    <col min="7221" max="7221" width="7.9140625" style="35" customWidth="1"/>
    <col min="7222" max="7222" width="8.5" style="35" customWidth="1"/>
    <col min="7223" max="7224" width="1.5" style="35" customWidth="1"/>
    <col min="7225" max="7225" width="7.9140625" style="35" customWidth="1"/>
    <col min="7226" max="7226" width="8.5" style="35" customWidth="1"/>
    <col min="7227" max="7228" width="1.5" style="35" customWidth="1"/>
    <col min="7229" max="7229" width="7.9140625" style="35" customWidth="1"/>
    <col min="7230" max="7230" width="8.5" style="35" customWidth="1"/>
    <col min="7231" max="7231" width="1.33203125" style="35" customWidth="1"/>
    <col min="7232" max="7232" width="1.5" style="35" customWidth="1"/>
    <col min="7233" max="7233" width="7.9140625" style="35" customWidth="1"/>
    <col min="7234" max="7234" width="8.5" style="35" customWidth="1"/>
    <col min="7235" max="7236" width="1.5" style="35" customWidth="1"/>
    <col min="7237" max="7237" width="7.9140625" style="35" customWidth="1"/>
    <col min="7238" max="7238" width="8.5" style="35" customWidth="1"/>
    <col min="7239" max="7239" width="1.5" style="35" customWidth="1"/>
    <col min="7240" max="7424" width="8.08203125" style="35"/>
    <col min="7425" max="7433" width="1.5" style="35" customWidth="1"/>
    <col min="7434" max="7475" width="1.6640625" style="35" customWidth="1"/>
    <col min="7476" max="7476" width="25.08203125" style="35" customWidth="1"/>
    <col min="7477" max="7477" width="7.9140625" style="35" customWidth="1"/>
    <col min="7478" max="7478" width="8.5" style="35" customWidth="1"/>
    <col min="7479" max="7480" width="1.5" style="35" customWidth="1"/>
    <col min="7481" max="7481" width="7.9140625" style="35" customWidth="1"/>
    <col min="7482" max="7482" width="8.5" style="35" customWidth="1"/>
    <col min="7483" max="7484" width="1.5" style="35" customWidth="1"/>
    <col min="7485" max="7485" width="7.9140625" style="35" customWidth="1"/>
    <col min="7486" max="7486" width="8.5" style="35" customWidth="1"/>
    <col min="7487" max="7487" width="1.33203125" style="35" customWidth="1"/>
    <col min="7488" max="7488" width="1.5" style="35" customWidth="1"/>
    <col min="7489" max="7489" width="7.9140625" style="35" customWidth="1"/>
    <col min="7490" max="7490" width="8.5" style="35" customWidth="1"/>
    <col min="7491" max="7492" width="1.5" style="35" customWidth="1"/>
    <col min="7493" max="7493" width="7.9140625" style="35" customWidth="1"/>
    <col min="7494" max="7494" width="8.5" style="35" customWidth="1"/>
    <col min="7495" max="7495" width="1.5" style="35" customWidth="1"/>
    <col min="7496" max="7680" width="8.08203125" style="35"/>
    <col min="7681" max="7689" width="1.5" style="35" customWidth="1"/>
    <col min="7690" max="7731" width="1.6640625" style="35" customWidth="1"/>
    <col min="7732" max="7732" width="25.08203125" style="35" customWidth="1"/>
    <col min="7733" max="7733" width="7.9140625" style="35" customWidth="1"/>
    <col min="7734" max="7734" width="8.5" style="35" customWidth="1"/>
    <col min="7735" max="7736" width="1.5" style="35" customWidth="1"/>
    <col min="7737" max="7737" width="7.9140625" style="35" customWidth="1"/>
    <col min="7738" max="7738" width="8.5" style="35" customWidth="1"/>
    <col min="7739" max="7740" width="1.5" style="35" customWidth="1"/>
    <col min="7741" max="7741" width="7.9140625" style="35" customWidth="1"/>
    <col min="7742" max="7742" width="8.5" style="35" customWidth="1"/>
    <col min="7743" max="7743" width="1.33203125" style="35" customWidth="1"/>
    <col min="7744" max="7744" width="1.5" style="35" customWidth="1"/>
    <col min="7745" max="7745" width="7.9140625" style="35" customWidth="1"/>
    <col min="7746" max="7746" width="8.5" style="35" customWidth="1"/>
    <col min="7747" max="7748" width="1.5" style="35" customWidth="1"/>
    <col min="7749" max="7749" width="7.9140625" style="35" customWidth="1"/>
    <col min="7750" max="7750" width="8.5" style="35" customWidth="1"/>
    <col min="7751" max="7751" width="1.5" style="35" customWidth="1"/>
    <col min="7752" max="7936" width="8.08203125" style="35"/>
    <col min="7937" max="7945" width="1.5" style="35" customWidth="1"/>
    <col min="7946" max="7987" width="1.6640625" style="35" customWidth="1"/>
    <col min="7988" max="7988" width="25.08203125" style="35" customWidth="1"/>
    <col min="7989" max="7989" width="7.9140625" style="35" customWidth="1"/>
    <col min="7990" max="7990" width="8.5" style="35" customWidth="1"/>
    <col min="7991" max="7992" width="1.5" style="35" customWidth="1"/>
    <col min="7993" max="7993" width="7.9140625" style="35" customWidth="1"/>
    <col min="7994" max="7994" width="8.5" style="35" customWidth="1"/>
    <col min="7995" max="7996" width="1.5" style="35" customWidth="1"/>
    <col min="7997" max="7997" width="7.9140625" style="35" customWidth="1"/>
    <col min="7998" max="7998" width="8.5" style="35" customWidth="1"/>
    <col min="7999" max="7999" width="1.33203125" style="35" customWidth="1"/>
    <col min="8000" max="8000" width="1.5" style="35" customWidth="1"/>
    <col min="8001" max="8001" width="7.9140625" style="35" customWidth="1"/>
    <col min="8002" max="8002" width="8.5" style="35" customWidth="1"/>
    <col min="8003" max="8004" width="1.5" style="35" customWidth="1"/>
    <col min="8005" max="8005" width="7.9140625" style="35" customWidth="1"/>
    <col min="8006" max="8006" width="8.5" style="35" customWidth="1"/>
    <col min="8007" max="8007" width="1.5" style="35" customWidth="1"/>
    <col min="8008" max="8192" width="8.08203125" style="35"/>
    <col min="8193" max="8201" width="1.5" style="35" customWidth="1"/>
    <col min="8202" max="8243" width="1.6640625" style="35" customWidth="1"/>
    <col min="8244" max="8244" width="25.08203125" style="35" customWidth="1"/>
    <col min="8245" max="8245" width="7.9140625" style="35" customWidth="1"/>
    <col min="8246" max="8246" width="8.5" style="35" customWidth="1"/>
    <col min="8247" max="8248" width="1.5" style="35" customWidth="1"/>
    <col min="8249" max="8249" width="7.9140625" style="35" customWidth="1"/>
    <col min="8250" max="8250" width="8.5" style="35" customWidth="1"/>
    <col min="8251" max="8252" width="1.5" style="35" customWidth="1"/>
    <col min="8253" max="8253" width="7.9140625" style="35" customWidth="1"/>
    <col min="8254" max="8254" width="8.5" style="35" customWidth="1"/>
    <col min="8255" max="8255" width="1.33203125" style="35" customWidth="1"/>
    <col min="8256" max="8256" width="1.5" style="35" customWidth="1"/>
    <col min="8257" max="8257" width="7.9140625" style="35" customWidth="1"/>
    <col min="8258" max="8258" width="8.5" style="35" customWidth="1"/>
    <col min="8259" max="8260" width="1.5" style="35" customWidth="1"/>
    <col min="8261" max="8261" width="7.9140625" style="35" customWidth="1"/>
    <col min="8262" max="8262" width="8.5" style="35" customWidth="1"/>
    <col min="8263" max="8263" width="1.5" style="35" customWidth="1"/>
    <col min="8264" max="8448" width="8.08203125" style="35"/>
    <col min="8449" max="8457" width="1.5" style="35" customWidth="1"/>
    <col min="8458" max="8499" width="1.6640625" style="35" customWidth="1"/>
    <col min="8500" max="8500" width="25.08203125" style="35" customWidth="1"/>
    <col min="8501" max="8501" width="7.9140625" style="35" customWidth="1"/>
    <col min="8502" max="8502" width="8.5" style="35" customWidth="1"/>
    <col min="8503" max="8504" width="1.5" style="35" customWidth="1"/>
    <col min="8505" max="8505" width="7.9140625" style="35" customWidth="1"/>
    <col min="8506" max="8506" width="8.5" style="35" customWidth="1"/>
    <col min="8507" max="8508" width="1.5" style="35" customWidth="1"/>
    <col min="8509" max="8509" width="7.9140625" style="35" customWidth="1"/>
    <col min="8510" max="8510" width="8.5" style="35" customWidth="1"/>
    <col min="8511" max="8511" width="1.33203125" style="35" customWidth="1"/>
    <col min="8512" max="8512" width="1.5" style="35" customWidth="1"/>
    <col min="8513" max="8513" width="7.9140625" style="35" customWidth="1"/>
    <col min="8514" max="8514" width="8.5" style="35" customWidth="1"/>
    <col min="8515" max="8516" width="1.5" style="35" customWidth="1"/>
    <col min="8517" max="8517" width="7.9140625" style="35" customWidth="1"/>
    <col min="8518" max="8518" width="8.5" style="35" customWidth="1"/>
    <col min="8519" max="8519" width="1.5" style="35" customWidth="1"/>
    <col min="8520" max="8704" width="8.08203125" style="35"/>
    <col min="8705" max="8713" width="1.5" style="35" customWidth="1"/>
    <col min="8714" max="8755" width="1.6640625" style="35" customWidth="1"/>
    <col min="8756" max="8756" width="25.08203125" style="35" customWidth="1"/>
    <col min="8757" max="8757" width="7.9140625" style="35" customWidth="1"/>
    <col min="8758" max="8758" width="8.5" style="35" customWidth="1"/>
    <col min="8759" max="8760" width="1.5" style="35" customWidth="1"/>
    <col min="8761" max="8761" width="7.9140625" style="35" customWidth="1"/>
    <col min="8762" max="8762" width="8.5" style="35" customWidth="1"/>
    <col min="8763" max="8764" width="1.5" style="35" customWidth="1"/>
    <col min="8765" max="8765" width="7.9140625" style="35" customWidth="1"/>
    <col min="8766" max="8766" width="8.5" style="35" customWidth="1"/>
    <col min="8767" max="8767" width="1.33203125" style="35" customWidth="1"/>
    <col min="8768" max="8768" width="1.5" style="35" customWidth="1"/>
    <col min="8769" max="8769" width="7.9140625" style="35" customWidth="1"/>
    <col min="8770" max="8770" width="8.5" style="35" customWidth="1"/>
    <col min="8771" max="8772" width="1.5" style="35" customWidth="1"/>
    <col min="8773" max="8773" width="7.9140625" style="35" customWidth="1"/>
    <col min="8774" max="8774" width="8.5" style="35" customWidth="1"/>
    <col min="8775" max="8775" width="1.5" style="35" customWidth="1"/>
    <col min="8776" max="8960" width="8.08203125" style="35"/>
    <col min="8961" max="8969" width="1.5" style="35" customWidth="1"/>
    <col min="8970" max="9011" width="1.6640625" style="35" customWidth="1"/>
    <col min="9012" max="9012" width="25.08203125" style="35" customWidth="1"/>
    <col min="9013" max="9013" width="7.9140625" style="35" customWidth="1"/>
    <col min="9014" max="9014" width="8.5" style="35" customWidth="1"/>
    <col min="9015" max="9016" width="1.5" style="35" customWidth="1"/>
    <col min="9017" max="9017" width="7.9140625" style="35" customWidth="1"/>
    <col min="9018" max="9018" width="8.5" style="35" customWidth="1"/>
    <col min="9019" max="9020" width="1.5" style="35" customWidth="1"/>
    <col min="9021" max="9021" width="7.9140625" style="35" customWidth="1"/>
    <col min="9022" max="9022" width="8.5" style="35" customWidth="1"/>
    <col min="9023" max="9023" width="1.33203125" style="35" customWidth="1"/>
    <col min="9024" max="9024" width="1.5" style="35" customWidth="1"/>
    <col min="9025" max="9025" width="7.9140625" style="35" customWidth="1"/>
    <col min="9026" max="9026" width="8.5" style="35" customWidth="1"/>
    <col min="9027" max="9028" width="1.5" style="35" customWidth="1"/>
    <col min="9029" max="9029" width="7.9140625" style="35" customWidth="1"/>
    <col min="9030" max="9030" width="8.5" style="35" customWidth="1"/>
    <col min="9031" max="9031" width="1.5" style="35" customWidth="1"/>
    <col min="9032" max="9216" width="8.08203125" style="35"/>
    <col min="9217" max="9225" width="1.5" style="35" customWidth="1"/>
    <col min="9226" max="9267" width="1.6640625" style="35" customWidth="1"/>
    <col min="9268" max="9268" width="25.08203125" style="35" customWidth="1"/>
    <col min="9269" max="9269" width="7.9140625" style="35" customWidth="1"/>
    <col min="9270" max="9270" width="8.5" style="35" customWidth="1"/>
    <col min="9271" max="9272" width="1.5" style="35" customWidth="1"/>
    <col min="9273" max="9273" width="7.9140625" style="35" customWidth="1"/>
    <col min="9274" max="9274" width="8.5" style="35" customWidth="1"/>
    <col min="9275" max="9276" width="1.5" style="35" customWidth="1"/>
    <col min="9277" max="9277" width="7.9140625" style="35" customWidth="1"/>
    <col min="9278" max="9278" width="8.5" style="35" customWidth="1"/>
    <col min="9279" max="9279" width="1.33203125" style="35" customWidth="1"/>
    <col min="9280" max="9280" width="1.5" style="35" customWidth="1"/>
    <col min="9281" max="9281" width="7.9140625" style="35" customWidth="1"/>
    <col min="9282" max="9282" width="8.5" style="35" customWidth="1"/>
    <col min="9283" max="9284" width="1.5" style="35" customWidth="1"/>
    <col min="9285" max="9285" width="7.9140625" style="35" customWidth="1"/>
    <col min="9286" max="9286" width="8.5" style="35" customWidth="1"/>
    <col min="9287" max="9287" width="1.5" style="35" customWidth="1"/>
    <col min="9288" max="9472" width="8.08203125" style="35"/>
    <col min="9473" max="9481" width="1.5" style="35" customWidth="1"/>
    <col min="9482" max="9523" width="1.6640625" style="35" customWidth="1"/>
    <col min="9524" max="9524" width="25.08203125" style="35" customWidth="1"/>
    <col min="9525" max="9525" width="7.9140625" style="35" customWidth="1"/>
    <col min="9526" max="9526" width="8.5" style="35" customWidth="1"/>
    <col min="9527" max="9528" width="1.5" style="35" customWidth="1"/>
    <col min="9529" max="9529" width="7.9140625" style="35" customWidth="1"/>
    <col min="9530" max="9530" width="8.5" style="35" customWidth="1"/>
    <col min="9531" max="9532" width="1.5" style="35" customWidth="1"/>
    <col min="9533" max="9533" width="7.9140625" style="35" customWidth="1"/>
    <col min="9534" max="9534" width="8.5" style="35" customWidth="1"/>
    <col min="9535" max="9535" width="1.33203125" style="35" customWidth="1"/>
    <col min="9536" max="9536" width="1.5" style="35" customWidth="1"/>
    <col min="9537" max="9537" width="7.9140625" style="35" customWidth="1"/>
    <col min="9538" max="9538" width="8.5" style="35" customWidth="1"/>
    <col min="9539" max="9540" width="1.5" style="35" customWidth="1"/>
    <col min="9541" max="9541" width="7.9140625" style="35" customWidth="1"/>
    <col min="9542" max="9542" width="8.5" style="35" customWidth="1"/>
    <col min="9543" max="9543" width="1.5" style="35" customWidth="1"/>
    <col min="9544" max="9728" width="8.08203125" style="35"/>
    <col min="9729" max="9737" width="1.5" style="35" customWidth="1"/>
    <col min="9738" max="9779" width="1.6640625" style="35" customWidth="1"/>
    <col min="9780" max="9780" width="25.08203125" style="35" customWidth="1"/>
    <col min="9781" max="9781" width="7.9140625" style="35" customWidth="1"/>
    <col min="9782" max="9782" width="8.5" style="35" customWidth="1"/>
    <col min="9783" max="9784" width="1.5" style="35" customWidth="1"/>
    <col min="9785" max="9785" width="7.9140625" style="35" customWidth="1"/>
    <col min="9786" max="9786" width="8.5" style="35" customWidth="1"/>
    <col min="9787" max="9788" width="1.5" style="35" customWidth="1"/>
    <col min="9789" max="9789" width="7.9140625" style="35" customWidth="1"/>
    <col min="9790" max="9790" width="8.5" style="35" customWidth="1"/>
    <col min="9791" max="9791" width="1.33203125" style="35" customWidth="1"/>
    <col min="9792" max="9792" width="1.5" style="35" customWidth="1"/>
    <col min="9793" max="9793" width="7.9140625" style="35" customWidth="1"/>
    <col min="9794" max="9794" width="8.5" style="35" customWidth="1"/>
    <col min="9795" max="9796" width="1.5" style="35" customWidth="1"/>
    <col min="9797" max="9797" width="7.9140625" style="35" customWidth="1"/>
    <col min="9798" max="9798" width="8.5" style="35" customWidth="1"/>
    <col min="9799" max="9799" width="1.5" style="35" customWidth="1"/>
    <col min="9800" max="9984" width="8.08203125" style="35"/>
    <col min="9985" max="9993" width="1.5" style="35" customWidth="1"/>
    <col min="9994" max="10035" width="1.6640625" style="35" customWidth="1"/>
    <col min="10036" max="10036" width="25.08203125" style="35" customWidth="1"/>
    <col min="10037" max="10037" width="7.9140625" style="35" customWidth="1"/>
    <col min="10038" max="10038" width="8.5" style="35" customWidth="1"/>
    <col min="10039" max="10040" width="1.5" style="35" customWidth="1"/>
    <col min="10041" max="10041" width="7.9140625" style="35" customWidth="1"/>
    <col min="10042" max="10042" width="8.5" style="35" customWidth="1"/>
    <col min="10043" max="10044" width="1.5" style="35" customWidth="1"/>
    <col min="10045" max="10045" width="7.9140625" style="35" customWidth="1"/>
    <col min="10046" max="10046" width="8.5" style="35" customWidth="1"/>
    <col min="10047" max="10047" width="1.33203125" style="35" customWidth="1"/>
    <col min="10048" max="10048" width="1.5" style="35" customWidth="1"/>
    <col min="10049" max="10049" width="7.9140625" style="35" customWidth="1"/>
    <col min="10050" max="10050" width="8.5" style="35" customWidth="1"/>
    <col min="10051" max="10052" width="1.5" style="35" customWidth="1"/>
    <col min="10053" max="10053" width="7.9140625" style="35" customWidth="1"/>
    <col min="10054" max="10054" width="8.5" style="35" customWidth="1"/>
    <col min="10055" max="10055" width="1.5" style="35" customWidth="1"/>
    <col min="10056" max="10240" width="8.08203125" style="35"/>
    <col min="10241" max="10249" width="1.5" style="35" customWidth="1"/>
    <col min="10250" max="10291" width="1.6640625" style="35" customWidth="1"/>
    <col min="10292" max="10292" width="25.08203125" style="35" customWidth="1"/>
    <col min="10293" max="10293" width="7.9140625" style="35" customWidth="1"/>
    <col min="10294" max="10294" width="8.5" style="35" customWidth="1"/>
    <col min="10295" max="10296" width="1.5" style="35" customWidth="1"/>
    <col min="10297" max="10297" width="7.9140625" style="35" customWidth="1"/>
    <col min="10298" max="10298" width="8.5" style="35" customWidth="1"/>
    <col min="10299" max="10300" width="1.5" style="35" customWidth="1"/>
    <col min="10301" max="10301" width="7.9140625" style="35" customWidth="1"/>
    <col min="10302" max="10302" width="8.5" style="35" customWidth="1"/>
    <col min="10303" max="10303" width="1.33203125" style="35" customWidth="1"/>
    <col min="10304" max="10304" width="1.5" style="35" customWidth="1"/>
    <col min="10305" max="10305" width="7.9140625" style="35" customWidth="1"/>
    <col min="10306" max="10306" width="8.5" style="35" customWidth="1"/>
    <col min="10307" max="10308" width="1.5" style="35" customWidth="1"/>
    <col min="10309" max="10309" width="7.9140625" style="35" customWidth="1"/>
    <col min="10310" max="10310" width="8.5" style="35" customWidth="1"/>
    <col min="10311" max="10311" width="1.5" style="35" customWidth="1"/>
    <col min="10312" max="10496" width="8.08203125" style="35"/>
    <col min="10497" max="10505" width="1.5" style="35" customWidth="1"/>
    <col min="10506" max="10547" width="1.6640625" style="35" customWidth="1"/>
    <col min="10548" max="10548" width="25.08203125" style="35" customWidth="1"/>
    <col min="10549" max="10549" width="7.9140625" style="35" customWidth="1"/>
    <col min="10550" max="10550" width="8.5" style="35" customWidth="1"/>
    <col min="10551" max="10552" width="1.5" style="35" customWidth="1"/>
    <col min="10553" max="10553" width="7.9140625" style="35" customWidth="1"/>
    <col min="10554" max="10554" width="8.5" style="35" customWidth="1"/>
    <col min="10555" max="10556" width="1.5" style="35" customWidth="1"/>
    <col min="10557" max="10557" width="7.9140625" style="35" customWidth="1"/>
    <col min="10558" max="10558" width="8.5" style="35" customWidth="1"/>
    <col min="10559" max="10559" width="1.33203125" style="35" customWidth="1"/>
    <col min="10560" max="10560" width="1.5" style="35" customWidth="1"/>
    <col min="10561" max="10561" width="7.9140625" style="35" customWidth="1"/>
    <col min="10562" max="10562" width="8.5" style="35" customWidth="1"/>
    <col min="10563" max="10564" width="1.5" style="35" customWidth="1"/>
    <col min="10565" max="10565" width="7.9140625" style="35" customWidth="1"/>
    <col min="10566" max="10566" width="8.5" style="35" customWidth="1"/>
    <col min="10567" max="10567" width="1.5" style="35" customWidth="1"/>
    <col min="10568" max="10752" width="8.08203125" style="35"/>
    <col min="10753" max="10761" width="1.5" style="35" customWidth="1"/>
    <col min="10762" max="10803" width="1.6640625" style="35" customWidth="1"/>
    <col min="10804" max="10804" width="25.08203125" style="35" customWidth="1"/>
    <col min="10805" max="10805" width="7.9140625" style="35" customWidth="1"/>
    <col min="10806" max="10806" width="8.5" style="35" customWidth="1"/>
    <col min="10807" max="10808" width="1.5" style="35" customWidth="1"/>
    <col min="10809" max="10809" width="7.9140625" style="35" customWidth="1"/>
    <col min="10810" max="10810" width="8.5" style="35" customWidth="1"/>
    <col min="10811" max="10812" width="1.5" style="35" customWidth="1"/>
    <col min="10813" max="10813" width="7.9140625" style="35" customWidth="1"/>
    <col min="10814" max="10814" width="8.5" style="35" customWidth="1"/>
    <col min="10815" max="10815" width="1.33203125" style="35" customWidth="1"/>
    <col min="10816" max="10816" width="1.5" style="35" customWidth="1"/>
    <col min="10817" max="10817" width="7.9140625" style="35" customWidth="1"/>
    <col min="10818" max="10818" width="8.5" style="35" customWidth="1"/>
    <col min="10819" max="10820" width="1.5" style="35" customWidth="1"/>
    <col min="10821" max="10821" width="7.9140625" style="35" customWidth="1"/>
    <col min="10822" max="10822" width="8.5" style="35" customWidth="1"/>
    <col min="10823" max="10823" width="1.5" style="35" customWidth="1"/>
    <col min="10824" max="11008" width="8.08203125" style="35"/>
    <col min="11009" max="11017" width="1.5" style="35" customWidth="1"/>
    <col min="11018" max="11059" width="1.6640625" style="35" customWidth="1"/>
    <col min="11060" max="11060" width="25.08203125" style="35" customWidth="1"/>
    <col min="11061" max="11061" width="7.9140625" style="35" customWidth="1"/>
    <col min="11062" max="11062" width="8.5" style="35" customWidth="1"/>
    <col min="11063" max="11064" width="1.5" style="35" customWidth="1"/>
    <col min="11065" max="11065" width="7.9140625" style="35" customWidth="1"/>
    <col min="11066" max="11066" width="8.5" style="35" customWidth="1"/>
    <col min="11067" max="11068" width="1.5" style="35" customWidth="1"/>
    <col min="11069" max="11069" width="7.9140625" style="35" customWidth="1"/>
    <col min="11070" max="11070" width="8.5" style="35" customWidth="1"/>
    <col min="11071" max="11071" width="1.33203125" style="35" customWidth="1"/>
    <col min="11072" max="11072" width="1.5" style="35" customWidth="1"/>
    <col min="11073" max="11073" width="7.9140625" style="35" customWidth="1"/>
    <col min="11074" max="11074" width="8.5" style="35" customWidth="1"/>
    <col min="11075" max="11076" width="1.5" style="35" customWidth="1"/>
    <col min="11077" max="11077" width="7.9140625" style="35" customWidth="1"/>
    <col min="11078" max="11078" width="8.5" style="35" customWidth="1"/>
    <col min="11079" max="11079" width="1.5" style="35" customWidth="1"/>
    <col min="11080" max="11264" width="8.08203125" style="35"/>
    <col min="11265" max="11273" width="1.5" style="35" customWidth="1"/>
    <col min="11274" max="11315" width="1.6640625" style="35" customWidth="1"/>
    <col min="11316" max="11316" width="25.08203125" style="35" customWidth="1"/>
    <col min="11317" max="11317" width="7.9140625" style="35" customWidth="1"/>
    <col min="11318" max="11318" width="8.5" style="35" customWidth="1"/>
    <col min="11319" max="11320" width="1.5" style="35" customWidth="1"/>
    <col min="11321" max="11321" width="7.9140625" style="35" customWidth="1"/>
    <col min="11322" max="11322" width="8.5" style="35" customWidth="1"/>
    <col min="11323" max="11324" width="1.5" style="35" customWidth="1"/>
    <col min="11325" max="11325" width="7.9140625" style="35" customWidth="1"/>
    <col min="11326" max="11326" width="8.5" style="35" customWidth="1"/>
    <col min="11327" max="11327" width="1.33203125" style="35" customWidth="1"/>
    <col min="11328" max="11328" width="1.5" style="35" customWidth="1"/>
    <col min="11329" max="11329" width="7.9140625" style="35" customWidth="1"/>
    <col min="11330" max="11330" width="8.5" style="35" customWidth="1"/>
    <col min="11331" max="11332" width="1.5" style="35" customWidth="1"/>
    <col min="11333" max="11333" width="7.9140625" style="35" customWidth="1"/>
    <col min="11334" max="11334" width="8.5" style="35" customWidth="1"/>
    <col min="11335" max="11335" width="1.5" style="35" customWidth="1"/>
    <col min="11336" max="11520" width="8.08203125" style="35"/>
    <col min="11521" max="11529" width="1.5" style="35" customWidth="1"/>
    <col min="11530" max="11571" width="1.6640625" style="35" customWidth="1"/>
    <col min="11572" max="11572" width="25.08203125" style="35" customWidth="1"/>
    <col min="11573" max="11573" width="7.9140625" style="35" customWidth="1"/>
    <col min="11574" max="11574" width="8.5" style="35" customWidth="1"/>
    <col min="11575" max="11576" width="1.5" style="35" customWidth="1"/>
    <col min="11577" max="11577" width="7.9140625" style="35" customWidth="1"/>
    <col min="11578" max="11578" width="8.5" style="35" customWidth="1"/>
    <col min="11579" max="11580" width="1.5" style="35" customWidth="1"/>
    <col min="11581" max="11581" width="7.9140625" style="35" customWidth="1"/>
    <col min="11582" max="11582" width="8.5" style="35" customWidth="1"/>
    <col min="11583" max="11583" width="1.33203125" style="35" customWidth="1"/>
    <col min="11584" max="11584" width="1.5" style="35" customWidth="1"/>
    <col min="11585" max="11585" width="7.9140625" style="35" customWidth="1"/>
    <col min="11586" max="11586" width="8.5" style="35" customWidth="1"/>
    <col min="11587" max="11588" width="1.5" style="35" customWidth="1"/>
    <col min="11589" max="11589" width="7.9140625" style="35" customWidth="1"/>
    <col min="11590" max="11590" width="8.5" style="35" customWidth="1"/>
    <col min="11591" max="11591" width="1.5" style="35" customWidth="1"/>
    <col min="11592" max="11776" width="8.08203125" style="35"/>
    <col min="11777" max="11785" width="1.5" style="35" customWidth="1"/>
    <col min="11786" max="11827" width="1.6640625" style="35" customWidth="1"/>
    <col min="11828" max="11828" width="25.08203125" style="35" customWidth="1"/>
    <col min="11829" max="11829" width="7.9140625" style="35" customWidth="1"/>
    <col min="11830" max="11830" width="8.5" style="35" customWidth="1"/>
    <col min="11831" max="11832" width="1.5" style="35" customWidth="1"/>
    <col min="11833" max="11833" width="7.9140625" style="35" customWidth="1"/>
    <col min="11834" max="11834" width="8.5" style="35" customWidth="1"/>
    <col min="11835" max="11836" width="1.5" style="35" customWidth="1"/>
    <col min="11837" max="11837" width="7.9140625" style="35" customWidth="1"/>
    <col min="11838" max="11838" width="8.5" style="35" customWidth="1"/>
    <col min="11839" max="11839" width="1.33203125" style="35" customWidth="1"/>
    <col min="11840" max="11840" width="1.5" style="35" customWidth="1"/>
    <col min="11841" max="11841" width="7.9140625" style="35" customWidth="1"/>
    <col min="11842" max="11842" width="8.5" style="35" customWidth="1"/>
    <col min="11843" max="11844" width="1.5" style="35" customWidth="1"/>
    <col min="11845" max="11845" width="7.9140625" style="35" customWidth="1"/>
    <col min="11846" max="11846" width="8.5" style="35" customWidth="1"/>
    <col min="11847" max="11847" width="1.5" style="35" customWidth="1"/>
    <col min="11848" max="12032" width="8.08203125" style="35"/>
    <col min="12033" max="12041" width="1.5" style="35" customWidth="1"/>
    <col min="12042" max="12083" width="1.6640625" style="35" customWidth="1"/>
    <col min="12084" max="12084" width="25.08203125" style="35" customWidth="1"/>
    <col min="12085" max="12085" width="7.9140625" style="35" customWidth="1"/>
    <col min="12086" max="12086" width="8.5" style="35" customWidth="1"/>
    <col min="12087" max="12088" width="1.5" style="35" customWidth="1"/>
    <col min="12089" max="12089" width="7.9140625" style="35" customWidth="1"/>
    <col min="12090" max="12090" width="8.5" style="35" customWidth="1"/>
    <col min="12091" max="12092" width="1.5" style="35" customWidth="1"/>
    <col min="12093" max="12093" width="7.9140625" style="35" customWidth="1"/>
    <col min="12094" max="12094" width="8.5" style="35" customWidth="1"/>
    <col min="12095" max="12095" width="1.33203125" style="35" customWidth="1"/>
    <col min="12096" max="12096" width="1.5" style="35" customWidth="1"/>
    <col min="12097" max="12097" width="7.9140625" style="35" customWidth="1"/>
    <col min="12098" max="12098" width="8.5" style="35" customWidth="1"/>
    <col min="12099" max="12100" width="1.5" style="35" customWidth="1"/>
    <col min="12101" max="12101" width="7.9140625" style="35" customWidth="1"/>
    <col min="12102" max="12102" width="8.5" style="35" customWidth="1"/>
    <col min="12103" max="12103" width="1.5" style="35" customWidth="1"/>
    <col min="12104" max="12288" width="8.08203125" style="35"/>
    <col min="12289" max="12297" width="1.5" style="35" customWidth="1"/>
    <col min="12298" max="12339" width="1.6640625" style="35" customWidth="1"/>
    <col min="12340" max="12340" width="25.08203125" style="35" customWidth="1"/>
    <col min="12341" max="12341" width="7.9140625" style="35" customWidth="1"/>
    <col min="12342" max="12342" width="8.5" style="35" customWidth="1"/>
    <col min="12343" max="12344" width="1.5" style="35" customWidth="1"/>
    <col min="12345" max="12345" width="7.9140625" style="35" customWidth="1"/>
    <col min="12346" max="12346" width="8.5" style="35" customWidth="1"/>
    <col min="12347" max="12348" width="1.5" style="35" customWidth="1"/>
    <col min="12349" max="12349" width="7.9140625" style="35" customWidth="1"/>
    <col min="12350" max="12350" width="8.5" style="35" customWidth="1"/>
    <col min="12351" max="12351" width="1.33203125" style="35" customWidth="1"/>
    <col min="12352" max="12352" width="1.5" style="35" customWidth="1"/>
    <col min="12353" max="12353" width="7.9140625" style="35" customWidth="1"/>
    <col min="12354" max="12354" width="8.5" style="35" customWidth="1"/>
    <col min="12355" max="12356" width="1.5" style="35" customWidth="1"/>
    <col min="12357" max="12357" width="7.9140625" style="35" customWidth="1"/>
    <col min="12358" max="12358" width="8.5" style="35" customWidth="1"/>
    <col min="12359" max="12359" width="1.5" style="35" customWidth="1"/>
    <col min="12360" max="12544" width="8.08203125" style="35"/>
    <col min="12545" max="12553" width="1.5" style="35" customWidth="1"/>
    <col min="12554" max="12595" width="1.6640625" style="35" customWidth="1"/>
    <col min="12596" max="12596" width="25.08203125" style="35" customWidth="1"/>
    <col min="12597" max="12597" width="7.9140625" style="35" customWidth="1"/>
    <col min="12598" max="12598" width="8.5" style="35" customWidth="1"/>
    <col min="12599" max="12600" width="1.5" style="35" customWidth="1"/>
    <col min="12601" max="12601" width="7.9140625" style="35" customWidth="1"/>
    <col min="12602" max="12602" width="8.5" style="35" customWidth="1"/>
    <col min="12603" max="12604" width="1.5" style="35" customWidth="1"/>
    <col min="12605" max="12605" width="7.9140625" style="35" customWidth="1"/>
    <col min="12606" max="12606" width="8.5" style="35" customWidth="1"/>
    <col min="12607" max="12607" width="1.33203125" style="35" customWidth="1"/>
    <col min="12608" max="12608" width="1.5" style="35" customWidth="1"/>
    <col min="12609" max="12609" width="7.9140625" style="35" customWidth="1"/>
    <col min="12610" max="12610" width="8.5" style="35" customWidth="1"/>
    <col min="12611" max="12612" width="1.5" style="35" customWidth="1"/>
    <col min="12613" max="12613" width="7.9140625" style="35" customWidth="1"/>
    <col min="12614" max="12614" width="8.5" style="35" customWidth="1"/>
    <col min="12615" max="12615" width="1.5" style="35" customWidth="1"/>
    <col min="12616" max="12800" width="8.08203125" style="35"/>
    <col min="12801" max="12809" width="1.5" style="35" customWidth="1"/>
    <col min="12810" max="12851" width="1.6640625" style="35" customWidth="1"/>
    <col min="12852" max="12852" width="25.08203125" style="35" customWidth="1"/>
    <col min="12853" max="12853" width="7.9140625" style="35" customWidth="1"/>
    <col min="12854" max="12854" width="8.5" style="35" customWidth="1"/>
    <col min="12855" max="12856" width="1.5" style="35" customWidth="1"/>
    <col min="12857" max="12857" width="7.9140625" style="35" customWidth="1"/>
    <col min="12858" max="12858" width="8.5" style="35" customWidth="1"/>
    <col min="12859" max="12860" width="1.5" style="35" customWidth="1"/>
    <col min="12861" max="12861" width="7.9140625" style="35" customWidth="1"/>
    <col min="12862" max="12862" width="8.5" style="35" customWidth="1"/>
    <col min="12863" max="12863" width="1.33203125" style="35" customWidth="1"/>
    <col min="12864" max="12864" width="1.5" style="35" customWidth="1"/>
    <col min="12865" max="12865" width="7.9140625" style="35" customWidth="1"/>
    <col min="12866" max="12866" width="8.5" style="35" customWidth="1"/>
    <col min="12867" max="12868" width="1.5" style="35" customWidth="1"/>
    <col min="12869" max="12869" width="7.9140625" style="35" customWidth="1"/>
    <col min="12870" max="12870" width="8.5" style="35" customWidth="1"/>
    <col min="12871" max="12871" width="1.5" style="35" customWidth="1"/>
    <col min="12872" max="13056" width="8.08203125" style="35"/>
    <col min="13057" max="13065" width="1.5" style="35" customWidth="1"/>
    <col min="13066" max="13107" width="1.6640625" style="35" customWidth="1"/>
    <col min="13108" max="13108" width="25.08203125" style="35" customWidth="1"/>
    <col min="13109" max="13109" width="7.9140625" style="35" customWidth="1"/>
    <col min="13110" max="13110" width="8.5" style="35" customWidth="1"/>
    <col min="13111" max="13112" width="1.5" style="35" customWidth="1"/>
    <col min="13113" max="13113" width="7.9140625" style="35" customWidth="1"/>
    <col min="13114" max="13114" width="8.5" style="35" customWidth="1"/>
    <col min="13115" max="13116" width="1.5" style="35" customWidth="1"/>
    <col min="13117" max="13117" width="7.9140625" style="35" customWidth="1"/>
    <col min="13118" max="13118" width="8.5" style="35" customWidth="1"/>
    <col min="13119" max="13119" width="1.33203125" style="35" customWidth="1"/>
    <col min="13120" max="13120" width="1.5" style="35" customWidth="1"/>
    <col min="13121" max="13121" width="7.9140625" style="35" customWidth="1"/>
    <col min="13122" max="13122" width="8.5" style="35" customWidth="1"/>
    <col min="13123" max="13124" width="1.5" style="35" customWidth="1"/>
    <col min="13125" max="13125" width="7.9140625" style="35" customWidth="1"/>
    <col min="13126" max="13126" width="8.5" style="35" customWidth="1"/>
    <col min="13127" max="13127" width="1.5" style="35" customWidth="1"/>
    <col min="13128" max="13312" width="8.08203125" style="35"/>
    <col min="13313" max="13321" width="1.5" style="35" customWidth="1"/>
    <col min="13322" max="13363" width="1.6640625" style="35" customWidth="1"/>
    <col min="13364" max="13364" width="25.08203125" style="35" customWidth="1"/>
    <col min="13365" max="13365" width="7.9140625" style="35" customWidth="1"/>
    <col min="13366" max="13366" width="8.5" style="35" customWidth="1"/>
    <col min="13367" max="13368" width="1.5" style="35" customWidth="1"/>
    <col min="13369" max="13369" width="7.9140625" style="35" customWidth="1"/>
    <col min="13370" max="13370" width="8.5" style="35" customWidth="1"/>
    <col min="13371" max="13372" width="1.5" style="35" customWidth="1"/>
    <col min="13373" max="13373" width="7.9140625" style="35" customWidth="1"/>
    <col min="13374" max="13374" width="8.5" style="35" customWidth="1"/>
    <col min="13375" max="13375" width="1.33203125" style="35" customWidth="1"/>
    <col min="13376" max="13376" width="1.5" style="35" customWidth="1"/>
    <col min="13377" max="13377" width="7.9140625" style="35" customWidth="1"/>
    <col min="13378" max="13378" width="8.5" style="35" customWidth="1"/>
    <col min="13379" max="13380" width="1.5" style="35" customWidth="1"/>
    <col min="13381" max="13381" width="7.9140625" style="35" customWidth="1"/>
    <col min="13382" max="13382" width="8.5" style="35" customWidth="1"/>
    <col min="13383" max="13383" width="1.5" style="35" customWidth="1"/>
    <col min="13384" max="13568" width="8.08203125" style="35"/>
    <col min="13569" max="13577" width="1.5" style="35" customWidth="1"/>
    <col min="13578" max="13619" width="1.6640625" style="35" customWidth="1"/>
    <col min="13620" max="13620" width="25.08203125" style="35" customWidth="1"/>
    <col min="13621" max="13621" width="7.9140625" style="35" customWidth="1"/>
    <col min="13622" max="13622" width="8.5" style="35" customWidth="1"/>
    <col min="13623" max="13624" width="1.5" style="35" customWidth="1"/>
    <col min="13625" max="13625" width="7.9140625" style="35" customWidth="1"/>
    <col min="13626" max="13626" width="8.5" style="35" customWidth="1"/>
    <col min="13627" max="13628" width="1.5" style="35" customWidth="1"/>
    <col min="13629" max="13629" width="7.9140625" style="35" customWidth="1"/>
    <col min="13630" max="13630" width="8.5" style="35" customWidth="1"/>
    <col min="13631" max="13631" width="1.33203125" style="35" customWidth="1"/>
    <col min="13632" max="13632" width="1.5" style="35" customWidth="1"/>
    <col min="13633" max="13633" width="7.9140625" style="35" customWidth="1"/>
    <col min="13634" max="13634" width="8.5" style="35" customWidth="1"/>
    <col min="13635" max="13636" width="1.5" style="35" customWidth="1"/>
    <col min="13637" max="13637" width="7.9140625" style="35" customWidth="1"/>
    <col min="13638" max="13638" width="8.5" style="35" customWidth="1"/>
    <col min="13639" max="13639" width="1.5" style="35" customWidth="1"/>
    <col min="13640" max="13824" width="8.08203125" style="35"/>
    <col min="13825" max="13833" width="1.5" style="35" customWidth="1"/>
    <col min="13834" max="13875" width="1.6640625" style="35" customWidth="1"/>
    <col min="13876" max="13876" width="25.08203125" style="35" customWidth="1"/>
    <col min="13877" max="13877" width="7.9140625" style="35" customWidth="1"/>
    <col min="13878" max="13878" width="8.5" style="35" customWidth="1"/>
    <col min="13879" max="13880" width="1.5" style="35" customWidth="1"/>
    <col min="13881" max="13881" width="7.9140625" style="35" customWidth="1"/>
    <col min="13882" max="13882" width="8.5" style="35" customWidth="1"/>
    <col min="13883" max="13884" width="1.5" style="35" customWidth="1"/>
    <col min="13885" max="13885" width="7.9140625" style="35" customWidth="1"/>
    <col min="13886" max="13886" width="8.5" style="35" customWidth="1"/>
    <col min="13887" max="13887" width="1.33203125" style="35" customWidth="1"/>
    <col min="13888" max="13888" width="1.5" style="35" customWidth="1"/>
    <col min="13889" max="13889" width="7.9140625" style="35" customWidth="1"/>
    <col min="13890" max="13890" width="8.5" style="35" customWidth="1"/>
    <col min="13891" max="13892" width="1.5" style="35" customWidth="1"/>
    <col min="13893" max="13893" width="7.9140625" style="35" customWidth="1"/>
    <col min="13894" max="13894" width="8.5" style="35" customWidth="1"/>
    <col min="13895" max="13895" width="1.5" style="35" customWidth="1"/>
    <col min="13896" max="14080" width="8.08203125" style="35"/>
    <col min="14081" max="14089" width="1.5" style="35" customWidth="1"/>
    <col min="14090" max="14131" width="1.6640625" style="35" customWidth="1"/>
    <col min="14132" max="14132" width="25.08203125" style="35" customWidth="1"/>
    <col min="14133" max="14133" width="7.9140625" style="35" customWidth="1"/>
    <col min="14134" max="14134" width="8.5" style="35" customWidth="1"/>
    <col min="14135" max="14136" width="1.5" style="35" customWidth="1"/>
    <col min="14137" max="14137" width="7.9140625" style="35" customWidth="1"/>
    <col min="14138" max="14138" width="8.5" style="35" customWidth="1"/>
    <col min="14139" max="14140" width="1.5" style="35" customWidth="1"/>
    <col min="14141" max="14141" width="7.9140625" style="35" customWidth="1"/>
    <col min="14142" max="14142" width="8.5" style="35" customWidth="1"/>
    <col min="14143" max="14143" width="1.33203125" style="35" customWidth="1"/>
    <col min="14144" max="14144" width="1.5" style="35" customWidth="1"/>
    <col min="14145" max="14145" width="7.9140625" style="35" customWidth="1"/>
    <col min="14146" max="14146" width="8.5" style="35" customWidth="1"/>
    <col min="14147" max="14148" width="1.5" style="35" customWidth="1"/>
    <col min="14149" max="14149" width="7.9140625" style="35" customWidth="1"/>
    <col min="14150" max="14150" width="8.5" style="35" customWidth="1"/>
    <col min="14151" max="14151" width="1.5" style="35" customWidth="1"/>
    <col min="14152" max="14336" width="8.08203125" style="35"/>
    <col min="14337" max="14345" width="1.5" style="35" customWidth="1"/>
    <col min="14346" max="14387" width="1.6640625" style="35" customWidth="1"/>
    <col min="14388" max="14388" width="25.08203125" style="35" customWidth="1"/>
    <col min="14389" max="14389" width="7.9140625" style="35" customWidth="1"/>
    <col min="14390" max="14390" width="8.5" style="35" customWidth="1"/>
    <col min="14391" max="14392" width="1.5" style="35" customWidth="1"/>
    <col min="14393" max="14393" width="7.9140625" style="35" customWidth="1"/>
    <col min="14394" max="14394" width="8.5" style="35" customWidth="1"/>
    <col min="14395" max="14396" width="1.5" style="35" customWidth="1"/>
    <col min="14397" max="14397" width="7.9140625" style="35" customWidth="1"/>
    <col min="14398" max="14398" width="8.5" style="35" customWidth="1"/>
    <col min="14399" max="14399" width="1.33203125" style="35" customWidth="1"/>
    <col min="14400" max="14400" width="1.5" style="35" customWidth="1"/>
    <col min="14401" max="14401" width="7.9140625" style="35" customWidth="1"/>
    <col min="14402" max="14402" width="8.5" style="35" customWidth="1"/>
    <col min="14403" max="14404" width="1.5" style="35" customWidth="1"/>
    <col min="14405" max="14405" width="7.9140625" style="35" customWidth="1"/>
    <col min="14406" max="14406" width="8.5" style="35" customWidth="1"/>
    <col min="14407" max="14407" width="1.5" style="35" customWidth="1"/>
    <col min="14408" max="14592" width="8.08203125" style="35"/>
    <col min="14593" max="14601" width="1.5" style="35" customWidth="1"/>
    <col min="14602" max="14643" width="1.6640625" style="35" customWidth="1"/>
    <col min="14644" max="14644" width="25.08203125" style="35" customWidth="1"/>
    <col min="14645" max="14645" width="7.9140625" style="35" customWidth="1"/>
    <col min="14646" max="14646" width="8.5" style="35" customWidth="1"/>
    <col min="14647" max="14648" width="1.5" style="35" customWidth="1"/>
    <col min="14649" max="14649" width="7.9140625" style="35" customWidth="1"/>
    <col min="14650" max="14650" width="8.5" style="35" customWidth="1"/>
    <col min="14651" max="14652" width="1.5" style="35" customWidth="1"/>
    <col min="14653" max="14653" width="7.9140625" style="35" customWidth="1"/>
    <col min="14654" max="14654" width="8.5" style="35" customWidth="1"/>
    <col min="14655" max="14655" width="1.33203125" style="35" customWidth="1"/>
    <col min="14656" max="14656" width="1.5" style="35" customWidth="1"/>
    <col min="14657" max="14657" width="7.9140625" style="35" customWidth="1"/>
    <col min="14658" max="14658" width="8.5" style="35" customWidth="1"/>
    <col min="14659" max="14660" width="1.5" style="35" customWidth="1"/>
    <col min="14661" max="14661" width="7.9140625" style="35" customWidth="1"/>
    <col min="14662" max="14662" width="8.5" style="35" customWidth="1"/>
    <col min="14663" max="14663" width="1.5" style="35" customWidth="1"/>
    <col min="14664" max="14848" width="8.08203125" style="35"/>
    <col min="14849" max="14857" width="1.5" style="35" customWidth="1"/>
    <col min="14858" max="14899" width="1.6640625" style="35" customWidth="1"/>
    <col min="14900" max="14900" width="25.08203125" style="35" customWidth="1"/>
    <col min="14901" max="14901" width="7.9140625" style="35" customWidth="1"/>
    <col min="14902" max="14902" width="8.5" style="35" customWidth="1"/>
    <col min="14903" max="14904" width="1.5" style="35" customWidth="1"/>
    <col min="14905" max="14905" width="7.9140625" style="35" customWidth="1"/>
    <col min="14906" max="14906" width="8.5" style="35" customWidth="1"/>
    <col min="14907" max="14908" width="1.5" style="35" customWidth="1"/>
    <col min="14909" max="14909" width="7.9140625" style="35" customWidth="1"/>
    <col min="14910" max="14910" width="8.5" style="35" customWidth="1"/>
    <col min="14911" max="14911" width="1.33203125" style="35" customWidth="1"/>
    <col min="14912" max="14912" width="1.5" style="35" customWidth="1"/>
    <col min="14913" max="14913" width="7.9140625" style="35" customWidth="1"/>
    <col min="14914" max="14914" width="8.5" style="35" customWidth="1"/>
    <col min="14915" max="14916" width="1.5" style="35" customWidth="1"/>
    <col min="14917" max="14917" width="7.9140625" style="35" customWidth="1"/>
    <col min="14918" max="14918" width="8.5" style="35" customWidth="1"/>
    <col min="14919" max="14919" width="1.5" style="35" customWidth="1"/>
    <col min="14920" max="15104" width="8.08203125" style="35"/>
    <col min="15105" max="15113" width="1.5" style="35" customWidth="1"/>
    <col min="15114" max="15155" width="1.6640625" style="35" customWidth="1"/>
    <col min="15156" max="15156" width="25.08203125" style="35" customWidth="1"/>
    <col min="15157" max="15157" width="7.9140625" style="35" customWidth="1"/>
    <col min="15158" max="15158" width="8.5" style="35" customWidth="1"/>
    <col min="15159" max="15160" width="1.5" style="35" customWidth="1"/>
    <col min="15161" max="15161" width="7.9140625" style="35" customWidth="1"/>
    <col min="15162" max="15162" width="8.5" style="35" customWidth="1"/>
    <col min="15163" max="15164" width="1.5" style="35" customWidth="1"/>
    <col min="15165" max="15165" width="7.9140625" style="35" customWidth="1"/>
    <col min="15166" max="15166" width="8.5" style="35" customWidth="1"/>
    <col min="15167" max="15167" width="1.33203125" style="35" customWidth="1"/>
    <col min="15168" max="15168" width="1.5" style="35" customWidth="1"/>
    <col min="15169" max="15169" width="7.9140625" style="35" customWidth="1"/>
    <col min="15170" max="15170" width="8.5" style="35" customWidth="1"/>
    <col min="15171" max="15172" width="1.5" style="35" customWidth="1"/>
    <col min="15173" max="15173" width="7.9140625" style="35" customWidth="1"/>
    <col min="15174" max="15174" width="8.5" style="35" customWidth="1"/>
    <col min="15175" max="15175" width="1.5" style="35" customWidth="1"/>
    <col min="15176" max="15360" width="8.08203125" style="35"/>
    <col min="15361" max="15369" width="1.5" style="35" customWidth="1"/>
    <col min="15370" max="15411" width="1.6640625" style="35" customWidth="1"/>
    <col min="15412" max="15412" width="25.08203125" style="35" customWidth="1"/>
    <col min="15413" max="15413" width="7.9140625" style="35" customWidth="1"/>
    <col min="15414" max="15414" width="8.5" style="35" customWidth="1"/>
    <col min="15415" max="15416" width="1.5" style="35" customWidth="1"/>
    <col min="15417" max="15417" width="7.9140625" style="35" customWidth="1"/>
    <col min="15418" max="15418" width="8.5" style="35" customWidth="1"/>
    <col min="15419" max="15420" width="1.5" style="35" customWidth="1"/>
    <col min="15421" max="15421" width="7.9140625" style="35" customWidth="1"/>
    <col min="15422" max="15422" width="8.5" style="35" customWidth="1"/>
    <col min="15423" max="15423" width="1.33203125" style="35" customWidth="1"/>
    <col min="15424" max="15424" width="1.5" style="35" customWidth="1"/>
    <col min="15425" max="15425" width="7.9140625" style="35" customWidth="1"/>
    <col min="15426" max="15426" width="8.5" style="35" customWidth="1"/>
    <col min="15427" max="15428" width="1.5" style="35" customWidth="1"/>
    <col min="15429" max="15429" width="7.9140625" style="35" customWidth="1"/>
    <col min="15430" max="15430" width="8.5" style="35" customWidth="1"/>
    <col min="15431" max="15431" width="1.5" style="35" customWidth="1"/>
    <col min="15432" max="15616" width="8.08203125" style="35"/>
    <col min="15617" max="15625" width="1.5" style="35" customWidth="1"/>
    <col min="15626" max="15667" width="1.6640625" style="35" customWidth="1"/>
    <col min="15668" max="15668" width="25.08203125" style="35" customWidth="1"/>
    <col min="15669" max="15669" width="7.9140625" style="35" customWidth="1"/>
    <col min="15670" max="15670" width="8.5" style="35" customWidth="1"/>
    <col min="15671" max="15672" width="1.5" style="35" customWidth="1"/>
    <col min="15673" max="15673" width="7.9140625" style="35" customWidth="1"/>
    <col min="15674" max="15674" width="8.5" style="35" customWidth="1"/>
    <col min="15675" max="15676" width="1.5" style="35" customWidth="1"/>
    <col min="15677" max="15677" width="7.9140625" style="35" customWidth="1"/>
    <col min="15678" max="15678" width="8.5" style="35" customWidth="1"/>
    <col min="15679" max="15679" width="1.33203125" style="35" customWidth="1"/>
    <col min="15680" max="15680" width="1.5" style="35" customWidth="1"/>
    <col min="15681" max="15681" width="7.9140625" style="35" customWidth="1"/>
    <col min="15682" max="15682" width="8.5" style="35" customWidth="1"/>
    <col min="15683" max="15684" width="1.5" style="35" customWidth="1"/>
    <col min="15685" max="15685" width="7.9140625" style="35" customWidth="1"/>
    <col min="15686" max="15686" width="8.5" style="35" customWidth="1"/>
    <col min="15687" max="15687" width="1.5" style="35" customWidth="1"/>
    <col min="15688" max="15872" width="8.08203125" style="35"/>
    <col min="15873" max="15881" width="1.5" style="35" customWidth="1"/>
    <col min="15882" max="15923" width="1.6640625" style="35" customWidth="1"/>
    <col min="15924" max="15924" width="25.08203125" style="35" customWidth="1"/>
    <col min="15925" max="15925" width="7.9140625" style="35" customWidth="1"/>
    <col min="15926" max="15926" width="8.5" style="35" customWidth="1"/>
    <col min="15927" max="15928" width="1.5" style="35" customWidth="1"/>
    <col min="15929" max="15929" width="7.9140625" style="35" customWidth="1"/>
    <col min="15930" max="15930" width="8.5" style="35" customWidth="1"/>
    <col min="15931" max="15932" width="1.5" style="35" customWidth="1"/>
    <col min="15933" max="15933" width="7.9140625" style="35" customWidth="1"/>
    <col min="15934" max="15934" width="8.5" style="35" customWidth="1"/>
    <col min="15935" max="15935" width="1.33203125" style="35" customWidth="1"/>
    <col min="15936" max="15936" width="1.5" style="35" customWidth="1"/>
    <col min="15937" max="15937" width="7.9140625" style="35" customWidth="1"/>
    <col min="15938" max="15938" width="8.5" style="35" customWidth="1"/>
    <col min="15939" max="15940" width="1.5" style="35" customWidth="1"/>
    <col min="15941" max="15941" width="7.9140625" style="35" customWidth="1"/>
    <col min="15942" max="15942" width="8.5" style="35" customWidth="1"/>
    <col min="15943" max="15943" width="1.5" style="35" customWidth="1"/>
    <col min="15944" max="16128" width="8.08203125" style="35"/>
    <col min="16129" max="16137" width="1.5" style="35" customWidth="1"/>
    <col min="16138" max="16179" width="1.6640625" style="35" customWidth="1"/>
    <col min="16180" max="16180" width="25.08203125" style="35" customWidth="1"/>
    <col min="16181" max="16181" width="7.9140625" style="35" customWidth="1"/>
    <col min="16182" max="16182" width="8.5" style="35" customWidth="1"/>
    <col min="16183" max="16184" width="1.5" style="35" customWidth="1"/>
    <col min="16185" max="16185" width="7.9140625" style="35" customWidth="1"/>
    <col min="16186" max="16186" width="8.5" style="35" customWidth="1"/>
    <col min="16187" max="16188" width="1.5" style="35" customWidth="1"/>
    <col min="16189" max="16189" width="7.9140625" style="35" customWidth="1"/>
    <col min="16190" max="16190" width="8.5" style="35" customWidth="1"/>
    <col min="16191" max="16191" width="1.33203125" style="35" customWidth="1"/>
    <col min="16192" max="16192" width="1.5" style="35" customWidth="1"/>
    <col min="16193" max="16193" width="7.9140625" style="35" customWidth="1"/>
    <col min="16194" max="16194" width="8.5" style="35" customWidth="1"/>
    <col min="16195" max="16196" width="1.5" style="35" customWidth="1"/>
    <col min="16197" max="16197" width="7.9140625" style="35" customWidth="1"/>
    <col min="16198" max="16198" width="8.5" style="35" customWidth="1"/>
    <col min="16199" max="16199" width="1.5" style="35" customWidth="1"/>
    <col min="16200" max="16384" width="8.08203125" style="35"/>
  </cols>
  <sheetData>
    <row r="1" spans="2:81" ht="20.149999999999999" customHeight="1">
      <c r="B1" s="61" t="s">
        <v>680</v>
      </c>
      <c r="C1" s="61"/>
      <c r="D1" s="61"/>
      <c r="BA1" s="217"/>
      <c r="BB1" s="217"/>
      <c r="BC1" s="217"/>
      <c r="BD1" s="217"/>
      <c r="BE1" s="217"/>
      <c r="BF1" s="217"/>
      <c r="BG1" s="217"/>
      <c r="BH1" s="217"/>
      <c r="BI1" s="217"/>
      <c r="BJ1" s="217"/>
      <c r="BK1" s="217"/>
      <c r="BL1" s="217"/>
      <c r="BM1" s="217"/>
      <c r="BN1" s="217"/>
      <c r="BO1" s="217"/>
      <c r="BP1" s="217"/>
      <c r="BQ1" s="217"/>
      <c r="BR1" s="217"/>
      <c r="BS1" s="217"/>
      <c r="BT1" s="217"/>
    </row>
    <row r="2" spans="2:81" ht="45" customHeight="1">
      <c r="B2" s="464" t="s">
        <v>378</v>
      </c>
      <c r="C2" s="464"/>
      <c r="D2" s="464"/>
      <c r="E2" s="464"/>
      <c r="F2" s="464"/>
      <c r="G2" s="464"/>
      <c r="H2" s="464"/>
      <c r="I2" s="555"/>
      <c r="J2" s="759" t="s">
        <v>1015</v>
      </c>
      <c r="K2" s="760"/>
      <c r="L2" s="760"/>
      <c r="M2" s="760"/>
      <c r="N2" s="760"/>
      <c r="O2" s="760"/>
      <c r="P2" s="760"/>
      <c r="Q2" s="760"/>
      <c r="R2" s="760"/>
      <c r="S2" s="760"/>
      <c r="T2" s="760"/>
      <c r="U2" s="760"/>
      <c r="V2" s="760"/>
      <c r="W2" s="760"/>
      <c r="X2" s="760"/>
      <c r="Y2" s="760"/>
      <c r="Z2" s="760"/>
      <c r="AA2" s="761"/>
      <c r="AB2" s="806" t="s">
        <v>1016</v>
      </c>
      <c r="AC2" s="807"/>
      <c r="AD2" s="807"/>
      <c r="AE2" s="807"/>
      <c r="AF2" s="807"/>
      <c r="AG2" s="807"/>
      <c r="AH2" s="807"/>
      <c r="AI2" s="807"/>
      <c r="AJ2" s="807"/>
      <c r="AK2" s="807"/>
      <c r="AL2" s="807"/>
      <c r="AM2" s="808"/>
      <c r="AN2" s="218"/>
      <c r="AO2" s="698" t="s">
        <v>681</v>
      </c>
      <c r="AP2" s="698"/>
      <c r="AQ2" s="698"/>
      <c r="AR2" s="698"/>
      <c r="AS2" s="698"/>
      <c r="AT2" s="698"/>
      <c r="AU2" s="698"/>
      <c r="AV2" s="698"/>
      <c r="AW2" s="698"/>
      <c r="AX2" s="698"/>
      <c r="AY2" s="82"/>
    </row>
    <row r="3" spans="2:81" ht="33" customHeight="1">
      <c r="B3" s="468"/>
      <c r="C3" s="468"/>
      <c r="D3" s="468"/>
      <c r="E3" s="468"/>
      <c r="F3" s="468"/>
      <c r="G3" s="468"/>
      <c r="H3" s="468"/>
      <c r="I3" s="556"/>
      <c r="J3" s="863" t="s">
        <v>204</v>
      </c>
      <c r="K3" s="864"/>
      <c r="L3" s="864"/>
      <c r="M3" s="864"/>
      <c r="N3" s="864"/>
      <c r="O3" s="865"/>
      <c r="P3" s="806" t="s">
        <v>682</v>
      </c>
      <c r="Q3" s="864"/>
      <c r="R3" s="864"/>
      <c r="S3" s="864"/>
      <c r="T3" s="864"/>
      <c r="U3" s="865"/>
      <c r="V3" s="806" t="s">
        <v>683</v>
      </c>
      <c r="W3" s="864"/>
      <c r="X3" s="864"/>
      <c r="Y3" s="864"/>
      <c r="Z3" s="864"/>
      <c r="AA3" s="865"/>
      <c r="AB3" s="866" t="s">
        <v>684</v>
      </c>
      <c r="AC3" s="867"/>
      <c r="AD3" s="867"/>
      <c r="AE3" s="867"/>
      <c r="AF3" s="867"/>
      <c r="AG3" s="868"/>
      <c r="AH3" s="806" t="s">
        <v>683</v>
      </c>
      <c r="AI3" s="864"/>
      <c r="AJ3" s="864"/>
      <c r="AK3" s="864"/>
      <c r="AL3" s="864"/>
      <c r="AM3" s="865"/>
      <c r="AN3" s="806" t="s">
        <v>682</v>
      </c>
      <c r="AO3" s="864"/>
      <c r="AP3" s="864"/>
      <c r="AQ3" s="864"/>
      <c r="AR3" s="864"/>
      <c r="AS3" s="865"/>
      <c r="AT3" s="806" t="s">
        <v>685</v>
      </c>
      <c r="AU3" s="864"/>
      <c r="AV3" s="864"/>
      <c r="AW3" s="864"/>
      <c r="AX3" s="864"/>
      <c r="AY3" s="864"/>
    </row>
    <row r="4" spans="2:81" s="56" customFormat="1" ht="12.9" customHeight="1">
      <c r="I4" s="138"/>
      <c r="O4" s="56" t="s">
        <v>218</v>
      </c>
      <c r="Q4" s="57"/>
      <c r="U4" s="57" t="s">
        <v>123</v>
      </c>
      <c r="V4" s="57"/>
      <c r="W4" s="57"/>
      <c r="X4" s="57"/>
      <c r="AA4" s="57" t="s">
        <v>339</v>
      </c>
      <c r="AB4" s="57"/>
      <c r="AG4" s="57" t="s">
        <v>123</v>
      </c>
      <c r="AH4" s="57"/>
      <c r="AI4" s="57"/>
      <c r="AJ4" s="57"/>
      <c r="AM4" s="57" t="s">
        <v>339</v>
      </c>
      <c r="AN4" s="57"/>
      <c r="AS4" s="57" t="s">
        <v>123</v>
      </c>
      <c r="AT4" s="57"/>
      <c r="AU4" s="57"/>
      <c r="AV4" s="57"/>
      <c r="AY4" s="57" t="s">
        <v>339</v>
      </c>
    </row>
    <row r="5" spans="2:81" ht="15.65" customHeight="1">
      <c r="B5" s="75" t="s">
        <v>62</v>
      </c>
      <c r="C5" s="75"/>
      <c r="D5" s="75"/>
      <c r="E5" s="453">
        <v>2</v>
      </c>
      <c r="F5" s="453"/>
      <c r="G5" s="75" t="s">
        <v>269</v>
      </c>
      <c r="H5" s="75"/>
      <c r="I5" s="140"/>
      <c r="J5" s="706">
        <v>100484</v>
      </c>
      <c r="K5" s="416"/>
      <c r="L5" s="416"/>
      <c r="M5" s="416"/>
      <c r="N5" s="416"/>
      <c r="O5" s="416"/>
      <c r="P5" s="416">
        <v>1138493</v>
      </c>
      <c r="Q5" s="416"/>
      <c r="R5" s="416"/>
      <c r="S5" s="416"/>
      <c r="T5" s="416"/>
      <c r="U5" s="416"/>
      <c r="V5" s="416">
        <v>306130</v>
      </c>
      <c r="W5" s="416"/>
      <c r="X5" s="416"/>
      <c r="Y5" s="416"/>
      <c r="Z5" s="416"/>
      <c r="AA5" s="416"/>
      <c r="AB5" s="416">
        <v>1020</v>
      </c>
      <c r="AC5" s="416"/>
      <c r="AD5" s="416"/>
      <c r="AE5" s="416"/>
      <c r="AF5" s="416"/>
      <c r="AG5" s="416"/>
      <c r="AH5" s="416">
        <v>19</v>
      </c>
      <c r="AI5" s="416"/>
      <c r="AJ5" s="416"/>
      <c r="AK5" s="416"/>
      <c r="AL5" s="416"/>
      <c r="AM5" s="416"/>
      <c r="AN5" s="416">
        <v>1092388</v>
      </c>
      <c r="AO5" s="416"/>
      <c r="AP5" s="416"/>
      <c r="AQ5" s="416"/>
      <c r="AR5" s="416"/>
      <c r="AS5" s="416"/>
      <c r="AT5" s="416">
        <v>415855</v>
      </c>
      <c r="AU5" s="416"/>
      <c r="AV5" s="416"/>
      <c r="AW5" s="416"/>
      <c r="AX5" s="416"/>
      <c r="AY5" s="416"/>
    </row>
    <row r="6" spans="2:81" ht="15.65" customHeight="1">
      <c r="B6" s="75"/>
      <c r="C6" s="75"/>
      <c r="D6" s="75"/>
      <c r="E6" s="453">
        <v>3</v>
      </c>
      <c r="F6" s="453"/>
      <c r="G6" s="75"/>
      <c r="H6" s="75"/>
      <c r="I6" s="140"/>
      <c r="J6" s="706">
        <v>104477</v>
      </c>
      <c r="K6" s="416"/>
      <c r="L6" s="416"/>
      <c r="M6" s="416"/>
      <c r="N6" s="416"/>
      <c r="O6" s="416"/>
      <c r="P6" s="416">
        <v>1143920</v>
      </c>
      <c r="Q6" s="416"/>
      <c r="R6" s="416"/>
      <c r="S6" s="416"/>
      <c r="T6" s="416"/>
      <c r="U6" s="416"/>
      <c r="V6" s="416">
        <v>330028</v>
      </c>
      <c r="W6" s="416"/>
      <c r="X6" s="416"/>
      <c r="Y6" s="416"/>
      <c r="Z6" s="416"/>
      <c r="AA6" s="416"/>
      <c r="AB6" s="416">
        <v>1029</v>
      </c>
      <c r="AC6" s="416"/>
      <c r="AD6" s="416"/>
      <c r="AE6" s="416"/>
      <c r="AF6" s="416"/>
      <c r="AG6" s="416"/>
      <c r="AH6" s="416">
        <v>17</v>
      </c>
      <c r="AI6" s="416"/>
      <c r="AJ6" s="416"/>
      <c r="AK6" s="416"/>
      <c r="AL6" s="416"/>
      <c r="AM6" s="416"/>
      <c r="AN6" s="416">
        <v>1063136</v>
      </c>
      <c r="AO6" s="416"/>
      <c r="AP6" s="416"/>
      <c r="AQ6" s="416"/>
      <c r="AR6" s="416"/>
      <c r="AS6" s="416"/>
      <c r="AT6" s="416">
        <v>437221</v>
      </c>
      <c r="AU6" s="416"/>
      <c r="AV6" s="416"/>
      <c r="AW6" s="416"/>
      <c r="AX6" s="416"/>
      <c r="AY6" s="416"/>
    </row>
    <row r="7" spans="2:81" ht="15.65" customHeight="1">
      <c r="B7" s="43"/>
      <c r="C7" s="75"/>
      <c r="D7" s="75"/>
      <c r="E7" s="453">
        <v>4</v>
      </c>
      <c r="F7" s="453"/>
      <c r="G7" s="43"/>
      <c r="H7" s="75"/>
      <c r="I7" s="140"/>
      <c r="J7" s="706">
        <v>108057</v>
      </c>
      <c r="K7" s="710"/>
      <c r="L7" s="710"/>
      <c r="M7" s="710"/>
      <c r="N7" s="710"/>
      <c r="O7" s="710"/>
      <c r="P7" s="416">
        <v>1138511</v>
      </c>
      <c r="Q7" s="416"/>
      <c r="R7" s="416"/>
      <c r="S7" s="416"/>
      <c r="T7" s="416"/>
      <c r="U7" s="416"/>
      <c r="V7" s="416">
        <v>345926</v>
      </c>
      <c r="W7" s="416"/>
      <c r="X7" s="416"/>
      <c r="Y7" s="416"/>
      <c r="Z7" s="416"/>
      <c r="AA7" s="416"/>
      <c r="AB7" s="416">
        <v>1035</v>
      </c>
      <c r="AC7" s="416"/>
      <c r="AD7" s="416"/>
      <c r="AE7" s="416"/>
      <c r="AF7" s="416"/>
      <c r="AG7" s="416"/>
      <c r="AH7" s="416">
        <v>19</v>
      </c>
      <c r="AI7" s="416"/>
      <c r="AJ7" s="416"/>
      <c r="AK7" s="416"/>
      <c r="AL7" s="416"/>
      <c r="AM7" s="416"/>
      <c r="AN7" s="416">
        <v>1026629</v>
      </c>
      <c r="AO7" s="416"/>
      <c r="AP7" s="416"/>
      <c r="AQ7" s="416"/>
      <c r="AR7" s="416"/>
      <c r="AS7" s="416"/>
      <c r="AT7" s="416">
        <v>433296</v>
      </c>
      <c r="AU7" s="416"/>
      <c r="AV7" s="416"/>
      <c r="AW7" s="416"/>
      <c r="AX7" s="416"/>
      <c r="AY7" s="416"/>
    </row>
    <row r="8" spans="2:81" ht="15.65" customHeight="1">
      <c r="B8" s="43"/>
      <c r="C8" s="75"/>
      <c r="D8" s="75"/>
      <c r="E8" s="715">
        <v>5</v>
      </c>
      <c r="F8" s="715"/>
      <c r="G8" s="43"/>
      <c r="H8" s="75"/>
      <c r="I8" s="140"/>
      <c r="J8" s="706">
        <v>111986</v>
      </c>
      <c r="K8" s="710"/>
      <c r="L8" s="710"/>
      <c r="M8" s="710"/>
      <c r="N8" s="710"/>
      <c r="O8" s="710"/>
      <c r="P8" s="416">
        <v>1154902</v>
      </c>
      <c r="Q8" s="416"/>
      <c r="R8" s="416"/>
      <c r="S8" s="416"/>
      <c r="T8" s="416"/>
      <c r="U8" s="416"/>
      <c r="V8" s="416">
        <v>352314</v>
      </c>
      <c r="W8" s="416"/>
      <c r="X8" s="416"/>
      <c r="Y8" s="416"/>
      <c r="Z8" s="416"/>
      <c r="AA8" s="416"/>
      <c r="AB8" s="416">
        <v>1032</v>
      </c>
      <c r="AC8" s="416"/>
      <c r="AD8" s="416"/>
      <c r="AE8" s="416"/>
      <c r="AF8" s="416"/>
      <c r="AG8" s="416"/>
      <c r="AH8" s="416">
        <v>18</v>
      </c>
      <c r="AI8" s="416"/>
      <c r="AJ8" s="416"/>
      <c r="AK8" s="416"/>
      <c r="AL8" s="416"/>
      <c r="AM8" s="416"/>
      <c r="AN8" s="416">
        <v>984852</v>
      </c>
      <c r="AO8" s="416"/>
      <c r="AP8" s="416"/>
      <c r="AQ8" s="416"/>
      <c r="AR8" s="416"/>
      <c r="AS8" s="416"/>
      <c r="AT8" s="416">
        <v>432772</v>
      </c>
      <c r="AU8" s="416"/>
      <c r="AV8" s="416"/>
      <c r="AW8" s="416"/>
      <c r="AX8" s="416"/>
      <c r="AY8" s="416"/>
    </row>
    <row r="9" spans="2:81" ht="15.65" customHeight="1">
      <c r="B9" s="45"/>
      <c r="C9" s="397"/>
      <c r="D9" s="397"/>
      <c r="E9" s="549">
        <v>6</v>
      </c>
      <c r="F9" s="549"/>
      <c r="G9" s="45"/>
      <c r="H9" s="397"/>
      <c r="I9" s="372"/>
      <c r="J9" s="707">
        <v>115520</v>
      </c>
      <c r="K9" s="708"/>
      <c r="L9" s="708"/>
      <c r="M9" s="708"/>
      <c r="N9" s="708"/>
      <c r="O9" s="708"/>
      <c r="P9" s="709">
        <v>1178479</v>
      </c>
      <c r="Q9" s="709"/>
      <c r="R9" s="709"/>
      <c r="S9" s="709"/>
      <c r="T9" s="709"/>
      <c r="U9" s="709"/>
      <c r="V9" s="709">
        <v>356666</v>
      </c>
      <c r="W9" s="709"/>
      <c r="X9" s="709"/>
      <c r="Y9" s="709"/>
      <c r="Z9" s="709"/>
      <c r="AA9" s="709"/>
      <c r="AB9" s="709">
        <v>1039</v>
      </c>
      <c r="AC9" s="709"/>
      <c r="AD9" s="709"/>
      <c r="AE9" s="709"/>
      <c r="AF9" s="709"/>
      <c r="AG9" s="709"/>
      <c r="AH9" s="709">
        <v>9</v>
      </c>
      <c r="AI9" s="709"/>
      <c r="AJ9" s="709"/>
      <c r="AK9" s="709"/>
      <c r="AL9" s="709"/>
      <c r="AM9" s="709"/>
      <c r="AN9" s="709">
        <v>947300</v>
      </c>
      <c r="AO9" s="709"/>
      <c r="AP9" s="709"/>
      <c r="AQ9" s="709"/>
      <c r="AR9" s="709"/>
      <c r="AS9" s="709"/>
      <c r="AT9" s="709">
        <v>416808</v>
      </c>
      <c r="AU9" s="709"/>
      <c r="AV9" s="709"/>
      <c r="AW9" s="709"/>
      <c r="AX9" s="709"/>
      <c r="AY9" s="709"/>
    </row>
    <row r="10" spans="2:81" ht="6" customHeight="1">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t="s">
        <v>29</v>
      </c>
      <c r="AI10" s="134"/>
      <c r="AJ10" s="134"/>
      <c r="AK10" s="134"/>
      <c r="AL10" s="134"/>
      <c r="AM10" s="134"/>
      <c r="AN10" s="134"/>
      <c r="AO10" s="134"/>
      <c r="AP10" s="134"/>
      <c r="AQ10" s="134"/>
      <c r="AR10" s="134"/>
      <c r="AS10" s="134"/>
      <c r="AT10" s="134"/>
      <c r="AU10" s="134"/>
      <c r="AV10" s="134"/>
      <c r="AW10" s="134"/>
      <c r="AX10" s="134"/>
      <c r="AY10" s="134"/>
    </row>
    <row r="11" spans="2:81" ht="14.4" customHeight="1">
      <c r="B11" s="464" t="s">
        <v>378</v>
      </c>
      <c r="C11" s="464"/>
      <c r="D11" s="464"/>
      <c r="E11" s="464"/>
      <c r="F11" s="464"/>
      <c r="G11" s="464"/>
      <c r="H11" s="464"/>
      <c r="I11" s="555"/>
      <c r="J11" s="214"/>
      <c r="K11" s="134"/>
      <c r="L11" s="869" t="s">
        <v>686</v>
      </c>
      <c r="M11" s="869"/>
      <c r="N11" s="869"/>
      <c r="O11" s="869"/>
      <c r="P11" s="869"/>
      <c r="Q11" s="869"/>
      <c r="R11" s="869"/>
      <c r="S11" s="869"/>
      <c r="T11" s="869"/>
      <c r="U11" s="869"/>
      <c r="V11" s="869"/>
      <c r="W11" s="869"/>
      <c r="X11" s="869"/>
      <c r="Y11" s="869"/>
      <c r="Z11" s="869"/>
      <c r="AA11" s="869"/>
      <c r="AB11" s="869"/>
      <c r="AC11" s="134"/>
      <c r="AD11" s="215"/>
      <c r="AE11" s="214"/>
      <c r="AF11" s="134"/>
      <c r="AG11" s="134"/>
      <c r="AH11" s="566" t="s">
        <v>687</v>
      </c>
      <c r="AI11" s="566"/>
      <c r="AJ11" s="566"/>
      <c r="AK11" s="566"/>
      <c r="AL11" s="566"/>
      <c r="AM11" s="566"/>
      <c r="AN11" s="566"/>
      <c r="AO11" s="566"/>
      <c r="AP11" s="566"/>
      <c r="AQ11" s="566"/>
      <c r="AR11" s="566"/>
      <c r="AS11" s="566"/>
      <c r="AT11" s="566"/>
      <c r="AU11" s="566"/>
      <c r="AV11" s="566"/>
      <c r="AW11" s="134"/>
      <c r="AX11" s="134"/>
      <c r="AY11" s="134"/>
      <c r="BU11" s="217"/>
      <c r="BV11" s="217"/>
      <c r="BW11" s="217"/>
      <c r="BX11" s="217"/>
      <c r="BY11" s="217"/>
      <c r="BZ11" s="217"/>
      <c r="CA11" s="217"/>
      <c r="CB11" s="217"/>
      <c r="CC11" s="217"/>
    </row>
    <row r="12" spans="2:81" ht="16.5" customHeight="1">
      <c r="B12" s="469"/>
      <c r="C12" s="469"/>
      <c r="D12" s="469"/>
      <c r="E12" s="469"/>
      <c r="F12" s="469"/>
      <c r="G12" s="469"/>
      <c r="H12" s="469"/>
      <c r="I12" s="623"/>
      <c r="J12" s="528" t="s">
        <v>673</v>
      </c>
      <c r="K12" s="870"/>
      <c r="L12" s="870"/>
      <c r="M12" s="870"/>
      <c r="N12" s="870"/>
      <c r="O12" s="870"/>
      <c r="P12" s="871"/>
      <c r="Q12" s="529" t="s">
        <v>688</v>
      </c>
      <c r="R12" s="870"/>
      <c r="S12" s="870"/>
      <c r="T12" s="870"/>
      <c r="U12" s="870"/>
      <c r="V12" s="870"/>
      <c r="W12" s="870"/>
      <c r="X12" s="219"/>
      <c r="Y12" s="219"/>
      <c r="Z12" s="219"/>
      <c r="AA12" s="219"/>
      <c r="AB12" s="219"/>
      <c r="AC12" s="134"/>
      <c r="AD12" s="215"/>
      <c r="AE12" s="528" t="s">
        <v>689</v>
      </c>
      <c r="AF12" s="870"/>
      <c r="AG12" s="870"/>
      <c r="AH12" s="870"/>
      <c r="AI12" s="870"/>
      <c r="AJ12" s="870"/>
      <c r="AK12" s="871"/>
      <c r="AL12" s="529" t="s">
        <v>690</v>
      </c>
      <c r="AM12" s="870"/>
      <c r="AN12" s="870"/>
      <c r="AO12" s="870"/>
      <c r="AP12" s="870"/>
      <c r="AQ12" s="870"/>
      <c r="AR12" s="870"/>
      <c r="AS12" s="528" t="s">
        <v>691</v>
      </c>
      <c r="AT12" s="870"/>
      <c r="AU12" s="870"/>
      <c r="AV12" s="870"/>
      <c r="AW12" s="870"/>
      <c r="AX12" s="870"/>
      <c r="AY12" s="870"/>
      <c r="BU12" s="217"/>
      <c r="BV12" s="217"/>
      <c r="BW12" s="217"/>
      <c r="BX12" s="217"/>
      <c r="BY12" s="217"/>
      <c r="BZ12" s="217"/>
      <c r="CA12" s="217"/>
      <c r="CB12" s="217"/>
      <c r="CC12" s="217"/>
    </row>
    <row r="13" spans="2:81" s="217" customFormat="1" ht="16.5" customHeight="1">
      <c r="B13" s="468"/>
      <c r="C13" s="468"/>
      <c r="D13" s="468"/>
      <c r="E13" s="468"/>
      <c r="F13" s="468"/>
      <c r="G13" s="468"/>
      <c r="H13" s="468"/>
      <c r="I13" s="556"/>
      <c r="J13" s="872"/>
      <c r="K13" s="873"/>
      <c r="L13" s="873"/>
      <c r="M13" s="873"/>
      <c r="N13" s="873"/>
      <c r="O13" s="873"/>
      <c r="P13" s="874"/>
      <c r="Q13" s="873"/>
      <c r="R13" s="873"/>
      <c r="S13" s="873"/>
      <c r="T13" s="873"/>
      <c r="U13" s="873"/>
      <c r="V13" s="873"/>
      <c r="W13" s="873"/>
      <c r="X13" s="866" t="s">
        <v>692</v>
      </c>
      <c r="Y13" s="875"/>
      <c r="Z13" s="875"/>
      <c r="AA13" s="875"/>
      <c r="AB13" s="875"/>
      <c r="AC13" s="875"/>
      <c r="AD13" s="876"/>
      <c r="AE13" s="872"/>
      <c r="AF13" s="873"/>
      <c r="AG13" s="873"/>
      <c r="AH13" s="873"/>
      <c r="AI13" s="873"/>
      <c r="AJ13" s="873"/>
      <c r="AK13" s="874"/>
      <c r="AL13" s="873"/>
      <c r="AM13" s="873"/>
      <c r="AN13" s="873"/>
      <c r="AO13" s="873"/>
      <c r="AP13" s="873"/>
      <c r="AQ13" s="873"/>
      <c r="AR13" s="873"/>
      <c r="AS13" s="872"/>
      <c r="AT13" s="873"/>
      <c r="AU13" s="873"/>
      <c r="AV13" s="873"/>
      <c r="AW13" s="873"/>
      <c r="AX13" s="873"/>
      <c r="AY13" s="873"/>
      <c r="AZ13" s="36"/>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row>
    <row r="14" spans="2:81" s="56" customFormat="1" ht="12.9" customHeight="1">
      <c r="I14" s="138"/>
      <c r="M14" s="57"/>
      <c r="P14" s="57" t="s">
        <v>123</v>
      </c>
      <c r="Q14" s="57"/>
      <c r="T14" s="57"/>
      <c r="W14" s="57" t="s">
        <v>339</v>
      </c>
      <c r="X14" s="57"/>
      <c r="Y14" s="57"/>
      <c r="AD14" s="57" t="s">
        <v>339</v>
      </c>
      <c r="AE14" s="57"/>
      <c r="AR14" s="57" t="s">
        <v>123</v>
      </c>
      <c r="AS14" s="57"/>
      <c r="AT14" s="57"/>
      <c r="AU14" s="57"/>
      <c r="AY14" s="57" t="s">
        <v>339</v>
      </c>
    </row>
    <row r="15" spans="2:81" ht="15.65" customHeight="1">
      <c r="B15" s="75" t="s">
        <v>62</v>
      </c>
      <c r="C15" s="75"/>
      <c r="D15" s="75"/>
      <c r="E15" s="453">
        <v>2</v>
      </c>
      <c r="F15" s="453"/>
      <c r="G15" s="75" t="s">
        <v>269</v>
      </c>
      <c r="H15" s="43"/>
      <c r="I15" s="140"/>
      <c r="J15" s="706">
        <v>692855</v>
      </c>
      <c r="K15" s="416"/>
      <c r="L15" s="416"/>
      <c r="M15" s="416"/>
      <c r="N15" s="416"/>
      <c r="O15" s="416"/>
      <c r="P15" s="416"/>
      <c r="Q15" s="416">
        <v>788748</v>
      </c>
      <c r="R15" s="416"/>
      <c r="S15" s="416"/>
      <c r="T15" s="416"/>
      <c r="U15" s="416"/>
      <c r="V15" s="416"/>
      <c r="W15" s="416"/>
      <c r="X15" s="416">
        <v>416743</v>
      </c>
      <c r="Y15" s="416"/>
      <c r="Z15" s="416"/>
      <c r="AA15" s="416"/>
      <c r="AB15" s="416"/>
      <c r="AC15" s="416"/>
      <c r="AD15" s="416"/>
      <c r="AE15" s="416">
        <v>27</v>
      </c>
      <c r="AF15" s="416"/>
      <c r="AG15" s="416"/>
      <c r="AH15" s="416"/>
      <c r="AI15" s="416"/>
      <c r="AJ15" s="416"/>
      <c r="AK15" s="416"/>
      <c r="AL15" s="416">
        <v>133517</v>
      </c>
      <c r="AM15" s="416"/>
      <c r="AN15" s="416"/>
      <c r="AO15" s="416"/>
      <c r="AP15" s="416"/>
      <c r="AQ15" s="416"/>
      <c r="AR15" s="416"/>
      <c r="AS15" s="416">
        <v>34392</v>
      </c>
      <c r="AT15" s="416"/>
      <c r="AU15" s="416"/>
      <c r="AV15" s="416"/>
      <c r="AW15" s="416"/>
      <c r="AX15" s="416"/>
      <c r="AY15" s="416"/>
      <c r="BA15" s="43"/>
      <c r="BB15" s="43"/>
      <c r="BC15" s="43"/>
      <c r="BD15" s="43"/>
      <c r="BE15" s="43"/>
      <c r="BF15" s="43"/>
      <c r="BG15" s="43"/>
      <c r="BH15" s="43"/>
      <c r="BI15" s="43"/>
      <c r="BJ15" s="43"/>
      <c r="BK15" s="43"/>
      <c r="BL15" s="43"/>
      <c r="BM15" s="43"/>
      <c r="BN15" s="43"/>
      <c r="BO15" s="43"/>
      <c r="BP15" s="43"/>
      <c r="BQ15" s="43"/>
      <c r="BR15" s="43"/>
      <c r="BS15" s="43"/>
      <c r="BT15" s="43"/>
    </row>
    <row r="16" spans="2:81" ht="15.65" customHeight="1">
      <c r="B16" s="75"/>
      <c r="C16" s="75"/>
      <c r="D16" s="75"/>
      <c r="E16" s="453">
        <v>3</v>
      </c>
      <c r="F16" s="453"/>
      <c r="G16" s="75"/>
      <c r="H16" s="43"/>
      <c r="I16" s="140"/>
      <c r="J16" s="706">
        <v>697093</v>
      </c>
      <c r="K16" s="416"/>
      <c r="L16" s="416"/>
      <c r="M16" s="416"/>
      <c r="N16" s="416"/>
      <c r="O16" s="416"/>
      <c r="P16" s="416"/>
      <c r="Q16" s="416">
        <v>817761</v>
      </c>
      <c r="R16" s="416"/>
      <c r="S16" s="416"/>
      <c r="T16" s="416"/>
      <c r="U16" s="416"/>
      <c r="V16" s="416"/>
      <c r="W16" s="416"/>
      <c r="X16" s="416">
        <v>429954</v>
      </c>
      <c r="Y16" s="416"/>
      <c r="Z16" s="416"/>
      <c r="AA16" s="416"/>
      <c r="AB16" s="416"/>
      <c r="AC16" s="416"/>
      <c r="AD16" s="416"/>
      <c r="AE16" s="416">
        <v>26</v>
      </c>
      <c r="AF16" s="416"/>
      <c r="AG16" s="416"/>
      <c r="AH16" s="416"/>
      <c r="AI16" s="416"/>
      <c r="AJ16" s="416"/>
      <c r="AK16" s="416"/>
      <c r="AL16" s="416">
        <v>131076</v>
      </c>
      <c r="AM16" s="416"/>
      <c r="AN16" s="416"/>
      <c r="AO16" s="416"/>
      <c r="AP16" s="416"/>
      <c r="AQ16" s="416"/>
      <c r="AR16" s="416"/>
      <c r="AS16" s="416">
        <v>36374</v>
      </c>
      <c r="AT16" s="416"/>
      <c r="AU16" s="416"/>
      <c r="AV16" s="416"/>
      <c r="AW16" s="416"/>
      <c r="AX16" s="416"/>
      <c r="AY16" s="416"/>
      <c r="BA16" s="43"/>
      <c r="BB16" s="43"/>
      <c r="BC16" s="43"/>
      <c r="BD16" s="43"/>
      <c r="BE16" s="43"/>
      <c r="BF16" s="43"/>
      <c r="BG16" s="43"/>
      <c r="BH16" s="43"/>
      <c r="BI16" s="43"/>
      <c r="BJ16" s="43"/>
      <c r="BK16" s="43"/>
      <c r="BL16" s="43"/>
      <c r="BM16" s="43"/>
      <c r="BN16" s="43"/>
      <c r="BO16" s="43"/>
      <c r="BP16" s="43"/>
      <c r="BQ16" s="43"/>
      <c r="BR16" s="43"/>
      <c r="BS16" s="43"/>
      <c r="BT16" s="43"/>
    </row>
    <row r="17" spans="2:81" ht="15.65" customHeight="1">
      <c r="B17" s="43"/>
      <c r="C17" s="75"/>
      <c r="D17" s="75"/>
      <c r="E17" s="453">
        <v>4</v>
      </c>
      <c r="F17" s="453"/>
      <c r="G17" s="43"/>
      <c r="H17" s="43"/>
      <c r="I17" s="140"/>
      <c r="J17" s="706">
        <v>719477</v>
      </c>
      <c r="K17" s="416"/>
      <c r="L17" s="416"/>
      <c r="M17" s="416"/>
      <c r="N17" s="416"/>
      <c r="O17" s="416"/>
      <c r="P17" s="416"/>
      <c r="Q17" s="416">
        <v>845834</v>
      </c>
      <c r="R17" s="416"/>
      <c r="S17" s="416"/>
      <c r="T17" s="416"/>
      <c r="U17" s="416"/>
      <c r="V17" s="416"/>
      <c r="W17" s="416"/>
      <c r="X17" s="416">
        <v>447092</v>
      </c>
      <c r="Y17" s="416"/>
      <c r="Z17" s="416"/>
      <c r="AA17" s="416"/>
      <c r="AB17" s="416"/>
      <c r="AC17" s="416"/>
      <c r="AD17" s="416"/>
      <c r="AE17" s="416">
        <v>26</v>
      </c>
      <c r="AF17" s="416"/>
      <c r="AG17" s="416"/>
      <c r="AH17" s="416"/>
      <c r="AI17" s="416"/>
      <c r="AJ17" s="416"/>
      <c r="AK17" s="416"/>
      <c r="AL17" s="878">
        <v>131062</v>
      </c>
      <c r="AM17" s="878"/>
      <c r="AN17" s="878"/>
      <c r="AO17" s="878"/>
      <c r="AP17" s="878"/>
      <c r="AQ17" s="878"/>
      <c r="AR17" s="878"/>
      <c r="AS17" s="878">
        <v>38990</v>
      </c>
      <c r="AT17" s="878"/>
      <c r="AU17" s="878"/>
      <c r="AV17" s="878"/>
      <c r="AW17" s="878"/>
      <c r="AX17" s="878"/>
      <c r="AY17" s="878"/>
      <c r="BA17" s="43"/>
      <c r="BB17" s="43"/>
      <c r="BC17" s="43"/>
      <c r="BD17" s="43"/>
      <c r="BE17" s="43"/>
      <c r="BF17" s="43"/>
      <c r="BG17" s="43"/>
      <c r="BH17" s="43"/>
      <c r="BI17" s="43"/>
      <c r="BJ17" s="43"/>
      <c r="BK17" s="43"/>
      <c r="BL17" s="43"/>
      <c r="BM17" s="43"/>
      <c r="BN17" s="43"/>
      <c r="BO17" s="43"/>
      <c r="BP17" s="43"/>
      <c r="BQ17" s="43"/>
      <c r="BR17" s="43"/>
      <c r="BS17" s="43"/>
      <c r="BT17" s="43"/>
    </row>
    <row r="18" spans="2:81" ht="15.65" customHeight="1">
      <c r="B18" s="43"/>
      <c r="C18" s="75"/>
      <c r="D18" s="75"/>
      <c r="E18" s="453">
        <v>5</v>
      </c>
      <c r="F18" s="453"/>
      <c r="G18" s="43"/>
      <c r="H18" s="43"/>
      <c r="I18" s="140"/>
      <c r="J18" s="706">
        <v>745754</v>
      </c>
      <c r="K18" s="710"/>
      <c r="L18" s="710"/>
      <c r="M18" s="710"/>
      <c r="N18" s="710"/>
      <c r="O18" s="710"/>
      <c r="P18" s="710"/>
      <c r="Q18" s="416">
        <v>891286</v>
      </c>
      <c r="R18" s="416"/>
      <c r="S18" s="416"/>
      <c r="T18" s="416"/>
      <c r="U18" s="416"/>
      <c r="V18" s="416"/>
      <c r="W18" s="416"/>
      <c r="X18" s="416">
        <v>474503</v>
      </c>
      <c r="Y18" s="416"/>
      <c r="Z18" s="416"/>
      <c r="AA18" s="416"/>
      <c r="AB18" s="416"/>
      <c r="AC18" s="416"/>
      <c r="AD18" s="416"/>
      <c r="AE18" s="416">
        <v>26</v>
      </c>
      <c r="AF18" s="416"/>
      <c r="AG18" s="416"/>
      <c r="AH18" s="416"/>
      <c r="AI18" s="416"/>
      <c r="AJ18" s="416"/>
      <c r="AK18" s="416"/>
      <c r="AL18" s="878">
        <v>132531</v>
      </c>
      <c r="AM18" s="878"/>
      <c r="AN18" s="878"/>
      <c r="AO18" s="878"/>
      <c r="AP18" s="878"/>
      <c r="AQ18" s="878"/>
      <c r="AR18" s="878"/>
      <c r="AS18" s="878">
        <v>41321</v>
      </c>
      <c r="AT18" s="878"/>
      <c r="AU18" s="878"/>
      <c r="AV18" s="878"/>
      <c r="AW18" s="878"/>
      <c r="AX18" s="878"/>
      <c r="AY18" s="878"/>
      <c r="BA18" s="43"/>
      <c r="BB18" s="43"/>
      <c r="BC18" s="43"/>
      <c r="BD18" s="43"/>
      <c r="BE18" s="43"/>
      <c r="BF18" s="43"/>
      <c r="BG18" s="43"/>
      <c r="BH18" s="43"/>
      <c r="BI18" s="43"/>
      <c r="BJ18" s="43"/>
      <c r="BK18" s="43"/>
      <c r="BL18" s="43"/>
      <c r="BM18" s="43"/>
      <c r="BN18" s="43"/>
      <c r="BO18" s="43"/>
      <c r="BP18" s="43"/>
      <c r="BQ18" s="43"/>
      <c r="BR18" s="43"/>
      <c r="BS18" s="43"/>
      <c r="BT18" s="43"/>
    </row>
    <row r="19" spans="2:81" ht="15.65" customHeight="1">
      <c r="B19" s="45"/>
      <c r="C19" s="397"/>
      <c r="D19" s="397"/>
      <c r="E19" s="549">
        <v>6</v>
      </c>
      <c r="F19" s="549"/>
      <c r="G19" s="45"/>
      <c r="H19" s="45"/>
      <c r="I19" s="372"/>
      <c r="J19" s="707">
        <v>774556</v>
      </c>
      <c r="K19" s="708"/>
      <c r="L19" s="708"/>
      <c r="M19" s="708"/>
      <c r="N19" s="708"/>
      <c r="O19" s="708"/>
      <c r="P19" s="708"/>
      <c r="Q19" s="709">
        <v>919207</v>
      </c>
      <c r="R19" s="709"/>
      <c r="S19" s="709"/>
      <c r="T19" s="709"/>
      <c r="U19" s="709"/>
      <c r="V19" s="709"/>
      <c r="W19" s="709"/>
      <c r="X19" s="709">
        <v>513267</v>
      </c>
      <c r="Y19" s="709"/>
      <c r="Z19" s="709"/>
      <c r="AA19" s="709"/>
      <c r="AB19" s="709"/>
      <c r="AC19" s="709"/>
      <c r="AD19" s="709"/>
      <c r="AE19" s="709">
        <v>26</v>
      </c>
      <c r="AF19" s="709"/>
      <c r="AG19" s="709"/>
      <c r="AH19" s="709"/>
      <c r="AI19" s="709"/>
      <c r="AJ19" s="709"/>
      <c r="AK19" s="709"/>
      <c r="AL19" s="877">
        <v>135441</v>
      </c>
      <c r="AM19" s="877"/>
      <c r="AN19" s="877"/>
      <c r="AO19" s="877"/>
      <c r="AP19" s="877"/>
      <c r="AQ19" s="877"/>
      <c r="AR19" s="877"/>
      <c r="AS19" s="877">
        <v>42113</v>
      </c>
      <c r="AT19" s="877"/>
      <c r="AU19" s="877"/>
      <c r="AV19" s="877"/>
      <c r="AW19" s="877"/>
      <c r="AX19" s="877"/>
      <c r="AY19" s="877"/>
      <c r="BA19" s="43"/>
      <c r="BB19" s="43"/>
      <c r="BC19" s="43"/>
      <c r="BD19" s="43"/>
      <c r="BE19" s="43"/>
      <c r="BF19" s="43"/>
      <c r="BG19" s="43"/>
      <c r="BH19" s="43"/>
      <c r="BI19" s="43"/>
      <c r="BJ19" s="43"/>
      <c r="BK19" s="43"/>
      <c r="BL19" s="43"/>
      <c r="BM19" s="43"/>
      <c r="BN19" s="43"/>
      <c r="BO19" s="43"/>
      <c r="BP19" s="43"/>
      <c r="BQ19" s="43"/>
      <c r="BR19" s="43"/>
      <c r="BS19" s="43"/>
      <c r="BT19" s="43"/>
    </row>
    <row r="20" spans="2:81" ht="12.9" customHeight="1">
      <c r="B20" s="39" t="s">
        <v>693</v>
      </c>
      <c r="C20" s="39"/>
      <c r="AZ20" s="35"/>
    </row>
    <row r="21" spans="2:81" ht="12.9" customHeight="1">
      <c r="B21" s="39" t="s">
        <v>694</v>
      </c>
      <c r="C21" s="39"/>
      <c r="AZ21" s="35"/>
    </row>
    <row r="22" spans="2:81" ht="12.9" customHeight="1">
      <c r="B22" s="39" t="s">
        <v>1017</v>
      </c>
      <c r="C22" s="39"/>
      <c r="AZ22" s="35"/>
    </row>
    <row r="23" spans="2:81" ht="12.9" customHeight="1">
      <c r="B23" s="39" t="s">
        <v>1018</v>
      </c>
      <c r="C23" s="39"/>
      <c r="AZ23" s="35"/>
    </row>
    <row r="24" spans="2:81" ht="12.9" customHeight="1">
      <c r="B24" s="39" t="s">
        <v>695</v>
      </c>
      <c r="C24" s="39"/>
      <c r="AZ24" s="35"/>
    </row>
    <row r="25" spans="2:81" ht="12.9" customHeight="1">
      <c r="B25" s="39" t="s">
        <v>696</v>
      </c>
      <c r="C25" s="39"/>
      <c r="AZ25" s="35"/>
    </row>
    <row r="26" spans="2:81" ht="12" customHeight="1"/>
    <row r="27" spans="2:81" ht="20.149999999999999" customHeight="1">
      <c r="B27" s="61" t="s">
        <v>697</v>
      </c>
      <c r="C27" s="61"/>
      <c r="D27" s="61"/>
    </row>
    <row r="28" spans="2:81" s="36" customFormat="1" ht="18.75" customHeight="1">
      <c r="B28" s="464" t="s">
        <v>698</v>
      </c>
      <c r="C28" s="464"/>
      <c r="D28" s="464"/>
      <c r="E28" s="464"/>
      <c r="F28" s="464"/>
      <c r="G28" s="464"/>
      <c r="H28" s="464"/>
      <c r="I28" s="555"/>
      <c r="J28" s="214"/>
      <c r="K28" s="134"/>
      <c r="L28" s="134"/>
      <c r="M28" s="134"/>
      <c r="N28" s="134"/>
      <c r="O28" s="698" t="s">
        <v>699</v>
      </c>
      <c r="P28" s="698"/>
      <c r="Q28" s="698"/>
      <c r="R28" s="698"/>
      <c r="S28" s="698"/>
      <c r="T28" s="698"/>
      <c r="U28" s="698"/>
      <c r="V28" s="698"/>
      <c r="W28" s="698"/>
      <c r="X28" s="698"/>
      <c r="Y28" s="698"/>
      <c r="Z28" s="698"/>
      <c r="AA28" s="698"/>
      <c r="AB28" s="698"/>
      <c r="AC28" s="698"/>
      <c r="AD28" s="698"/>
      <c r="AE28" s="698"/>
      <c r="AF28" s="698"/>
      <c r="AG28" s="698"/>
      <c r="AH28" s="698"/>
      <c r="AI28" s="698"/>
      <c r="AJ28" s="698"/>
      <c r="AK28" s="698"/>
      <c r="AL28" s="698"/>
      <c r="AM28" s="698"/>
      <c r="AN28" s="698"/>
      <c r="AO28" s="698"/>
      <c r="AP28" s="698"/>
      <c r="AQ28" s="698"/>
      <c r="AR28" s="698"/>
      <c r="AS28" s="698"/>
      <c r="AT28" s="698"/>
      <c r="AU28" s="134"/>
      <c r="AV28" s="134"/>
      <c r="AW28" s="134"/>
      <c r="AX28" s="134"/>
      <c r="AY28" s="134"/>
      <c r="BA28" s="35"/>
      <c r="BB28" s="35"/>
      <c r="BC28" s="35"/>
      <c r="BD28" s="35"/>
      <c r="BE28" s="35"/>
      <c r="BF28" s="35"/>
      <c r="BG28" s="35"/>
      <c r="BH28" s="35"/>
      <c r="BI28" s="35"/>
      <c r="BJ28" s="35"/>
      <c r="BK28" s="35"/>
      <c r="BL28" s="35"/>
      <c r="BM28" s="35"/>
      <c r="BN28" s="35"/>
      <c r="BO28" s="35"/>
      <c r="BP28" s="35"/>
      <c r="BQ28" s="35"/>
      <c r="BR28" s="35"/>
      <c r="BS28" s="35"/>
      <c r="BT28" s="35"/>
    </row>
    <row r="29" spans="2:81" s="36" customFormat="1" ht="18.75" customHeight="1">
      <c r="B29" s="469"/>
      <c r="C29" s="469"/>
      <c r="D29" s="469"/>
      <c r="E29" s="469"/>
      <c r="F29" s="469"/>
      <c r="G29" s="469"/>
      <c r="H29" s="469"/>
      <c r="I29" s="623"/>
      <c r="J29" s="463" t="s">
        <v>673</v>
      </c>
      <c r="K29" s="464"/>
      <c r="L29" s="464"/>
      <c r="M29" s="464"/>
      <c r="N29" s="464"/>
      <c r="O29" s="464"/>
      <c r="P29" s="555"/>
      <c r="Q29" s="466" t="s">
        <v>700</v>
      </c>
      <c r="R29" s="510"/>
      <c r="S29" s="510"/>
      <c r="T29" s="510"/>
      <c r="U29" s="510"/>
      <c r="V29" s="510"/>
      <c r="W29" s="510"/>
      <c r="X29" s="510"/>
      <c r="Y29" s="510"/>
      <c r="Z29" s="510"/>
      <c r="AA29" s="510"/>
      <c r="AB29" s="510"/>
      <c r="AC29" s="510"/>
      <c r="AD29" s="511"/>
      <c r="AE29" s="214"/>
      <c r="AF29" s="134"/>
      <c r="AG29" s="698" t="s">
        <v>701</v>
      </c>
      <c r="AH29" s="698"/>
      <c r="AI29" s="698"/>
      <c r="AJ29" s="698"/>
      <c r="AK29" s="698"/>
      <c r="AL29" s="698"/>
      <c r="AM29" s="698"/>
      <c r="AN29" s="698"/>
      <c r="AO29" s="698"/>
      <c r="AP29" s="698"/>
      <c r="AQ29" s="134"/>
      <c r="AR29" s="215"/>
      <c r="AS29" s="466" t="s">
        <v>702</v>
      </c>
      <c r="AT29" s="510"/>
      <c r="AU29" s="510"/>
      <c r="AV29" s="510"/>
      <c r="AW29" s="510"/>
      <c r="AX29" s="510"/>
      <c r="AY29" s="510"/>
      <c r="AZ29" s="220"/>
      <c r="BA29" s="35"/>
      <c r="BB29" s="35"/>
      <c r="BC29" s="35"/>
      <c r="BD29" s="35"/>
      <c r="BE29" s="35"/>
      <c r="BF29" s="35"/>
      <c r="BG29" s="35"/>
      <c r="BH29" s="35"/>
      <c r="BI29" s="35"/>
      <c r="BJ29" s="35"/>
      <c r="BK29" s="35"/>
      <c r="BL29" s="35"/>
      <c r="BM29" s="35"/>
      <c r="BN29" s="35"/>
      <c r="BO29" s="35"/>
      <c r="BP29" s="35"/>
      <c r="BQ29" s="35"/>
      <c r="BR29" s="35"/>
      <c r="BS29" s="35"/>
      <c r="BT29" s="35"/>
      <c r="BU29" s="220"/>
      <c r="BV29" s="220"/>
      <c r="BW29" s="220"/>
      <c r="BX29" s="220"/>
      <c r="BY29" s="220"/>
      <c r="BZ29" s="220"/>
      <c r="CA29" s="220"/>
      <c r="CB29" s="220"/>
      <c r="CC29" s="220"/>
    </row>
    <row r="30" spans="2:81" s="220" customFormat="1" ht="18.75" customHeight="1">
      <c r="B30" s="468"/>
      <c r="C30" s="468"/>
      <c r="D30" s="468"/>
      <c r="E30" s="468"/>
      <c r="F30" s="468"/>
      <c r="G30" s="468"/>
      <c r="H30" s="468"/>
      <c r="I30" s="556"/>
      <c r="J30" s="467"/>
      <c r="K30" s="468"/>
      <c r="L30" s="468"/>
      <c r="M30" s="468"/>
      <c r="N30" s="468"/>
      <c r="O30" s="468"/>
      <c r="P30" s="556"/>
      <c r="Q30" s="466" t="s">
        <v>703</v>
      </c>
      <c r="R30" s="510"/>
      <c r="S30" s="510"/>
      <c r="T30" s="510"/>
      <c r="U30" s="510"/>
      <c r="V30" s="510"/>
      <c r="W30" s="511"/>
      <c r="X30" s="466" t="s">
        <v>704</v>
      </c>
      <c r="Y30" s="510"/>
      <c r="Z30" s="510"/>
      <c r="AA30" s="510"/>
      <c r="AB30" s="510"/>
      <c r="AC30" s="510"/>
      <c r="AD30" s="511"/>
      <c r="AE30" s="466" t="s">
        <v>703</v>
      </c>
      <c r="AF30" s="510"/>
      <c r="AG30" s="510"/>
      <c r="AH30" s="510"/>
      <c r="AI30" s="510"/>
      <c r="AJ30" s="510"/>
      <c r="AK30" s="511"/>
      <c r="AL30" s="466" t="s">
        <v>704</v>
      </c>
      <c r="AM30" s="510"/>
      <c r="AN30" s="510"/>
      <c r="AO30" s="510"/>
      <c r="AP30" s="510"/>
      <c r="AQ30" s="510"/>
      <c r="AR30" s="511"/>
      <c r="AS30" s="466" t="s">
        <v>703</v>
      </c>
      <c r="AT30" s="510"/>
      <c r="AU30" s="510"/>
      <c r="AV30" s="510"/>
      <c r="AW30" s="510"/>
      <c r="AX30" s="510"/>
      <c r="AY30" s="510"/>
      <c r="AZ30" s="36"/>
      <c r="BA30" s="43"/>
      <c r="BB30" s="43"/>
      <c r="BC30" s="43"/>
      <c r="BD30" s="43"/>
      <c r="BE30" s="43"/>
      <c r="BF30" s="43"/>
      <c r="BG30" s="43"/>
      <c r="BH30" s="43"/>
      <c r="BI30" s="43"/>
      <c r="BJ30" s="43"/>
      <c r="BK30" s="43"/>
      <c r="BL30" s="43"/>
      <c r="BM30" s="43"/>
      <c r="BN30" s="43"/>
      <c r="BO30" s="43"/>
      <c r="BP30" s="43"/>
      <c r="BQ30" s="43"/>
      <c r="BR30" s="43"/>
      <c r="BS30" s="43"/>
      <c r="BT30" s="43"/>
      <c r="BU30" s="35"/>
      <c r="BV30" s="35"/>
      <c r="BW30" s="35"/>
      <c r="BX30" s="35"/>
      <c r="BY30" s="35"/>
      <c r="BZ30" s="35"/>
      <c r="CA30" s="35"/>
      <c r="CB30" s="35"/>
      <c r="CC30" s="35"/>
    </row>
    <row r="31" spans="2:81" s="56" customFormat="1" ht="12.9" customHeight="1">
      <c r="I31" s="138"/>
      <c r="M31" s="57"/>
      <c r="P31" s="57" t="s">
        <v>123</v>
      </c>
      <c r="Q31" s="57"/>
      <c r="W31" s="57" t="s">
        <v>123</v>
      </c>
      <c r="X31" s="57"/>
      <c r="Y31" s="57"/>
      <c r="Z31" s="57"/>
      <c r="AD31" s="57" t="s">
        <v>339</v>
      </c>
      <c r="AE31" s="57"/>
      <c r="AK31" s="57" t="s">
        <v>123</v>
      </c>
      <c r="AL31" s="57"/>
      <c r="AM31" s="57"/>
      <c r="AN31" s="57"/>
      <c r="AR31" s="57" t="s">
        <v>339</v>
      </c>
      <c r="AS31" s="57"/>
      <c r="AY31" s="57" t="s">
        <v>123</v>
      </c>
    </row>
    <row r="32" spans="2:81" s="43" customFormat="1" ht="15.65" customHeight="1">
      <c r="B32" s="481" t="s">
        <v>62</v>
      </c>
      <c r="C32" s="481"/>
      <c r="D32" s="481"/>
      <c r="E32" s="453">
        <v>2</v>
      </c>
      <c r="F32" s="453"/>
      <c r="G32" s="681" t="s">
        <v>269</v>
      </c>
      <c r="H32" s="681"/>
      <c r="I32" s="682"/>
      <c r="J32" s="683">
        <v>937812</v>
      </c>
      <c r="K32" s="451"/>
      <c r="L32" s="451"/>
      <c r="M32" s="451"/>
      <c r="N32" s="451"/>
      <c r="O32" s="451"/>
      <c r="P32" s="451"/>
      <c r="Q32" s="451">
        <v>1341443</v>
      </c>
      <c r="R32" s="451"/>
      <c r="S32" s="451"/>
      <c r="T32" s="451"/>
      <c r="U32" s="451"/>
      <c r="V32" s="451"/>
      <c r="W32" s="451"/>
      <c r="X32" s="451">
        <v>869221</v>
      </c>
      <c r="Y32" s="451"/>
      <c r="Z32" s="451"/>
      <c r="AA32" s="451"/>
      <c r="AB32" s="451"/>
      <c r="AC32" s="451"/>
      <c r="AD32" s="451"/>
      <c r="AE32" s="451">
        <v>95045</v>
      </c>
      <c r="AF32" s="451"/>
      <c r="AG32" s="451"/>
      <c r="AH32" s="451"/>
      <c r="AI32" s="451"/>
      <c r="AJ32" s="451"/>
      <c r="AK32" s="451"/>
      <c r="AL32" s="451">
        <v>82097</v>
      </c>
      <c r="AM32" s="451"/>
      <c r="AN32" s="451"/>
      <c r="AO32" s="451"/>
      <c r="AP32" s="451"/>
      <c r="AQ32" s="451"/>
      <c r="AR32" s="451"/>
      <c r="AS32" s="451">
        <v>9333</v>
      </c>
      <c r="AT32" s="451"/>
      <c r="AU32" s="451"/>
      <c r="AV32" s="451"/>
      <c r="AW32" s="451"/>
      <c r="AX32" s="451"/>
      <c r="AY32" s="451"/>
      <c r="AZ32" s="107"/>
    </row>
    <row r="33" spans="2:81" s="43" customFormat="1" ht="15.65" customHeight="1">
      <c r="B33" s="481"/>
      <c r="C33" s="481"/>
      <c r="D33" s="481"/>
      <c r="E33" s="453">
        <v>3</v>
      </c>
      <c r="F33" s="453"/>
      <c r="G33" s="681"/>
      <c r="H33" s="681"/>
      <c r="I33" s="682"/>
      <c r="J33" s="683">
        <v>922906</v>
      </c>
      <c r="K33" s="451"/>
      <c r="L33" s="451"/>
      <c r="M33" s="451"/>
      <c r="N33" s="451"/>
      <c r="O33" s="451"/>
      <c r="P33" s="451"/>
      <c r="Q33" s="451">
        <v>1352564</v>
      </c>
      <c r="R33" s="451"/>
      <c r="S33" s="451"/>
      <c r="T33" s="451"/>
      <c r="U33" s="451"/>
      <c r="V33" s="451"/>
      <c r="W33" s="451"/>
      <c r="X33" s="451">
        <v>877896</v>
      </c>
      <c r="Y33" s="451"/>
      <c r="Z33" s="451"/>
      <c r="AA33" s="451"/>
      <c r="AB33" s="451"/>
      <c r="AC33" s="451"/>
      <c r="AD33" s="451"/>
      <c r="AE33" s="451">
        <v>97218</v>
      </c>
      <c r="AF33" s="451"/>
      <c r="AG33" s="451"/>
      <c r="AH33" s="451"/>
      <c r="AI33" s="451"/>
      <c r="AJ33" s="451"/>
      <c r="AK33" s="451"/>
      <c r="AL33" s="451">
        <v>83801</v>
      </c>
      <c r="AM33" s="451"/>
      <c r="AN33" s="451"/>
      <c r="AO33" s="451"/>
      <c r="AP33" s="451"/>
      <c r="AQ33" s="451"/>
      <c r="AR33" s="451"/>
      <c r="AS33" s="451">
        <v>9268</v>
      </c>
      <c r="AT33" s="451"/>
      <c r="AU33" s="451"/>
      <c r="AV33" s="451"/>
      <c r="AW33" s="451"/>
      <c r="AX33" s="451"/>
      <c r="AY33" s="451"/>
      <c r="AZ33" s="107"/>
    </row>
    <row r="34" spans="2:81" s="43" customFormat="1" ht="15.65" customHeight="1">
      <c r="B34" s="481"/>
      <c r="C34" s="481"/>
      <c r="D34" s="481"/>
      <c r="E34" s="453">
        <v>4</v>
      </c>
      <c r="F34" s="453"/>
      <c r="G34" s="681"/>
      <c r="H34" s="681"/>
      <c r="I34" s="682"/>
      <c r="J34" s="683">
        <v>899869</v>
      </c>
      <c r="K34" s="451"/>
      <c r="L34" s="451"/>
      <c r="M34" s="451"/>
      <c r="N34" s="451"/>
      <c r="O34" s="451"/>
      <c r="P34" s="451"/>
      <c r="Q34" s="451">
        <v>1356922</v>
      </c>
      <c r="R34" s="451"/>
      <c r="S34" s="451"/>
      <c r="T34" s="451"/>
      <c r="U34" s="451"/>
      <c r="V34" s="451"/>
      <c r="W34" s="451"/>
      <c r="X34" s="451">
        <v>879463</v>
      </c>
      <c r="Y34" s="451"/>
      <c r="Z34" s="451"/>
      <c r="AA34" s="451"/>
      <c r="AB34" s="451"/>
      <c r="AC34" s="451"/>
      <c r="AD34" s="451"/>
      <c r="AE34" s="451">
        <v>99064</v>
      </c>
      <c r="AF34" s="451"/>
      <c r="AG34" s="451"/>
      <c r="AH34" s="451"/>
      <c r="AI34" s="451"/>
      <c r="AJ34" s="451"/>
      <c r="AK34" s="451"/>
      <c r="AL34" s="451">
        <v>84963</v>
      </c>
      <c r="AM34" s="451"/>
      <c r="AN34" s="451"/>
      <c r="AO34" s="451"/>
      <c r="AP34" s="451"/>
      <c r="AQ34" s="451"/>
      <c r="AR34" s="451"/>
      <c r="AS34" s="451">
        <v>9341</v>
      </c>
      <c r="AT34" s="451"/>
      <c r="AU34" s="451"/>
      <c r="AV34" s="451"/>
      <c r="AW34" s="451"/>
      <c r="AX34" s="451"/>
      <c r="AY34" s="451"/>
      <c r="AZ34" s="36"/>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row>
    <row r="35" spans="2:81" s="43" customFormat="1" ht="15.65" customHeight="1">
      <c r="B35" s="71"/>
      <c r="C35" s="71"/>
      <c r="D35" s="71"/>
      <c r="E35" s="453">
        <v>5</v>
      </c>
      <c r="F35" s="453"/>
      <c r="G35" s="107"/>
      <c r="H35" s="107"/>
      <c r="I35" s="139"/>
      <c r="J35" s="683">
        <v>879858</v>
      </c>
      <c r="K35" s="451"/>
      <c r="L35" s="451"/>
      <c r="M35" s="451"/>
      <c r="N35" s="451"/>
      <c r="O35" s="451"/>
      <c r="P35" s="451"/>
      <c r="Q35" s="451">
        <v>1363960</v>
      </c>
      <c r="R35" s="451"/>
      <c r="S35" s="451"/>
      <c r="T35" s="451"/>
      <c r="U35" s="451"/>
      <c r="V35" s="451"/>
      <c r="W35" s="451"/>
      <c r="X35" s="451">
        <v>903660</v>
      </c>
      <c r="Y35" s="451"/>
      <c r="Z35" s="451"/>
      <c r="AA35" s="451"/>
      <c r="AB35" s="451"/>
      <c r="AC35" s="451"/>
      <c r="AD35" s="451"/>
      <c r="AE35" s="451">
        <v>101000</v>
      </c>
      <c r="AF35" s="451"/>
      <c r="AG35" s="451"/>
      <c r="AH35" s="451"/>
      <c r="AI35" s="451"/>
      <c r="AJ35" s="451"/>
      <c r="AK35" s="451"/>
      <c r="AL35" s="451">
        <v>88324</v>
      </c>
      <c r="AM35" s="451"/>
      <c r="AN35" s="451"/>
      <c r="AO35" s="451"/>
      <c r="AP35" s="451"/>
      <c r="AQ35" s="451"/>
      <c r="AR35" s="451"/>
      <c r="AS35" s="451">
        <v>9441</v>
      </c>
      <c r="AT35" s="451"/>
      <c r="AU35" s="451"/>
      <c r="AV35" s="451"/>
      <c r="AW35" s="451"/>
      <c r="AX35" s="451"/>
      <c r="AY35" s="451"/>
      <c r="AZ35" s="36"/>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row>
    <row r="36" spans="2:81" s="43" customFormat="1" ht="15.65" customHeight="1">
      <c r="B36" s="373"/>
      <c r="C36" s="373"/>
      <c r="D36" s="373"/>
      <c r="E36" s="549">
        <v>6</v>
      </c>
      <c r="F36" s="549"/>
      <c r="G36" s="49"/>
      <c r="H36" s="49"/>
      <c r="I36" s="382"/>
      <c r="J36" s="686">
        <v>859186</v>
      </c>
      <c r="K36" s="448"/>
      <c r="L36" s="448"/>
      <c r="M36" s="448"/>
      <c r="N36" s="448"/>
      <c r="O36" s="448"/>
      <c r="P36" s="448"/>
      <c r="Q36" s="448">
        <v>1369214</v>
      </c>
      <c r="R36" s="448"/>
      <c r="S36" s="448"/>
      <c r="T36" s="448"/>
      <c r="U36" s="448"/>
      <c r="V36" s="448"/>
      <c r="W36" s="448"/>
      <c r="X36" s="448">
        <v>933928</v>
      </c>
      <c r="Y36" s="448"/>
      <c r="Z36" s="448"/>
      <c r="AA36" s="448"/>
      <c r="AB36" s="448"/>
      <c r="AC36" s="448"/>
      <c r="AD36" s="448"/>
      <c r="AE36" s="448">
        <v>102389</v>
      </c>
      <c r="AF36" s="448"/>
      <c r="AG36" s="448"/>
      <c r="AH36" s="448"/>
      <c r="AI36" s="448"/>
      <c r="AJ36" s="448"/>
      <c r="AK36" s="448"/>
      <c r="AL36" s="448">
        <v>91778</v>
      </c>
      <c r="AM36" s="448"/>
      <c r="AN36" s="448"/>
      <c r="AO36" s="448"/>
      <c r="AP36" s="448"/>
      <c r="AQ36" s="448"/>
      <c r="AR36" s="448"/>
      <c r="AS36" s="448">
        <v>9552</v>
      </c>
      <c r="AT36" s="448"/>
      <c r="AU36" s="448"/>
      <c r="AV36" s="448"/>
      <c r="AW36" s="448"/>
      <c r="AX36" s="448"/>
      <c r="AY36" s="448"/>
      <c r="AZ36" s="36"/>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row>
    <row r="37" spans="2:81" ht="6" customHeight="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row>
    <row r="38" spans="2:81" ht="18.75" customHeight="1">
      <c r="B38" s="464" t="s">
        <v>698</v>
      </c>
      <c r="C38" s="464"/>
      <c r="D38" s="464"/>
      <c r="E38" s="464"/>
      <c r="F38" s="464"/>
      <c r="G38" s="464"/>
      <c r="H38" s="464"/>
      <c r="I38" s="555"/>
      <c r="J38" s="214"/>
      <c r="K38" s="134"/>
      <c r="L38" s="698" t="s">
        <v>705</v>
      </c>
      <c r="M38" s="698"/>
      <c r="N38" s="698"/>
      <c r="O38" s="698"/>
      <c r="P38" s="698"/>
      <c r="Q38" s="698"/>
      <c r="R38" s="698"/>
      <c r="S38" s="698"/>
      <c r="T38" s="698"/>
      <c r="U38" s="698"/>
      <c r="V38" s="698"/>
      <c r="W38" s="698"/>
      <c r="X38" s="698"/>
      <c r="Y38" s="698"/>
      <c r="Z38" s="698"/>
      <c r="AA38" s="698"/>
      <c r="AB38" s="698"/>
      <c r="AC38" s="134"/>
      <c r="AD38" s="215"/>
      <c r="AE38" s="214"/>
      <c r="AF38" s="134"/>
      <c r="AG38" s="698" t="s">
        <v>706</v>
      </c>
      <c r="AH38" s="698"/>
      <c r="AI38" s="698"/>
      <c r="AJ38" s="698"/>
      <c r="AK38" s="698"/>
      <c r="AL38" s="698"/>
      <c r="AM38" s="698"/>
      <c r="AN38" s="698"/>
      <c r="AO38" s="698"/>
      <c r="AP38" s="698"/>
      <c r="AQ38" s="698"/>
      <c r="AR38" s="698"/>
      <c r="AS38" s="698"/>
      <c r="AT38" s="698"/>
      <c r="AU38" s="698"/>
      <c r="AV38" s="698"/>
      <c r="AW38" s="698"/>
      <c r="AX38" s="134"/>
      <c r="AY38" s="134"/>
    </row>
    <row r="39" spans="2:81" ht="18.75" customHeight="1">
      <c r="B39" s="469"/>
      <c r="C39" s="469"/>
      <c r="D39" s="469"/>
      <c r="E39" s="469"/>
      <c r="F39" s="469"/>
      <c r="G39" s="469"/>
      <c r="H39" s="469"/>
      <c r="I39" s="623"/>
      <c r="J39" s="880" t="s">
        <v>707</v>
      </c>
      <c r="K39" s="881"/>
      <c r="L39" s="881"/>
      <c r="M39" s="881"/>
      <c r="N39" s="881"/>
      <c r="O39" s="881"/>
      <c r="P39" s="882"/>
      <c r="Q39" s="214"/>
      <c r="R39" s="134"/>
      <c r="S39" s="698" t="s">
        <v>708</v>
      </c>
      <c r="T39" s="698"/>
      <c r="U39" s="698"/>
      <c r="V39" s="698"/>
      <c r="W39" s="698"/>
      <c r="X39" s="698"/>
      <c r="Y39" s="698"/>
      <c r="Z39" s="698"/>
      <c r="AA39" s="698"/>
      <c r="AB39" s="698"/>
      <c r="AC39" s="221"/>
      <c r="AD39" s="222"/>
      <c r="AE39" s="528" t="s">
        <v>673</v>
      </c>
      <c r="AF39" s="529"/>
      <c r="AG39" s="529"/>
      <c r="AH39" s="529"/>
      <c r="AI39" s="529"/>
      <c r="AJ39" s="529"/>
      <c r="AK39" s="530"/>
      <c r="AL39" s="528" t="s">
        <v>709</v>
      </c>
      <c r="AM39" s="529"/>
      <c r="AN39" s="529"/>
      <c r="AO39" s="529"/>
      <c r="AP39" s="529"/>
      <c r="AQ39" s="529"/>
      <c r="AR39" s="530"/>
      <c r="AS39" s="528" t="s">
        <v>704</v>
      </c>
      <c r="AT39" s="529"/>
      <c r="AU39" s="529"/>
      <c r="AV39" s="529"/>
      <c r="AW39" s="529"/>
      <c r="AX39" s="529"/>
      <c r="AY39" s="529"/>
    </row>
    <row r="40" spans="2:81" ht="18.75" customHeight="1">
      <c r="B40" s="468"/>
      <c r="C40" s="468"/>
      <c r="D40" s="468"/>
      <c r="E40" s="468"/>
      <c r="F40" s="468"/>
      <c r="G40" s="468"/>
      <c r="H40" s="468"/>
      <c r="I40" s="556"/>
      <c r="J40" s="466" t="s">
        <v>704</v>
      </c>
      <c r="K40" s="510"/>
      <c r="L40" s="510"/>
      <c r="M40" s="510"/>
      <c r="N40" s="510"/>
      <c r="O40" s="510"/>
      <c r="P40" s="511"/>
      <c r="Q40" s="466" t="s">
        <v>703</v>
      </c>
      <c r="R40" s="510"/>
      <c r="S40" s="510"/>
      <c r="T40" s="510"/>
      <c r="U40" s="510"/>
      <c r="V40" s="510"/>
      <c r="W40" s="511"/>
      <c r="X40" s="466" t="s">
        <v>704</v>
      </c>
      <c r="Y40" s="510"/>
      <c r="Z40" s="510"/>
      <c r="AA40" s="510"/>
      <c r="AB40" s="510"/>
      <c r="AC40" s="510"/>
      <c r="AD40" s="511"/>
      <c r="AE40" s="534"/>
      <c r="AF40" s="535"/>
      <c r="AG40" s="535"/>
      <c r="AH40" s="535"/>
      <c r="AI40" s="535"/>
      <c r="AJ40" s="535"/>
      <c r="AK40" s="536"/>
      <c r="AL40" s="534"/>
      <c r="AM40" s="535"/>
      <c r="AN40" s="535"/>
      <c r="AO40" s="535"/>
      <c r="AP40" s="535"/>
      <c r="AQ40" s="535"/>
      <c r="AR40" s="536"/>
      <c r="AS40" s="534"/>
      <c r="AT40" s="535"/>
      <c r="AU40" s="535"/>
      <c r="AV40" s="535"/>
      <c r="AW40" s="535"/>
      <c r="AX40" s="535"/>
      <c r="AY40" s="535"/>
    </row>
    <row r="41" spans="2:81" s="56" customFormat="1" ht="12.9" customHeight="1">
      <c r="I41" s="138"/>
      <c r="J41" s="57"/>
      <c r="L41" s="57"/>
      <c r="M41" s="57"/>
      <c r="P41" s="57" t="s">
        <v>339</v>
      </c>
      <c r="Q41" s="57"/>
      <c r="W41" s="57" t="s">
        <v>123</v>
      </c>
      <c r="X41" s="57"/>
      <c r="Y41" s="57"/>
      <c r="Z41" s="57"/>
      <c r="AD41" s="57" t="s">
        <v>339</v>
      </c>
      <c r="AE41" s="57"/>
      <c r="AK41" s="57" t="s">
        <v>123</v>
      </c>
      <c r="AL41" s="57"/>
      <c r="AR41" s="57" t="s">
        <v>123</v>
      </c>
      <c r="AS41" s="57"/>
      <c r="AT41" s="57"/>
      <c r="AU41" s="57"/>
      <c r="AY41" s="57" t="s">
        <v>339</v>
      </c>
    </row>
    <row r="42" spans="2:81" s="43" customFormat="1" ht="15.65" customHeight="1">
      <c r="B42" s="481" t="s">
        <v>62</v>
      </c>
      <c r="C42" s="481"/>
      <c r="D42" s="481"/>
      <c r="E42" s="453">
        <v>2</v>
      </c>
      <c r="F42" s="453"/>
      <c r="G42" s="681" t="s">
        <v>269</v>
      </c>
      <c r="H42" s="681"/>
      <c r="I42" s="682"/>
      <c r="J42" s="683">
        <v>7009</v>
      </c>
      <c r="K42" s="451"/>
      <c r="L42" s="451"/>
      <c r="M42" s="451"/>
      <c r="N42" s="451"/>
      <c r="O42" s="451"/>
      <c r="P42" s="451"/>
      <c r="Q42" s="451">
        <v>3</v>
      </c>
      <c r="R42" s="451"/>
      <c r="S42" s="451"/>
      <c r="T42" s="451"/>
      <c r="U42" s="451"/>
      <c r="V42" s="451"/>
      <c r="W42" s="451"/>
      <c r="X42" s="622">
        <v>1</v>
      </c>
      <c r="Y42" s="622"/>
      <c r="Z42" s="622"/>
      <c r="AA42" s="622"/>
      <c r="AB42" s="622"/>
      <c r="AC42" s="622"/>
      <c r="AD42" s="622"/>
      <c r="AE42" s="879">
        <v>1378555</v>
      </c>
      <c r="AF42" s="879"/>
      <c r="AG42" s="879"/>
      <c r="AH42" s="879"/>
      <c r="AI42" s="879"/>
      <c r="AJ42" s="879"/>
      <c r="AK42" s="879"/>
      <c r="AL42" s="879">
        <v>1523608</v>
      </c>
      <c r="AM42" s="879"/>
      <c r="AN42" s="879"/>
      <c r="AO42" s="879"/>
      <c r="AP42" s="879"/>
      <c r="AQ42" s="879"/>
      <c r="AR42" s="879"/>
      <c r="AS42" s="879">
        <v>1035816</v>
      </c>
      <c r="AT42" s="879"/>
      <c r="AU42" s="879"/>
      <c r="AV42" s="879"/>
      <c r="AW42" s="879"/>
      <c r="AX42" s="879"/>
      <c r="AY42" s="879"/>
      <c r="AZ42" s="107"/>
      <c r="BA42" s="35"/>
      <c r="BB42" s="35"/>
      <c r="BC42" s="35"/>
      <c r="BD42" s="35"/>
      <c r="BE42" s="35"/>
      <c r="BF42" s="35"/>
      <c r="BG42" s="35"/>
      <c r="BH42" s="35"/>
      <c r="BI42" s="35"/>
      <c r="BJ42" s="35"/>
      <c r="BK42" s="35"/>
      <c r="BL42" s="35"/>
      <c r="BM42" s="35"/>
      <c r="BN42" s="35"/>
      <c r="BO42" s="35"/>
      <c r="BP42" s="35"/>
      <c r="BQ42" s="35"/>
      <c r="BR42" s="35"/>
      <c r="BS42" s="35"/>
      <c r="BT42" s="35"/>
    </row>
    <row r="43" spans="2:81" s="43" customFormat="1" ht="15.65" customHeight="1">
      <c r="B43" s="481"/>
      <c r="C43" s="481"/>
      <c r="D43" s="481"/>
      <c r="E43" s="453">
        <v>3</v>
      </c>
      <c r="F43" s="453"/>
      <c r="G43" s="681"/>
      <c r="H43" s="681"/>
      <c r="I43" s="682"/>
      <c r="J43" s="683">
        <v>6948</v>
      </c>
      <c r="K43" s="451"/>
      <c r="L43" s="451"/>
      <c r="M43" s="451"/>
      <c r="N43" s="451"/>
      <c r="O43" s="451"/>
      <c r="P43" s="451"/>
      <c r="Q43" s="451">
        <v>3</v>
      </c>
      <c r="R43" s="451"/>
      <c r="S43" s="451"/>
      <c r="T43" s="451"/>
      <c r="U43" s="451"/>
      <c r="V43" s="451"/>
      <c r="W43" s="451"/>
      <c r="X43" s="622">
        <v>1</v>
      </c>
      <c r="Y43" s="622"/>
      <c r="Z43" s="622"/>
      <c r="AA43" s="622"/>
      <c r="AB43" s="622"/>
      <c r="AC43" s="622"/>
      <c r="AD43" s="622"/>
      <c r="AE43" s="879">
        <v>1377400</v>
      </c>
      <c r="AF43" s="879"/>
      <c r="AG43" s="879"/>
      <c r="AH43" s="879"/>
      <c r="AI43" s="879"/>
      <c r="AJ43" s="879"/>
      <c r="AK43" s="879"/>
      <c r="AL43" s="879">
        <v>1524816</v>
      </c>
      <c r="AM43" s="879"/>
      <c r="AN43" s="879"/>
      <c r="AO43" s="879"/>
      <c r="AP43" s="879"/>
      <c r="AQ43" s="879"/>
      <c r="AR43" s="879"/>
      <c r="AS43" s="879">
        <v>1031702</v>
      </c>
      <c r="AT43" s="879"/>
      <c r="AU43" s="879"/>
      <c r="AV43" s="879"/>
      <c r="AW43" s="879"/>
      <c r="AX43" s="879"/>
      <c r="AY43" s="879"/>
      <c r="AZ43" s="36"/>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row>
    <row r="44" spans="2:81" s="43" customFormat="1" ht="15.65" customHeight="1">
      <c r="B44" s="481"/>
      <c r="C44" s="481"/>
      <c r="D44" s="481"/>
      <c r="E44" s="453">
        <v>4</v>
      </c>
      <c r="F44" s="453"/>
      <c r="G44" s="681"/>
      <c r="H44" s="681"/>
      <c r="I44" s="682"/>
      <c r="J44" s="683">
        <v>6976</v>
      </c>
      <c r="K44" s="451"/>
      <c r="L44" s="451"/>
      <c r="M44" s="451"/>
      <c r="N44" s="451"/>
      <c r="O44" s="451"/>
      <c r="P44" s="451"/>
      <c r="Q44" s="451">
        <v>2</v>
      </c>
      <c r="R44" s="451"/>
      <c r="S44" s="451"/>
      <c r="T44" s="451"/>
      <c r="U44" s="451"/>
      <c r="V44" s="451"/>
      <c r="W44" s="451"/>
      <c r="X44" s="622">
        <v>1</v>
      </c>
      <c r="Y44" s="622"/>
      <c r="Z44" s="622"/>
      <c r="AA44" s="622"/>
      <c r="AB44" s="622"/>
      <c r="AC44" s="622"/>
      <c r="AD44" s="622"/>
      <c r="AE44" s="879">
        <v>1413283</v>
      </c>
      <c r="AF44" s="879"/>
      <c r="AG44" s="879"/>
      <c r="AH44" s="879"/>
      <c r="AI44" s="879"/>
      <c r="AJ44" s="879"/>
      <c r="AK44" s="879"/>
      <c r="AL44" s="879">
        <v>1517818</v>
      </c>
      <c r="AM44" s="879"/>
      <c r="AN44" s="879"/>
      <c r="AO44" s="879"/>
      <c r="AP44" s="879"/>
      <c r="AQ44" s="879"/>
      <c r="AR44" s="879"/>
      <c r="AS44" s="879">
        <v>1014305</v>
      </c>
      <c r="AT44" s="879"/>
      <c r="AU44" s="879"/>
      <c r="AV44" s="879"/>
      <c r="AW44" s="879"/>
      <c r="AX44" s="879"/>
      <c r="AY44" s="879"/>
      <c r="AZ44" s="36"/>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row>
    <row r="45" spans="2:81" s="43" customFormat="1" ht="15.65" customHeight="1">
      <c r="B45" s="71"/>
      <c r="C45" s="71"/>
      <c r="D45" s="71"/>
      <c r="E45" s="453">
        <v>5</v>
      </c>
      <c r="F45" s="453"/>
      <c r="G45" s="107"/>
      <c r="H45" s="107"/>
      <c r="I45" s="139"/>
      <c r="J45" s="683">
        <v>7201</v>
      </c>
      <c r="K45" s="451"/>
      <c r="L45" s="451"/>
      <c r="M45" s="451"/>
      <c r="N45" s="451"/>
      <c r="O45" s="451"/>
      <c r="P45" s="451"/>
      <c r="Q45" s="451" t="s">
        <v>570</v>
      </c>
      <c r="R45" s="451"/>
      <c r="S45" s="451"/>
      <c r="T45" s="451"/>
      <c r="U45" s="451"/>
      <c r="V45" s="451"/>
      <c r="W45" s="451"/>
      <c r="X45" s="622" t="s">
        <v>570</v>
      </c>
      <c r="Y45" s="622"/>
      <c r="Z45" s="622"/>
      <c r="AA45" s="622"/>
      <c r="AB45" s="622"/>
      <c r="AC45" s="622"/>
      <c r="AD45" s="622"/>
      <c r="AE45" s="879">
        <v>1435650</v>
      </c>
      <c r="AF45" s="879"/>
      <c r="AG45" s="879"/>
      <c r="AH45" s="879"/>
      <c r="AI45" s="879"/>
      <c r="AJ45" s="879"/>
      <c r="AK45" s="879"/>
      <c r="AL45" s="879">
        <v>1525880</v>
      </c>
      <c r="AM45" s="879"/>
      <c r="AN45" s="879"/>
      <c r="AO45" s="879"/>
      <c r="AP45" s="879"/>
      <c r="AQ45" s="879"/>
      <c r="AR45" s="879"/>
      <c r="AS45" s="879">
        <v>1030146</v>
      </c>
      <c r="AT45" s="879"/>
      <c r="AU45" s="879"/>
      <c r="AV45" s="879"/>
      <c r="AW45" s="879"/>
      <c r="AX45" s="879"/>
      <c r="AY45" s="879"/>
      <c r="AZ45" s="36"/>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row>
    <row r="46" spans="2:81" s="43" customFormat="1" ht="15.65" customHeight="1">
      <c r="B46" s="373"/>
      <c r="C46" s="373"/>
      <c r="D46" s="373"/>
      <c r="E46" s="549">
        <v>6</v>
      </c>
      <c r="F46" s="549"/>
      <c r="G46" s="49"/>
      <c r="H46" s="49"/>
      <c r="I46" s="382"/>
      <c r="J46" s="686">
        <v>7488</v>
      </c>
      <c r="K46" s="448"/>
      <c r="L46" s="448"/>
      <c r="M46" s="448"/>
      <c r="N46" s="448"/>
      <c r="O46" s="448"/>
      <c r="P46" s="448"/>
      <c r="Q46" s="448" t="s">
        <v>570</v>
      </c>
      <c r="R46" s="448"/>
      <c r="S46" s="448"/>
      <c r="T46" s="448"/>
      <c r="U46" s="448"/>
      <c r="V46" s="448"/>
      <c r="W46" s="448"/>
      <c r="X46" s="651" t="s">
        <v>570</v>
      </c>
      <c r="Y46" s="651"/>
      <c r="Z46" s="651"/>
      <c r="AA46" s="651"/>
      <c r="AB46" s="651"/>
      <c r="AC46" s="651"/>
      <c r="AD46" s="651"/>
      <c r="AE46" s="883">
        <v>1470569</v>
      </c>
      <c r="AF46" s="883"/>
      <c r="AG46" s="883"/>
      <c r="AH46" s="883"/>
      <c r="AI46" s="883"/>
      <c r="AJ46" s="883"/>
      <c r="AK46" s="883"/>
      <c r="AL46" s="883">
        <v>1522571</v>
      </c>
      <c r="AM46" s="883"/>
      <c r="AN46" s="883"/>
      <c r="AO46" s="883"/>
      <c r="AP46" s="883"/>
      <c r="AQ46" s="883"/>
      <c r="AR46" s="883"/>
      <c r="AS46" s="883">
        <v>1052799</v>
      </c>
      <c r="AT46" s="883"/>
      <c r="AU46" s="883"/>
      <c r="AV46" s="883"/>
      <c r="AW46" s="883"/>
      <c r="AX46" s="883"/>
      <c r="AY46" s="883"/>
      <c r="AZ46" s="36"/>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row>
    <row r="47" spans="2:81" ht="12.9" customHeight="1">
      <c r="B47" s="39" t="s">
        <v>710</v>
      </c>
      <c r="C47" s="39"/>
      <c r="D47" s="39"/>
      <c r="E47" s="39"/>
      <c r="F47" s="39"/>
      <c r="G47" s="39"/>
      <c r="H47" s="39"/>
      <c r="I47" s="3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82"/>
      <c r="AO47" s="82"/>
      <c r="AP47" s="82"/>
      <c r="AQ47" s="82"/>
      <c r="AR47" s="82"/>
      <c r="AS47" s="82"/>
      <c r="AT47" s="82"/>
      <c r="AU47" s="82"/>
      <c r="AV47" s="82"/>
      <c r="AW47" s="82"/>
      <c r="AX47" s="82"/>
      <c r="AY47" s="82"/>
      <c r="AZ47" s="35"/>
    </row>
    <row r="48" spans="2:81" ht="12.9" customHeight="1">
      <c r="B48" s="39" t="s">
        <v>1019</v>
      </c>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Z48" s="35"/>
    </row>
    <row r="49" spans="2:52" ht="12.9" customHeight="1">
      <c r="B49" s="39" t="s">
        <v>1020</v>
      </c>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Z49" s="35"/>
    </row>
    <row r="50" spans="2:52" ht="12.9" customHeight="1">
      <c r="AZ50" s="35"/>
    </row>
    <row r="51" spans="2:52" ht="12.9" customHeight="1">
      <c r="AZ51" s="35"/>
    </row>
    <row r="52" spans="2:52" ht="12.9" customHeight="1"/>
    <row r="53" spans="2:52" ht="12.9" customHeight="1"/>
    <row r="54" spans="2:52" ht="12.9" customHeight="1"/>
    <row r="55" spans="2:52" ht="12.9" customHeight="1"/>
    <row r="56" spans="2:52" ht="12.9" customHeight="1"/>
    <row r="57" spans="2:52" ht="12.9" customHeight="1"/>
    <row r="58" spans="2:52" ht="12.9" customHeight="1"/>
    <row r="59" spans="2:52" ht="12.9" customHeight="1"/>
  </sheetData>
  <mergeCells count="199">
    <mergeCell ref="AE44:AK44"/>
    <mergeCell ref="AL44:AR44"/>
    <mergeCell ref="AS46:AY46"/>
    <mergeCell ref="E46:F46"/>
    <mergeCell ref="J46:P46"/>
    <mergeCell ref="Q46:W46"/>
    <mergeCell ref="X46:AD46"/>
    <mergeCell ref="AE46:AK46"/>
    <mergeCell ref="AL46:AR46"/>
    <mergeCell ref="AS44:AY44"/>
    <mergeCell ref="E45:F45"/>
    <mergeCell ref="J45:P45"/>
    <mergeCell ref="Q45:W45"/>
    <mergeCell ref="X45:AD45"/>
    <mergeCell ref="AE45:AK45"/>
    <mergeCell ref="AL45:AR45"/>
    <mergeCell ref="AS45:AY45"/>
    <mergeCell ref="B42:D42"/>
    <mergeCell ref="E42:F42"/>
    <mergeCell ref="G42:I42"/>
    <mergeCell ref="J42:P42"/>
    <mergeCell ref="Q42:W42"/>
    <mergeCell ref="X42:AD42"/>
    <mergeCell ref="B44:D44"/>
    <mergeCell ref="E44:F44"/>
    <mergeCell ref="G44:I44"/>
    <mergeCell ref="J44:P44"/>
    <mergeCell ref="Q44:W44"/>
    <mergeCell ref="X44:AD44"/>
    <mergeCell ref="B43:D43"/>
    <mergeCell ref="E43:F43"/>
    <mergeCell ref="G43:I43"/>
    <mergeCell ref="J43:P43"/>
    <mergeCell ref="Q43:W43"/>
    <mergeCell ref="X43:AD43"/>
    <mergeCell ref="AE43:AK43"/>
    <mergeCell ref="AL43:AR43"/>
    <mergeCell ref="AS43:AY43"/>
    <mergeCell ref="AE42:AK42"/>
    <mergeCell ref="AG38:AW38"/>
    <mergeCell ref="J39:P39"/>
    <mergeCell ref="S39:AB39"/>
    <mergeCell ref="AE39:AK40"/>
    <mergeCell ref="AL39:AR40"/>
    <mergeCell ref="AS39:AY40"/>
    <mergeCell ref="J40:P40"/>
    <mergeCell ref="AL42:AR42"/>
    <mergeCell ref="AS42:AY42"/>
    <mergeCell ref="E35:F35"/>
    <mergeCell ref="J35:P35"/>
    <mergeCell ref="Q35:W35"/>
    <mergeCell ref="X35:AD35"/>
    <mergeCell ref="AE35:AK35"/>
    <mergeCell ref="AL35:AR35"/>
    <mergeCell ref="AS35:AY35"/>
    <mergeCell ref="Q40:W40"/>
    <mergeCell ref="AS36:AY36"/>
    <mergeCell ref="E36:F36"/>
    <mergeCell ref="J36:P36"/>
    <mergeCell ref="Q36:W36"/>
    <mergeCell ref="X36:AD36"/>
    <mergeCell ref="AE36:AK36"/>
    <mergeCell ref="AL36:AR36"/>
    <mergeCell ref="X40:AD40"/>
    <mergeCell ref="B38:I40"/>
    <mergeCell ref="L38:AB38"/>
    <mergeCell ref="AE33:AK33"/>
    <mergeCell ref="AL33:AR33"/>
    <mergeCell ref="AS33:AY33"/>
    <mergeCell ref="B34:D34"/>
    <mergeCell ref="E34:F34"/>
    <mergeCell ref="G34:I34"/>
    <mergeCell ref="J34:P34"/>
    <mergeCell ref="Q34:W34"/>
    <mergeCell ref="X34:AD34"/>
    <mergeCell ref="AE34:AK34"/>
    <mergeCell ref="B33:D33"/>
    <mergeCell ref="E33:F33"/>
    <mergeCell ref="G33:I33"/>
    <mergeCell ref="J33:P33"/>
    <mergeCell ref="Q33:W33"/>
    <mergeCell ref="X33:AD33"/>
    <mergeCell ref="AL34:AR34"/>
    <mergeCell ref="AS34:AY34"/>
    <mergeCell ref="AS30:AY30"/>
    <mergeCell ref="B32:D32"/>
    <mergeCell ref="E32:F32"/>
    <mergeCell ref="G32:I32"/>
    <mergeCell ref="J32:P32"/>
    <mergeCell ref="Q32:W32"/>
    <mergeCell ref="X32:AD32"/>
    <mergeCell ref="AE32:AK32"/>
    <mergeCell ref="AL32:AR32"/>
    <mergeCell ref="AS32:AY32"/>
    <mergeCell ref="B28:I30"/>
    <mergeCell ref="O28:AT28"/>
    <mergeCell ref="J29:P30"/>
    <mergeCell ref="Q29:AD29"/>
    <mergeCell ref="AG29:AP29"/>
    <mergeCell ref="AS29:AY29"/>
    <mergeCell ref="Q30:W30"/>
    <mergeCell ref="X30:AD30"/>
    <mergeCell ref="AE30:AK30"/>
    <mergeCell ref="AL30:AR30"/>
    <mergeCell ref="AS19:AY19"/>
    <mergeCell ref="E19:F19"/>
    <mergeCell ref="J19:P19"/>
    <mergeCell ref="Q19:W19"/>
    <mergeCell ref="X19:AD19"/>
    <mergeCell ref="AE19:AK19"/>
    <mergeCell ref="AL19:AR19"/>
    <mergeCell ref="AS17:AY17"/>
    <mergeCell ref="E18:F18"/>
    <mergeCell ref="J18:P18"/>
    <mergeCell ref="Q18:W18"/>
    <mergeCell ref="X18:AD18"/>
    <mergeCell ref="AE18:AK18"/>
    <mergeCell ref="AL18:AR18"/>
    <mergeCell ref="AS18:AY18"/>
    <mergeCell ref="E17:F17"/>
    <mergeCell ref="J17:P17"/>
    <mergeCell ref="Q17:W17"/>
    <mergeCell ref="X17:AD17"/>
    <mergeCell ref="AE17:AK17"/>
    <mergeCell ref="AL17:AR17"/>
    <mergeCell ref="AS15:AY15"/>
    <mergeCell ref="E16:F16"/>
    <mergeCell ref="J16:P16"/>
    <mergeCell ref="Q16:W16"/>
    <mergeCell ref="X16:AD16"/>
    <mergeCell ref="AE16:AK16"/>
    <mergeCell ref="AL16:AR16"/>
    <mergeCell ref="AS16:AY16"/>
    <mergeCell ref="E15:F15"/>
    <mergeCell ref="J15:P15"/>
    <mergeCell ref="Q15:W15"/>
    <mergeCell ref="X15:AD15"/>
    <mergeCell ref="AE15:AK15"/>
    <mergeCell ref="AL15:AR15"/>
    <mergeCell ref="B11:I13"/>
    <mergeCell ref="L11:AB11"/>
    <mergeCell ref="AH11:AV11"/>
    <mergeCell ref="J12:P13"/>
    <mergeCell ref="Q12:W13"/>
    <mergeCell ref="AE12:AK13"/>
    <mergeCell ref="AL12:AR13"/>
    <mergeCell ref="AS12:AY13"/>
    <mergeCell ref="X13:AD13"/>
    <mergeCell ref="AN8:AS8"/>
    <mergeCell ref="AT8:AY8"/>
    <mergeCell ref="E9:F9"/>
    <mergeCell ref="J9:O9"/>
    <mergeCell ref="P9:U9"/>
    <mergeCell ref="V9:AA9"/>
    <mergeCell ref="AB9:AG9"/>
    <mergeCell ref="AH9:AM9"/>
    <mergeCell ref="AN9:AS9"/>
    <mergeCell ref="AT9:AY9"/>
    <mergeCell ref="E8:F8"/>
    <mergeCell ref="J8:O8"/>
    <mergeCell ref="P8:U8"/>
    <mergeCell ref="V8:AA8"/>
    <mergeCell ref="AB8:AG8"/>
    <mergeCell ref="AH8:AM8"/>
    <mergeCell ref="AN6:AS6"/>
    <mergeCell ref="AT6:AY6"/>
    <mergeCell ref="E7:F7"/>
    <mergeCell ref="J7:O7"/>
    <mergeCell ref="P7:U7"/>
    <mergeCell ref="V7:AA7"/>
    <mergeCell ref="AB7:AG7"/>
    <mergeCell ref="AH7:AM7"/>
    <mergeCell ref="AN7:AS7"/>
    <mergeCell ref="AT7:AY7"/>
    <mergeCell ref="E6:F6"/>
    <mergeCell ref="J6:O6"/>
    <mergeCell ref="P6:U6"/>
    <mergeCell ref="V6:AA6"/>
    <mergeCell ref="AB6:AG6"/>
    <mergeCell ref="AH6:AM6"/>
    <mergeCell ref="AT3:AY3"/>
    <mergeCell ref="E5:F5"/>
    <mergeCell ref="J5:O5"/>
    <mergeCell ref="P5:U5"/>
    <mergeCell ref="V5:AA5"/>
    <mergeCell ref="AB5:AG5"/>
    <mergeCell ref="AH5:AM5"/>
    <mergeCell ref="AN5:AS5"/>
    <mergeCell ref="AT5:AY5"/>
    <mergeCell ref="B2:I3"/>
    <mergeCell ref="J2:AA2"/>
    <mergeCell ref="AB2:AM2"/>
    <mergeCell ref="AO2:AX2"/>
    <mergeCell ref="J3:O3"/>
    <mergeCell ref="P3:U3"/>
    <mergeCell ref="V3:AA3"/>
    <mergeCell ref="AB3:AG3"/>
    <mergeCell ref="AH3:AM3"/>
    <mergeCell ref="AN3:AS3"/>
  </mergeCells>
  <phoneticPr fontId="3"/>
  <printOptions horizontalCentered="1" verticalCentered="1"/>
  <pageMargins left="0" right="0" top="0" bottom="0" header="0.31496062992125984" footer="0"/>
  <pageSetup paperSize="9" firstPageNumber="5" orientation="portrait"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DE57A-3FD9-4273-B269-E25179B4D7F8}">
  <sheetPr>
    <pageSetUpPr fitToPage="1"/>
  </sheetPr>
  <dimension ref="A1:FW69"/>
  <sheetViews>
    <sheetView showGridLines="0" view="pageBreakPreview" zoomScaleNormal="85" zoomScaleSheetLayoutView="100" workbookViewId="0">
      <selection activeCell="Q21" sqref="Q21:V21"/>
    </sheetView>
  </sheetViews>
  <sheetFormatPr defaultColWidth="8.08203125" defaultRowHeight="20.149999999999999" customHeight="1"/>
  <cols>
    <col min="1" max="3" width="1.5" style="112" customWidth="1"/>
    <col min="4" max="13" width="2" style="112" customWidth="1"/>
    <col min="14" max="14" width="3.83203125" style="112" customWidth="1"/>
    <col min="15" max="15" width="1.83203125" style="112" customWidth="1"/>
    <col min="16" max="18" width="2" style="112" customWidth="1"/>
    <col min="19" max="19" width="1.83203125" style="112" customWidth="1"/>
    <col min="20" max="24" width="2" style="112" customWidth="1"/>
    <col min="25" max="25" width="1.83203125" style="112" customWidth="1"/>
    <col min="26" max="28" width="2" style="112" customWidth="1"/>
    <col min="29" max="29" width="1.83203125" style="112" customWidth="1"/>
    <col min="30" max="38" width="2" style="112" customWidth="1"/>
    <col min="39" max="39" width="1.83203125" style="112" customWidth="1"/>
    <col min="40" max="41" width="2" style="112" customWidth="1"/>
    <col min="42" max="42" width="2.08203125" style="112" customWidth="1"/>
    <col min="43" max="44" width="2" style="112" customWidth="1"/>
    <col min="45" max="45" width="1.83203125" style="112" customWidth="1"/>
    <col min="46" max="256" width="8.08203125" style="112"/>
    <col min="257" max="259" width="1.5" style="112" customWidth="1"/>
    <col min="260" max="269" width="2" style="112" customWidth="1"/>
    <col min="270" max="270" width="3.83203125" style="112" customWidth="1"/>
    <col min="271" max="271" width="1.83203125" style="112" customWidth="1"/>
    <col min="272" max="274" width="2" style="112" customWidth="1"/>
    <col min="275" max="275" width="1.83203125" style="112" customWidth="1"/>
    <col min="276" max="280" width="2" style="112" customWidth="1"/>
    <col min="281" max="281" width="1.83203125" style="112" customWidth="1"/>
    <col min="282" max="284" width="2" style="112" customWidth="1"/>
    <col min="285" max="285" width="1.83203125" style="112" customWidth="1"/>
    <col min="286" max="294" width="2" style="112" customWidth="1"/>
    <col min="295" max="295" width="1.83203125" style="112" customWidth="1"/>
    <col min="296" max="297" width="2" style="112" customWidth="1"/>
    <col min="298" max="298" width="2.08203125" style="112" customWidth="1"/>
    <col min="299" max="300" width="2" style="112" customWidth="1"/>
    <col min="301" max="301" width="1.83203125" style="112" customWidth="1"/>
    <col min="302" max="512" width="8.08203125" style="112"/>
    <col min="513" max="515" width="1.5" style="112" customWidth="1"/>
    <col min="516" max="525" width="2" style="112" customWidth="1"/>
    <col min="526" max="526" width="3.83203125" style="112" customWidth="1"/>
    <col min="527" max="527" width="1.83203125" style="112" customWidth="1"/>
    <col min="528" max="530" width="2" style="112" customWidth="1"/>
    <col min="531" max="531" width="1.83203125" style="112" customWidth="1"/>
    <col min="532" max="536" width="2" style="112" customWidth="1"/>
    <col min="537" max="537" width="1.83203125" style="112" customWidth="1"/>
    <col min="538" max="540" width="2" style="112" customWidth="1"/>
    <col min="541" max="541" width="1.83203125" style="112" customWidth="1"/>
    <col min="542" max="550" width="2" style="112" customWidth="1"/>
    <col min="551" max="551" width="1.83203125" style="112" customWidth="1"/>
    <col min="552" max="553" width="2" style="112" customWidth="1"/>
    <col min="554" max="554" width="2.08203125" style="112" customWidth="1"/>
    <col min="555" max="556" width="2" style="112" customWidth="1"/>
    <col min="557" max="557" width="1.83203125" style="112" customWidth="1"/>
    <col min="558" max="768" width="8.08203125" style="112"/>
    <col min="769" max="771" width="1.5" style="112" customWidth="1"/>
    <col min="772" max="781" width="2" style="112" customWidth="1"/>
    <col min="782" max="782" width="3.83203125" style="112" customWidth="1"/>
    <col min="783" max="783" width="1.83203125" style="112" customWidth="1"/>
    <col min="784" max="786" width="2" style="112" customWidth="1"/>
    <col min="787" max="787" width="1.83203125" style="112" customWidth="1"/>
    <col min="788" max="792" width="2" style="112" customWidth="1"/>
    <col min="793" max="793" width="1.83203125" style="112" customWidth="1"/>
    <col min="794" max="796" width="2" style="112" customWidth="1"/>
    <col min="797" max="797" width="1.83203125" style="112" customWidth="1"/>
    <col min="798" max="806" width="2" style="112" customWidth="1"/>
    <col min="807" max="807" width="1.83203125" style="112" customWidth="1"/>
    <col min="808" max="809" width="2" style="112" customWidth="1"/>
    <col min="810" max="810" width="2.08203125" style="112" customWidth="1"/>
    <col min="811" max="812" width="2" style="112" customWidth="1"/>
    <col min="813" max="813" width="1.83203125" style="112" customWidth="1"/>
    <col min="814" max="1024" width="8.08203125" style="112"/>
    <col min="1025" max="1027" width="1.5" style="112" customWidth="1"/>
    <col min="1028" max="1037" width="2" style="112" customWidth="1"/>
    <col min="1038" max="1038" width="3.83203125" style="112" customWidth="1"/>
    <col min="1039" max="1039" width="1.83203125" style="112" customWidth="1"/>
    <col min="1040" max="1042" width="2" style="112" customWidth="1"/>
    <col min="1043" max="1043" width="1.83203125" style="112" customWidth="1"/>
    <col min="1044" max="1048" width="2" style="112" customWidth="1"/>
    <col min="1049" max="1049" width="1.83203125" style="112" customWidth="1"/>
    <col min="1050" max="1052" width="2" style="112" customWidth="1"/>
    <col min="1053" max="1053" width="1.83203125" style="112" customWidth="1"/>
    <col min="1054" max="1062" width="2" style="112" customWidth="1"/>
    <col min="1063" max="1063" width="1.83203125" style="112" customWidth="1"/>
    <col min="1064" max="1065" width="2" style="112" customWidth="1"/>
    <col min="1066" max="1066" width="2.08203125" style="112" customWidth="1"/>
    <col min="1067" max="1068" width="2" style="112" customWidth="1"/>
    <col min="1069" max="1069" width="1.83203125" style="112" customWidth="1"/>
    <col min="1070" max="1280" width="8.08203125" style="112"/>
    <col min="1281" max="1283" width="1.5" style="112" customWidth="1"/>
    <col min="1284" max="1293" width="2" style="112" customWidth="1"/>
    <col min="1294" max="1294" width="3.83203125" style="112" customWidth="1"/>
    <col min="1295" max="1295" width="1.83203125" style="112" customWidth="1"/>
    <col min="1296" max="1298" width="2" style="112" customWidth="1"/>
    <col min="1299" max="1299" width="1.83203125" style="112" customWidth="1"/>
    <col min="1300" max="1304" width="2" style="112" customWidth="1"/>
    <col min="1305" max="1305" width="1.83203125" style="112" customWidth="1"/>
    <col min="1306" max="1308" width="2" style="112" customWidth="1"/>
    <col min="1309" max="1309" width="1.83203125" style="112" customWidth="1"/>
    <col min="1310" max="1318" width="2" style="112" customWidth="1"/>
    <col min="1319" max="1319" width="1.83203125" style="112" customWidth="1"/>
    <col min="1320" max="1321" width="2" style="112" customWidth="1"/>
    <col min="1322" max="1322" width="2.08203125" style="112" customWidth="1"/>
    <col min="1323" max="1324" width="2" style="112" customWidth="1"/>
    <col min="1325" max="1325" width="1.83203125" style="112" customWidth="1"/>
    <col min="1326" max="1536" width="8.08203125" style="112"/>
    <col min="1537" max="1539" width="1.5" style="112" customWidth="1"/>
    <col min="1540" max="1549" width="2" style="112" customWidth="1"/>
    <col min="1550" max="1550" width="3.83203125" style="112" customWidth="1"/>
    <col min="1551" max="1551" width="1.83203125" style="112" customWidth="1"/>
    <col min="1552" max="1554" width="2" style="112" customWidth="1"/>
    <col min="1555" max="1555" width="1.83203125" style="112" customWidth="1"/>
    <col min="1556" max="1560" width="2" style="112" customWidth="1"/>
    <col min="1561" max="1561" width="1.83203125" style="112" customWidth="1"/>
    <col min="1562" max="1564" width="2" style="112" customWidth="1"/>
    <col min="1565" max="1565" width="1.83203125" style="112" customWidth="1"/>
    <col min="1566" max="1574" width="2" style="112" customWidth="1"/>
    <col min="1575" max="1575" width="1.83203125" style="112" customWidth="1"/>
    <col min="1576" max="1577" width="2" style="112" customWidth="1"/>
    <col min="1578" max="1578" width="2.08203125" style="112" customWidth="1"/>
    <col min="1579" max="1580" width="2" style="112" customWidth="1"/>
    <col min="1581" max="1581" width="1.83203125" style="112" customWidth="1"/>
    <col min="1582" max="1792" width="8.08203125" style="112"/>
    <col min="1793" max="1795" width="1.5" style="112" customWidth="1"/>
    <col min="1796" max="1805" width="2" style="112" customWidth="1"/>
    <col min="1806" max="1806" width="3.83203125" style="112" customWidth="1"/>
    <col min="1807" max="1807" width="1.83203125" style="112" customWidth="1"/>
    <col min="1808" max="1810" width="2" style="112" customWidth="1"/>
    <col min="1811" max="1811" width="1.83203125" style="112" customWidth="1"/>
    <col min="1812" max="1816" width="2" style="112" customWidth="1"/>
    <col min="1817" max="1817" width="1.83203125" style="112" customWidth="1"/>
    <col min="1818" max="1820" width="2" style="112" customWidth="1"/>
    <col min="1821" max="1821" width="1.83203125" style="112" customWidth="1"/>
    <col min="1822" max="1830" width="2" style="112" customWidth="1"/>
    <col min="1831" max="1831" width="1.83203125" style="112" customWidth="1"/>
    <col min="1832" max="1833" width="2" style="112" customWidth="1"/>
    <col min="1834" max="1834" width="2.08203125" style="112" customWidth="1"/>
    <col min="1835" max="1836" width="2" style="112" customWidth="1"/>
    <col min="1837" max="1837" width="1.83203125" style="112" customWidth="1"/>
    <col min="1838" max="2048" width="8.08203125" style="112"/>
    <col min="2049" max="2051" width="1.5" style="112" customWidth="1"/>
    <col min="2052" max="2061" width="2" style="112" customWidth="1"/>
    <col min="2062" max="2062" width="3.83203125" style="112" customWidth="1"/>
    <col min="2063" max="2063" width="1.83203125" style="112" customWidth="1"/>
    <col min="2064" max="2066" width="2" style="112" customWidth="1"/>
    <col min="2067" max="2067" width="1.83203125" style="112" customWidth="1"/>
    <col min="2068" max="2072" width="2" style="112" customWidth="1"/>
    <col min="2073" max="2073" width="1.83203125" style="112" customWidth="1"/>
    <col min="2074" max="2076" width="2" style="112" customWidth="1"/>
    <col min="2077" max="2077" width="1.83203125" style="112" customWidth="1"/>
    <col min="2078" max="2086" width="2" style="112" customWidth="1"/>
    <col min="2087" max="2087" width="1.83203125" style="112" customWidth="1"/>
    <col min="2088" max="2089" width="2" style="112" customWidth="1"/>
    <col min="2090" max="2090" width="2.08203125" style="112" customWidth="1"/>
    <col min="2091" max="2092" width="2" style="112" customWidth="1"/>
    <col min="2093" max="2093" width="1.83203125" style="112" customWidth="1"/>
    <col min="2094" max="2304" width="8.08203125" style="112"/>
    <col min="2305" max="2307" width="1.5" style="112" customWidth="1"/>
    <col min="2308" max="2317" width="2" style="112" customWidth="1"/>
    <col min="2318" max="2318" width="3.83203125" style="112" customWidth="1"/>
    <col min="2319" max="2319" width="1.83203125" style="112" customWidth="1"/>
    <col min="2320" max="2322" width="2" style="112" customWidth="1"/>
    <col min="2323" max="2323" width="1.83203125" style="112" customWidth="1"/>
    <col min="2324" max="2328" width="2" style="112" customWidth="1"/>
    <col min="2329" max="2329" width="1.83203125" style="112" customWidth="1"/>
    <col min="2330" max="2332" width="2" style="112" customWidth="1"/>
    <col min="2333" max="2333" width="1.83203125" style="112" customWidth="1"/>
    <col min="2334" max="2342" width="2" style="112" customWidth="1"/>
    <col min="2343" max="2343" width="1.83203125" style="112" customWidth="1"/>
    <col min="2344" max="2345" width="2" style="112" customWidth="1"/>
    <col min="2346" max="2346" width="2.08203125" style="112" customWidth="1"/>
    <col min="2347" max="2348" width="2" style="112" customWidth="1"/>
    <col min="2349" max="2349" width="1.83203125" style="112" customWidth="1"/>
    <col min="2350" max="2560" width="8.08203125" style="112"/>
    <col min="2561" max="2563" width="1.5" style="112" customWidth="1"/>
    <col min="2564" max="2573" width="2" style="112" customWidth="1"/>
    <col min="2574" max="2574" width="3.83203125" style="112" customWidth="1"/>
    <col min="2575" max="2575" width="1.83203125" style="112" customWidth="1"/>
    <col min="2576" max="2578" width="2" style="112" customWidth="1"/>
    <col min="2579" max="2579" width="1.83203125" style="112" customWidth="1"/>
    <col min="2580" max="2584" width="2" style="112" customWidth="1"/>
    <col min="2585" max="2585" width="1.83203125" style="112" customWidth="1"/>
    <col min="2586" max="2588" width="2" style="112" customWidth="1"/>
    <col min="2589" max="2589" width="1.83203125" style="112" customWidth="1"/>
    <col min="2590" max="2598" width="2" style="112" customWidth="1"/>
    <col min="2599" max="2599" width="1.83203125" style="112" customWidth="1"/>
    <col min="2600" max="2601" width="2" style="112" customWidth="1"/>
    <col min="2602" max="2602" width="2.08203125" style="112" customWidth="1"/>
    <col min="2603" max="2604" width="2" style="112" customWidth="1"/>
    <col min="2605" max="2605" width="1.83203125" style="112" customWidth="1"/>
    <col min="2606" max="2816" width="8.08203125" style="112"/>
    <col min="2817" max="2819" width="1.5" style="112" customWidth="1"/>
    <col min="2820" max="2829" width="2" style="112" customWidth="1"/>
    <col min="2830" max="2830" width="3.83203125" style="112" customWidth="1"/>
    <col min="2831" max="2831" width="1.83203125" style="112" customWidth="1"/>
    <col min="2832" max="2834" width="2" style="112" customWidth="1"/>
    <col min="2835" max="2835" width="1.83203125" style="112" customWidth="1"/>
    <col min="2836" max="2840" width="2" style="112" customWidth="1"/>
    <col min="2841" max="2841" width="1.83203125" style="112" customWidth="1"/>
    <col min="2842" max="2844" width="2" style="112" customWidth="1"/>
    <col min="2845" max="2845" width="1.83203125" style="112" customWidth="1"/>
    <col min="2846" max="2854" width="2" style="112" customWidth="1"/>
    <col min="2855" max="2855" width="1.83203125" style="112" customWidth="1"/>
    <col min="2856" max="2857" width="2" style="112" customWidth="1"/>
    <col min="2858" max="2858" width="2.08203125" style="112" customWidth="1"/>
    <col min="2859" max="2860" width="2" style="112" customWidth="1"/>
    <col min="2861" max="2861" width="1.83203125" style="112" customWidth="1"/>
    <col min="2862" max="3072" width="8.08203125" style="112"/>
    <col min="3073" max="3075" width="1.5" style="112" customWidth="1"/>
    <col min="3076" max="3085" width="2" style="112" customWidth="1"/>
    <col min="3086" max="3086" width="3.83203125" style="112" customWidth="1"/>
    <col min="3087" max="3087" width="1.83203125" style="112" customWidth="1"/>
    <col min="3088" max="3090" width="2" style="112" customWidth="1"/>
    <col min="3091" max="3091" width="1.83203125" style="112" customWidth="1"/>
    <col min="3092" max="3096" width="2" style="112" customWidth="1"/>
    <col min="3097" max="3097" width="1.83203125" style="112" customWidth="1"/>
    <col min="3098" max="3100" width="2" style="112" customWidth="1"/>
    <col min="3101" max="3101" width="1.83203125" style="112" customWidth="1"/>
    <col min="3102" max="3110" width="2" style="112" customWidth="1"/>
    <col min="3111" max="3111" width="1.83203125" style="112" customWidth="1"/>
    <col min="3112" max="3113" width="2" style="112" customWidth="1"/>
    <col min="3114" max="3114" width="2.08203125" style="112" customWidth="1"/>
    <col min="3115" max="3116" width="2" style="112" customWidth="1"/>
    <col min="3117" max="3117" width="1.83203125" style="112" customWidth="1"/>
    <col min="3118" max="3328" width="8.08203125" style="112"/>
    <col min="3329" max="3331" width="1.5" style="112" customWidth="1"/>
    <col min="3332" max="3341" width="2" style="112" customWidth="1"/>
    <col min="3342" max="3342" width="3.83203125" style="112" customWidth="1"/>
    <col min="3343" max="3343" width="1.83203125" style="112" customWidth="1"/>
    <col min="3344" max="3346" width="2" style="112" customWidth="1"/>
    <col min="3347" max="3347" width="1.83203125" style="112" customWidth="1"/>
    <col min="3348" max="3352" width="2" style="112" customWidth="1"/>
    <col min="3353" max="3353" width="1.83203125" style="112" customWidth="1"/>
    <col min="3354" max="3356" width="2" style="112" customWidth="1"/>
    <col min="3357" max="3357" width="1.83203125" style="112" customWidth="1"/>
    <col min="3358" max="3366" width="2" style="112" customWidth="1"/>
    <col min="3367" max="3367" width="1.83203125" style="112" customWidth="1"/>
    <col min="3368" max="3369" width="2" style="112" customWidth="1"/>
    <col min="3370" max="3370" width="2.08203125" style="112" customWidth="1"/>
    <col min="3371" max="3372" width="2" style="112" customWidth="1"/>
    <col min="3373" max="3373" width="1.83203125" style="112" customWidth="1"/>
    <col min="3374" max="3584" width="8.08203125" style="112"/>
    <col min="3585" max="3587" width="1.5" style="112" customWidth="1"/>
    <col min="3588" max="3597" width="2" style="112" customWidth="1"/>
    <col min="3598" max="3598" width="3.83203125" style="112" customWidth="1"/>
    <col min="3599" max="3599" width="1.83203125" style="112" customWidth="1"/>
    <col min="3600" max="3602" width="2" style="112" customWidth="1"/>
    <col min="3603" max="3603" width="1.83203125" style="112" customWidth="1"/>
    <col min="3604" max="3608" width="2" style="112" customWidth="1"/>
    <col min="3609" max="3609" width="1.83203125" style="112" customWidth="1"/>
    <col min="3610" max="3612" width="2" style="112" customWidth="1"/>
    <col min="3613" max="3613" width="1.83203125" style="112" customWidth="1"/>
    <col min="3614" max="3622" width="2" style="112" customWidth="1"/>
    <col min="3623" max="3623" width="1.83203125" style="112" customWidth="1"/>
    <col min="3624" max="3625" width="2" style="112" customWidth="1"/>
    <col min="3626" max="3626" width="2.08203125" style="112" customWidth="1"/>
    <col min="3627" max="3628" width="2" style="112" customWidth="1"/>
    <col min="3629" max="3629" width="1.83203125" style="112" customWidth="1"/>
    <col min="3630" max="3840" width="8.08203125" style="112"/>
    <col min="3841" max="3843" width="1.5" style="112" customWidth="1"/>
    <col min="3844" max="3853" width="2" style="112" customWidth="1"/>
    <col min="3854" max="3854" width="3.83203125" style="112" customWidth="1"/>
    <col min="3855" max="3855" width="1.83203125" style="112" customWidth="1"/>
    <col min="3856" max="3858" width="2" style="112" customWidth="1"/>
    <col min="3859" max="3859" width="1.83203125" style="112" customWidth="1"/>
    <col min="3860" max="3864" width="2" style="112" customWidth="1"/>
    <col min="3865" max="3865" width="1.83203125" style="112" customWidth="1"/>
    <col min="3866" max="3868" width="2" style="112" customWidth="1"/>
    <col min="3869" max="3869" width="1.83203125" style="112" customWidth="1"/>
    <col min="3870" max="3878" width="2" style="112" customWidth="1"/>
    <col min="3879" max="3879" width="1.83203125" style="112" customWidth="1"/>
    <col min="3880" max="3881" width="2" style="112" customWidth="1"/>
    <col min="3882" max="3882" width="2.08203125" style="112" customWidth="1"/>
    <col min="3883" max="3884" width="2" style="112" customWidth="1"/>
    <col min="3885" max="3885" width="1.83203125" style="112" customWidth="1"/>
    <col min="3886" max="4096" width="8.08203125" style="112"/>
    <col min="4097" max="4099" width="1.5" style="112" customWidth="1"/>
    <col min="4100" max="4109" width="2" style="112" customWidth="1"/>
    <col min="4110" max="4110" width="3.83203125" style="112" customWidth="1"/>
    <col min="4111" max="4111" width="1.83203125" style="112" customWidth="1"/>
    <col min="4112" max="4114" width="2" style="112" customWidth="1"/>
    <col min="4115" max="4115" width="1.83203125" style="112" customWidth="1"/>
    <col min="4116" max="4120" width="2" style="112" customWidth="1"/>
    <col min="4121" max="4121" width="1.83203125" style="112" customWidth="1"/>
    <col min="4122" max="4124" width="2" style="112" customWidth="1"/>
    <col min="4125" max="4125" width="1.83203125" style="112" customWidth="1"/>
    <col min="4126" max="4134" width="2" style="112" customWidth="1"/>
    <col min="4135" max="4135" width="1.83203125" style="112" customWidth="1"/>
    <col min="4136" max="4137" width="2" style="112" customWidth="1"/>
    <col min="4138" max="4138" width="2.08203125" style="112" customWidth="1"/>
    <col min="4139" max="4140" width="2" style="112" customWidth="1"/>
    <col min="4141" max="4141" width="1.83203125" style="112" customWidth="1"/>
    <col min="4142" max="4352" width="8.08203125" style="112"/>
    <col min="4353" max="4355" width="1.5" style="112" customWidth="1"/>
    <col min="4356" max="4365" width="2" style="112" customWidth="1"/>
    <col min="4366" max="4366" width="3.83203125" style="112" customWidth="1"/>
    <col min="4367" max="4367" width="1.83203125" style="112" customWidth="1"/>
    <col min="4368" max="4370" width="2" style="112" customWidth="1"/>
    <col min="4371" max="4371" width="1.83203125" style="112" customWidth="1"/>
    <col min="4372" max="4376" width="2" style="112" customWidth="1"/>
    <col min="4377" max="4377" width="1.83203125" style="112" customWidth="1"/>
    <col min="4378" max="4380" width="2" style="112" customWidth="1"/>
    <col min="4381" max="4381" width="1.83203125" style="112" customWidth="1"/>
    <col min="4382" max="4390" width="2" style="112" customWidth="1"/>
    <col min="4391" max="4391" width="1.83203125" style="112" customWidth="1"/>
    <col min="4392" max="4393" width="2" style="112" customWidth="1"/>
    <col min="4394" max="4394" width="2.08203125" style="112" customWidth="1"/>
    <col min="4395" max="4396" width="2" style="112" customWidth="1"/>
    <col min="4397" max="4397" width="1.83203125" style="112" customWidth="1"/>
    <col min="4398" max="4608" width="8.08203125" style="112"/>
    <col min="4609" max="4611" width="1.5" style="112" customWidth="1"/>
    <col min="4612" max="4621" width="2" style="112" customWidth="1"/>
    <col min="4622" max="4622" width="3.83203125" style="112" customWidth="1"/>
    <col min="4623" max="4623" width="1.83203125" style="112" customWidth="1"/>
    <col min="4624" max="4626" width="2" style="112" customWidth="1"/>
    <col min="4627" max="4627" width="1.83203125" style="112" customWidth="1"/>
    <col min="4628" max="4632" width="2" style="112" customWidth="1"/>
    <col min="4633" max="4633" width="1.83203125" style="112" customWidth="1"/>
    <col min="4634" max="4636" width="2" style="112" customWidth="1"/>
    <col min="4637" max="4637" width="1.83203125" style="112" customWidth="1"/>
    <col min="4638" max="4646" width="2" style="112" customWidth="1"/>
    <col min="4647" max="4647" width="1.83203125" style="112" customWidth="1"/>
    <col min="4648" max="4649" width="2" style="112" customWidth="1"/>
    <col min="4650" max="4650" width="2.08203125" style="112" customWidth="1"/>
    <col min="4651" max="4652" width="2" style="112" customWidth="1"/>
    <col min="4653" max="4653" width="1.83203125" style="112" customWidth="1"/>
    <col min="4654" max="4864" width="8.08203125" style="112"/>
    <col min="4865" max="4867" width="1.5" style="112" customWidth="1"/>
    <col min="4868" max="4877" width="2" style="112" customWidth="1"/>
    <col min="4878" max="4878" width="3.83203125" style="112" customWidth="1"/>
    <col min="4879" max="4879" width="1.83203125" style="112" customWidth="1"/>
    <col min="4880" max="4882" width="2" style="112" customWidth="1"/>
    <col min="4883" max="4883" width="1.83203125" style="112" customWidth="1"/>
    <col min="4884" max="4888" width="2" style="112" customWidth="1"/>
    <col min="4889" max="4889" width="1.83203125" style="112" customWidth="1"/>
    <col min="4890" max="4892" width="2" style="112" customWidth="1"/>
    <col min="4893" max="4893" width="1.83203125" style="112" customWidth="1"/>
    <col min="4894" max="4902" width="2" style="112" customWidth="1"/>
    <col min="4903" max="4903" width="1.83203125" style="112" customWidth="1"/>
    <col min="4904" max="4905" width="2" style="112" customWidth="1"/>
    <col min="4906" max="4906" width="2.08203125" style="112" customWidth="1"/>
    <col min="4907" max="4908" width="2" style="112" customWidth="1"/>
    <col min="4909" max="4909" width="1.83203125" style="112" customWidth="1"/>
    <col min="4910" max="5120" width="8.08203125" style="112"/>
    <col min="5121" max="5123" width="1.5" style="112" customWidth="1"/>
    <col min="5124" max="5133" width="2" style="112" customWidth="1"/>
    <col min="5134" max="5134" width="3.83203125" style="112" customWidth="1"/>
    <col min="5135" max="5135" width="1.83203125" style="112" customWidth="1"/>
    <col min="5136" max="5138" width="2" style="112" customWidth="1"/>
    <col min="5139" max="5139" width="1.83203125" style="112" customWidth="1"/>
    <col min="5140" max="5144" width="2" style="112" customWidth="1"/>
    <col min="5145" max="5145" width="1.83203125" style="112" customWidth="1"/>
    <col min="5146" max="5148" width="2" style="112" customWidth="1"/>
    <col min="5149" max="5149" width="1.83203125" style="112" customWidth="1"/>
    <col min="5150" max="5158" width="2" style="112" customWidth="1"/>
    <col min="5159" max="5159" width="1.83203125" style="112" customWidth="1"/>
    <col min="5160" max="5161" width="2" style="112" customWidth="1"/>
    <col min="5162" max="5162" width="2.08203125" style="112" customWidth="1"/>
    <col min="5163" max="5164" width="2" style="112" customWidth="1"/>
    <col min="5165" max="5165" width="1.83203125" style="112" customWidth="1"/>
    <col min="5166" max="5376" width="8.08203125" style="112"/>
    <col min="5377" max="5379" width="1.5" style="112" customWidth="1"/>
    <col min="5380" max="5389" width="2" style="112" customWidth="1"/>
    <col min="5390" max="5390" width="3.83203125" style="112" customWidth="1"/>
    <col min="5391" max="5391" width="1.83203125" style="112" customWidth="1"/>
    <col min="5392" max="5394" width="2" style="112" customWidth="1"/>
    <col min="5395" max="5395" width="1.83203125" style="112" customWidth="1"/>
    <col min="5396" max="5400" width="2" style="112" customWidth="1"/>
    <col min="5401" max="5401" width="1.83203125" style="112" customWidth="1"/>
    <col min="5402" max="5404" width="2" style="112" customWidth="1"/>
    <col min="5405" max="5405" width="1.83203125" style="112" customWidth="1"/>
    <col min="5406" max="5414" width="2" style="112" customWidth="1"/>
    <col min="5415" max="5415" width="1.83203125" style="112" customWidth="1"/>
    <col min="5416" max="5417" width="2" style="112" customWidth="1"/>
    <col min="5418" max="5418" width="2.08203125" style="112" customWidth="1"/>
    <col min="5419" max="5420" width="2" style="112" customWidth="1"/>
    <col min="5421" max="5421" width="1.83203125" style="112" customWidth="1"/>
    <col min="5422" max="5632" width="8.08203125" style="112"/>
    <col min="5633" max="5635" width="1.5" style="112" customWidth="1"/>
    <col min="5636" max="5645" width="2" style="112" customWidth="1"/>
    <col min="5646" max="5646" width="3.83203125" style="112" customWidth="1"/>
    <col min="5647" max="5647" width="1.83203125" style="112" customWidth="1"/>
    <col min="5648" max="5650" width="2" style="112" customWidth="1"/>
    <col min="5651" max="5651" width="1.83203125" style="112" customWidth="1"/>
    <col min="5652" max="5656" width="2" style="112" customWidth="1"/>
    <col min="5657" max="5657" width="1.83203125" style="112" customWidth="1"/>
    <col min="5658" max="5660" width="2" style="112" customWidth="1"/>
    <col min="5661" max="5661" width="1.83203125" style="112" customWidth="1"/>
    <col min="5662" max="5670" width="2" style="112" customWidth="1"/>
    <col min="5671" max="5671" width="1.83203125" style="112" customWidth="1"/>
    <col min="5672" max="5673" width="2" style="112" customWidth="1"/>
    <col min="5674" max="5674" width="2.08203125" style="112" customWidth="1"/>
    <col min="5675" max="5676" width="2" style="112" customWidth="1"/>
    <col min="5677" max="5677" width="1.83203125" style="112" customWidth="1"/>
    <col min="5678" max="5888" width="8.08203125" style="112"/>
    <col min="5889" max="5891" width="1.5" style="112" customWidth="1"/>
    <col min="5892" max="5901" width="2" style="112" customWidth="1"/>
    <col min="5902" max="5902" width="3.83203125" style="112" customWidth="1"/>
    <col min="5903" max="5903" width="1.83203125" style="112" customWidth="1"/>
    <col min="5904" max="5906" width="2" style="112" customWidth="1"/>
    <col min="5907" max="5907" width="1.83203125" style="112" customWidth="1"/>
    <col min="5908" max="5912" width="2" style="112" customWidth="1"/>
    <col min="5913" max="5913" width="1.83203125" style="112" customWidth="1"/>
    <col min="5914" max="5916" width="2" style="112" customWidth="1"/>
    <col min="5917" max="5917" width="1.83203125" style="112" customWidth="1"/>
    <col min="5918" max="5926" width="2" style="112" customWidth="1"/>
    <col min="5927" max="5927" width="1.83203125" style="112" customWidth="1"/>
    <col min="5928" max="5929" width="2" style="112" customWidth="1"/>
    <col min="5930" max="5930" width="2.08203125" style="112" customWidth="1"/>
    <col min="5931" max="5932" width="2" style="112" customWidth="1"/>
    <col min="5933" max="5933" width="1.83203125" style="112" customWidth="1"/>
    <col min="5934" max="6144" width="8.08203125" style="112"/>
    <col min="6145" max="6147" width="1.5" style="112" customWidth="1"/>
    <col min="6148" max="6157" width="2" style="112" customWidth="1"/>
    <col min="6158" max="6158" width="3.83203125" style="112" customWidth="1"/>
    <col min="6159" max="6159" width="1.83203125" style="112" customWidth="1"/>
    <col min="6160" max="6162" width="2" style="112" customWidth="1"/>
    <col min="6163" max="6163" width="1.83203125" style="112" customWidth="1"/>
    <col min="6164" max="6168" width="2" style="112" customWidth="1"/>
    <col min="6169" max="6169" width="1.83203125" style="112" customWidth="1"/>
    <col min="6170" max="6172" width="2" style="112" customWidth="1"/>
    <col min="6173" max="6173" width="1.83203125" style="112" customWidth="1"/>
    <col min="6174" max="6182" width="2" style="112" customWidth="1"/>
    <col min="6183" max="6183" width="1.83203125" style="112" customWidth="1"/>
    <col min="6184" max="6185" width="2" style="112" customWidth="1"/>
    <col min="6186" max="6186" width="2.08203125" style="112" customWidth="1"/>
    <col min="6187" max="6188" width="2" style="112" customWidth="1"/>
    <col min="6189" max="6189" width="1.83203125" style="112" customWidth="1"/>
    <col min="6190" max="6400" width="8.08203125" style="112"/>
    <col min="6401" max="6403" width="1.5" style="112" customWidth="1"/>
    <col min="6404" max="6413" width="2" style="112" customWidth="1"/>
    <col min="6414" max="6414" width="3.83203125" style="112" customWidth="1"/>
    <col min="6415" max="6415" width="1.83203125" style="112" customWidth="1"/>
    <col min="6416" max="6418" width="2" style="112" customWidth="1"/>
    <col min="6419" max="6419" width="1.83203125" style="112" customWidth="1"/>
    <col min="6420" max="6424" width="2" style="112" customWidth="1"/>
    <col min="6425" max="6425" width="1.83203125" style="112" customWidth="1"/>
    <col min="6426" max="6428" width="2" style="112" customWidth="1"/>
    <col min="6429" max="6429" width="1.83203125" style="112" customWidth="1"/>
    <col min="6430" max="6438" width="2" style="112" customWidth="1"/>
    <col min="6439" max="6439" width="1.83203125" style="112" customWidth="1"/>
    <col min="6440" max="6441" width="2" style="112" customWidth="1"/>
    <col min="6442" max="6442" width="2.08203125" style="112" customWidth="1"/>
    <col min="6443" max="6444" width="2" style="112" customWidth="1"/>
    <col min="6445" max="6445" width="1.83203125" style="112" customWidth="1"/>
    <col min="6446" max="6656" width="8.08203125" style="112"/>
    <col min="6657" max="6659" width="1.5" style="112" customWidth="1"/>
    <col min="6660" max="6669" width="2" style="112" customWidth="1"/>
    <col min="6670" max="6670" width="3.83203125" style="112" customWidth="1"/>
    <col min="6671" max="6671" width="1.83203125" style="112" customWidth="1"/>
    <col min="6672" max="6674" width="2" style="112" customWidth="1"/>
    <col min="6675" max="6675" width="1.83203125" style="112" customWidth="1"/>
    <col min="6676" max="6680" width="2" style="112" customWidth="1"/>
    <col min="6681" max="6681" width="1.83203125" style="112" customWidth="1"/>
    <col min="6682" max="6684" width="2" style="112" customWidth="1"/>
    <col min="6685" max="6685" width="1.83203125" style="112" customWidth="1"/>
    <col min="6686" max="6694" width="2" style="112" customWidth="1"/>
    <col min="6695" max="6695" width="1.83203125" style="112" customWidth="1"/>
    <col min="6696" max="6697" width="2" style="112" customWidth="1"/>
    <col min="6698" max="6698" width="2.08203125" style="112" customWidth="1"/>
    <col min="6699" max="6700" width="2" style="112" customWidth="1"/>
    <col min="6701" max="6701" width="1.83203125" style="112" customWidth="1"/>
    <col min="6702" max="6912" width="8.08203125" style="112"/>
    <col min="6913" max="6915" width="1.5" style="112" customWidth="1"/>
    <col min="6916" max="6925" width="2" style="112" customWidth="1"/>
    <col min="6926" max="6926" width="3.83203125" style="112" customWidth="1"/>
    <col min="6927" max="6927" width="1.83203125" style="112" customWidth="1"/>
    <col min="6928" max="6930" width="2" style="112" customWidth="1"/>
    <col min="6931" max="6931" width="1.83203125" style="112" customWidth="1"/>
    <col min="6932" max="6936" width="2" style="112" customWidth="1"/>
    <col min="6937" max="6937" width="1.83203125" style="112" customWidth="1"/>
    <col min="6938" max="6940" width="2" style="112" customWidth="1"/>
    <col min="6941" max="6941" width="1.83203125" style="112" customWidth="1"/>
    <col min="6942" max="6950" width="2" style="112" customWidth="1"/>
    <col min="6951" max="6951" width="1.83203125" style="112" customWidth="1"/>
    <col min="6952" max="6953" width="2" style="112" customWidth="1"/>
    <col min="6954" max="6954" width="2.08203125" style="112" customWidth="1"/>
    <col min="6955" max="6956" width="2" style="112" customWidth="1"/>
    <col min="6957" max="6957" width="1.83203125" style="112" customWidth="1"/>
    <col min="6958" max="7168" width="8.08203125" style="112"/>
    <col min="7169" max="7171" width="1.5" style="112" customWidth="1"/>
    <col min="7172" max="7181" width="2" style="112" customWidth="1"/>
    <col min="7182" max="7182" width="3.83203125" style="112" customWidth="1"/>
    <col min="7183" max="7183" width="1.83203125" style="112" customWidth="1"/>
    <col min="7184" max="7186" width="2" style="112" customWidth="1"/>
    <col min="7187" max="7187" width="1.83203125" style="112" customWidth="1"/>
    <col min="7188" max="7192" width="2" style="112" customWidth="1"/>
    <col min="7193" max="7193" width="1.83203125" style="112" customWidth="1"/>
    <col min="7194" max="7196" width="2" style="112" customWidth="1"/>
    <col min="7197" max="7197" width="1.83203125" style="112" customWidth="1"/>
    <col min="7198" max="7206" width="2" style="112" customWidth="1"/>
    <col min="7207" max="7207" width="1.83203125" style="112" customWidth="1"/>
    <col min="7208" max="7209" width="2" style="112" customWidth="1"/>
    <col min="7210" max="7210" width="2.08203125" style="112" customWidth="1"/>
    <col min="7211" max="7212" width="2" style="112" customWidth="1"/>
    <col min="7213" max="7213" width="1.83203125" style="112" customWidth="1"/>
    <col min="7214" max="7424" width="8.08203125" style="112"/>
    <col min="7425" max="7427" width="1.5" style="112" customWidth="1"/>
    <col min="7428" max="7437" width="2" style="112" customWidth="1"/>
    <col min="7438" max="7438" width="3.83203125" style="112" customWidth="1"/>
    <col min="7439" max="7439" width="1.83203125" style="112" customWidth="1"/>
    <col min="7440" max="7442" width="2" style="112" customWidth="1"/>
    <col min="7443" max="7443" width="1.83203125" style="112" customWidth="1"/>
    <col min="7444" max="7448" width="2" style="112" customWidth="1"/>
    <col min="7449" max="7449" width="1.83203125" style="112" customWidth="1"/>
    <col min="7450" max="7452" width="2" style="112" customWidth="1"/>
    <col min="7453" max="7453" width="1.83203125" style="112" customWidth="1"/>
    <col min="7454" max="7462" width="2" style="112" customWidth="1"/>
    <col min="7463" max="7463" width="1.83203125" style="112" customWidth="1"/>
    <col min="7464" max="7465" width="2" style="112" customWidth="1"/>
    <col min="7466" max="7466" width="2.08203125" style="112" customWidth="1"/>
    <col min="7467" max="7468" width="2" style="112" customWidth="1"/>
    <col min="7469" max="7469" width="1.83203125" style="112" customWidth="1"/>
    <col min="7470" max="7680" width="8.08203125" style="112"/>
    <col min="7681" max="7683" width="1.5" style="112" customWidth="1"/>
    <col min="7684" max="7693" width="2" style="112" customWidth="1"/>
    <col min="7694" max="7694" width="3.83203125" style="112" customWidth="1"/>
    <col min="7695" max="7695" width="1.83203125" style="112" customWidth="1"/>
    <col min="7696" max="7698" width="2" style="112" customWidth="1"/>
    <col min="7699" max="7699" width="1.83203125" style="112" customWidth="1"/>
    <col min="7700" max="7704" width="2" style="112" customWidth="1"/>
    <col min="7705" max="7705" width="1.83203125" style="112" customWidth="1"/>
    <col min="7706" max="7708" width="2" style="112" customWidth="1"/>
    <col min="7709" max="7709" width="1.83203125" style="112" customWidth="1"/>
    <col min="7710" max="7718" width="2" style="112" customWidth="1"/>
    <col min="7719" max="7719" width="1.83203125" style="112" customWidth="1"/>
    <col min="7720" max="7721" width="2" style="112" customWidth="1"/>
    <col min="7722" max="7722" width="2.08203125" style="112" customWidth="1"/>
    <col min="7723" max="7724" width="2" style="112" customWidth="1"/>
    <col min="7725" max="7725" width="1.83203125" style="112" customWidth="1"/>
    <col min="7726" max="7936" width="8.08203125" style="112"/>
    <col min="7937" max="7939" width="1.5" style="112" customWidth="1"/>
    <col min="7940" max="7949" width="2" style="112" customWidth="1"/>
    <col min="7950" max="7950" width="3.83203125" style="112" customWidth="1"/>
    <col min="7951" max="7951" width="1.83203125" style="112" customWidth="1"/>
    <col min="7952" max="7954" width="2" style="112" customWidth="1"/>
    <col min="7955" max="7955" width="1.83203125" style="112" customWidth="1"/>
    <col min="7956" max="7960" width="2" style="112" customWidth="1"/>
    <col min="7961" max="7961" width="1.83203125" style="112" customWidth="1"/>
    <col min="7962" max="7964" width="2" style="112" customWidth="1"/>
    <col min="7965" max="7965" width="1.83203125" style="112" customWidth="1"/>
    <col min="7966" max="7974" width="2" style="112" customWidth="1"/>
    <col min="7975" max="7975" width="1.83203125" style="112" customWidth="1"/>
    <col min="7976" max="7977" width="2" style="112" customWidth="1"/>
    <col min="7978" max="7978" width="2.08203125" style="112" customWidth="1"/>
    <col min="7979" max="7980" width="2" style="112" customWidth="1"/>
    <col min="7981" max="7981" width="1.83203125" style="112" customWidth="1"/>
    <col min="7982" max="8192" width="8.08203125" style="112"/>
    <col min="8193" max="8195" width="1.5" style="112" customWidth="1"/>
    <col min="8196" max="8205" width="2" style="112" customWidth="1"/>
    <col min="8206" max="8206" width="3.83203125" style="112" customWidth="1"/>
    <col min="8207" max="8207" width="1.83203125" style="112" customWidth="1"/>
    <col min="8208" max="8210" width="2" style="112" customWidth="1"/>
    <col min="8211" max="8211" width="1.83203125" style="112" customWidth="1"/>
    <col min="8212" max="8216" width="2" style="112" customWidth="1"/>
    <col min="8217" max="8217" width="1.83203125" style="112" customWidth="1"/>
    <col min="8218" max="8220" width="2" style="112" customWidth="1"/>
    <col min="8221" max="8221" width="1.83203125" style="112" customWidth="1"/>
    <col min="8222" max="8230" width="2" style="112" customWidth="1"/>
    <col min="8231" max="8231" width="1.83203125" style="112" customWidth="1"/>
    <col min="8232" max="8233" width="2" style="112" customWidth="1"/>
    <col min="8234" max="8234" width="2.08203125" style="112" customWidth="1"/>
    <col min="8235" max="8236" width="2" style="112" customWidth="1"/>
    <col min="8237" max="8237" width="1.83203125" style="112" customWidth="1"/>
    <col min="8238" max="8448" width="8.08203125" style="112"/>
    <col min="8449" max="8451" width="1.5" style="112" customWidth="1"/>
    <col min="8452" max="8461" width="2" style="112" customWidth="1"/>
    <col min="8462" max="8462" width="3.83203125" style="112" customWidth="1"/>
    <col min="8463" max="8463" width="1.83203125" style="112" customWidth="1"/>
    <col min="8464" max="8466" width="2" style="112" customWidth="1"/>
    <col min="8467" max="8467" width="1.83203125" style="112" customWidth="1"/>
    <col min="8468" max="8472" width="2" style="112" customWidth="1"/>
    <col min="8473" max="8473" width="1.83203125" style="112" customWidth="1"/>
    <col min="8474" max="8476" width="2" style="112" customWidth="1"/>
    <col min="8477" max="8477" width="1.83203125" style="112" customWidth="1"/>
    <col min="8478" max="8486" width="2" style="112" customWidth="1"/>
    <col min="8487" max="8487" width="1.83203125" style="112" customWidth="1"/>
    <col min="8488" max="8489" width="2" style="112" customWidth="1"/>
    <col min="8490" max="8490" width="2.08203125" style="112" customWidth="1"/>
    <col min="8491" max="8492" width="2" style="112" customWidth="1"/>
    <col min="8493" max="8493" width="1.83203125" style="112" customWidth="1"/>
    <col min="8494" max="8704" width="8.08203125" style="112"/>
    <col min="8705" max="8707" width="1.5" style="112" customWidth="1"/>
    <col min="8708" max="8717" width="2" style="112" customWidth="1"/>
    <col min="8718" max="8718" width="3.83203125" style="112" customWidth="1"/>
    <col min="8719" max="8719" width="1.83203125" style="112" customWidth="1"/>
    <col min="8720" max="8722" width="2" style="112" customWidth="1"/>
    <col min="8723" max="8723" width="1.83203125" style="112" customWidth="1"/>
    <col min="8724" max="8728" width="2" style="112" customWidth="1"/>
    <col min="8729" max="8729" width="1.83203125" style="112" customWidth="1"/>
    <col min="8730" max="8732" width="2" style="112" customWidth="1"/>
    <col min="8733" max="8733" width="1.83203125" style="112" customWidth="1"/>
    <col min="8734" max="8742" width="2" style="112" customWidth="1"/>
    <col min="8743" max="8743" width="1.83203125" style="112" customWidth="1"/>
    <col min="8744" max="8745" width="2" style="112" customWidth="1"/>
    <col min="8746" max="8746" width="2.08203125" style="112" customWidth="1"/>
    <col min="8747" max="8748" width="2" style="112" customWidth="1"/>
    <col min="8749" max="8749" width="1.83203125" style="112" customWidth="1"/>
    <col min="8750" max="8960" width="8.08203125" style="112"/>
    <col min="8961" max="8963" width="1.5" style="112" customWidth="1"/>
    <col min="8964" max="8973" width="2" style="112" customWidth="1"/>
    <col min="8974" max="8974" width="3.83203125" style="112" customWidth="1"/>
    <col min="8975" max="8975" width="1.83203125" style="112" customWidth="1"/>
    <col min="8976" max="8978" width="2" style="112" customWidth="1"/>
    <col min="8979" max="8979" width="1.83203125" style="112" customWidth="1"/>
    <col min="8980" max="8984" width="2" style="112" customWidth="1"/>
    <col min="8985" max="8985" width="1.83203125" style="112" customWidth="1"/>
    <col min="8986" max="8988" width="2" style="112" customWidth="1"/>
    <col min="8989" max="8989" width="1.83203125" style="112" customWidth="1"/>
    <col min="8990" max="8998" width="2" style="112" customWidth="1"/>
    <col min="8999" max="8999" width="1.83203125" style="112" customWidth="1"/>
    <col min="9000" max="9001" width="2" style="112" customWidth="1"/>
    <col min="9002" max="9002" width="2.08203125" style="112" customWidth="1"/>
    <col min="9003" max="9004" width="2" style="112" customWidth="1"/>
    <col min="9005" max="9005" width="1.83203125" style="112" customWidth="1"/>
    <col min="9006" max="9216" width="8.08203125" style="112"/>
    <col min="9217" max="9219" width="1.5" style="112" customWidth="1"/>
    <col min="9220" max="9229" width="2" style="112" customWidth="1"/>
    <col min="9230" max="9230" width="3.83203125" style="112" customWidth="1"/>
    <col min="9231" max="9231" width="1.83203125" style="112" customWidth="1"/>
    <col min="9232" max="9234" width="2" style="112" customWidth="1"/>
    <col min="9235" max="9235" width="1.83203125" style="112" customWidth="1"/>
    <col min="9236" max="9240" width="2" style="112" customWidth="1"/>
    <col min="9241" max="9241" width="1.83203125" style="112" customWidth="1"/>
    <col min="9242" max="9244" width="2" style="112" customWidth="1"/>
    <col min="9245" max="9245" width="1.83203125" style="112" customWidth="1"/>
    <col min="9246" max="9254" width="2" style="112" customWidth="1"/>
    <col min="9255" max="9255" width="1.83203125" style="112" customWidth="1"/>
    <col min="9256" max="9257" width="2" style="112" customWidth="1"/>
    <col min="9258" max="9258" width="2.08203125" style="112" customWidth="1"/>
    <col min="9259" max="9260" width="2" style="112" customWidth="1"/>
    <col min="9261" max="9261" width="1.83203125" style="112" customWidth="1"/>
    <col min="9262" max="9472" width="8.08203125" style="112"/>
    <col min="9473" max="9475" width="1.5" style="112" customWidth="1"/>
    <col min="9476" max="9485" width="2" style="112" customWidth="1"/>
    <col min="9486" max="9486" width="3.83203125" style="112" customWidth="1"/>
    <col min="9487" max="9487" width="1.83203125" style="112" customWidth="1"/>
    <col min="9488" max="9490" width="2" style="112" customWidth="1"/>
    <col min="9491" max="9491" width="1.83203125" style="112" customWidth="1"/>
    <col min="9492" max="9496" width="2" style="112" customWidth="1"/>
    <col min="9497" max="9497" width="1.83203125" style="112" customWidth="1"/>
    <col min="9498" max="9500" width="2" style="112" customWidth="1"/>
    <col min="9501" max="9501" width="1.83203125" style="112" customWidth="1"/>
    <col min="9502" max="9510" width="2" style="112" customWidth="1"/>
    <col min="9511" max="9511" width="1.83203125" style="112" customWidth="1"/>
    <col min="9512" max="9513" width="2" style="112" customWidth="1"/>
    <col min="9514" max="9514" width="2.08203125" style="112" customWidth="1"/>
    <col min="9515" max="9516" width="2" style="112" customWidth="1"/>
    <col min="9517" max="9517" width="1.83203125" style="112" customWidth="1"/>
    <col min="9518" max="9728" width="8.08203125" style="112"/>
    <col min="9729" max="9731" width="1.5" style="112" customWidth="1"/>
    <col min="9732" max="9741" width="2" style="112" customWidth="1"/>
    <col min="9742" max="9742" width="3.83203125" style="112" customWidth="1"/>
    <col min="9743" max="9743" width="1.83203125" style="112" customWidth="1"/>
    <col min="9744" max="9746" width="2" style="112" customWidth="1"/>
    <col min="9747" max="9747" width="1.83203125" style="112" customWidth="1"/>
    <col min="9748" max="9752" width="2" style="112" customWidth="1"/>
    <col min="9753" max="9753" width="1.83203125" style="112" customWidth="1"/>
    <col min="9754" max="9756" width="2" style="112" customWidth="1"/>
    <col min="9757" max="9757" width="1.83203125" style="112" customWidth="1"/>
    <col min="9758" max="9766" width="2" style="112" customWidth="1"/>
    <col min="9767" max="9767" width="1.83203125" style="112" customWidth="1"/>
    <col min="9768" max="9769" width="2" style="112" customWidth="1"/>
    <col min="9770" max="9770" width="2.08203125" style="112" customWidth="1"/>
    <col min="9771" max="9772" width="2" style="112" customWidth="1"/>
    <col min="9773" max="9773" width="1.83203125" style="112" customWidth="1"/>
    <col min="9774" max="9984" width="8.08203125" style="112"/>
    <col min="9985" max="9987" width="1.5" style="112" customWidth="1"/>
    <col min="9988" max="9997" width="2" style="112" customWidth="1"/>
    <col min="9998" max="9998" width="3.83203125" style="112" customWidth="1"/>
    <col min="9999" max="9999" width="1.83203125" style="112" customWidth="1"/>
    <col min="10000" max="10002" width="2" style="112" customWidth="1"/>
    <col min="10003" max="10003" width="1.83203125" style="112" customWidth="1"/>
    <col min="10004" max="10008" width="2" style="112" customWidth="1"/>
    <col min="10009" max="10009" width="1.83203125" style="112" customWidth="1"/>
    <col min="10010" max="10012" width="2" style="112" customWidth="1"/>
    <col min="10013" max="10013" width="1.83203125" style="112" customWidth="1"/>
    <col min="10014" max="10022" width="2" style="112" customWidth="1"/>
    <col min="10023" max="10023" width="1.83203125" style="112" customWidth="1"/>
    <col min="10024" max="10025" width="2" style="112" customWidth="1"/>
    <col min="10026" max="10026" width="2.08203125" style="112" customWidth="1"/>
    <col min="10027" max="10028" width="2" style="112" customWidth="1"/>
    <col min="10029" max="10029" width="1.83203125" style="112" customWidth="1"/>
    <col min="10030" max="10240" width="8.08203125" style="112"/>
    <col min="10241" max="10243" width="1.5" style="112" customWidth="1"/>
    <col min="10244" max="10253" width="2" style="112" customWidth="1"/>
    <col min="10254" max="10254" width="3.83203125" style="112" customWidth="1"/>
    <col min="10255" max="10255" width="1.83203125" style="112" customWidth="1"/>
    <col min="10256" max="10258" width="2" style="112" customWidth="1"/>
    <col min="10259" max="10259" width="1.83203125" style="112" customWidth="1"/>
    <col min="10260" max="10264" width="2" style="112" customWidth="1"/>
    <col min="10265" max="10265" width="1.83203125" style="112" customWidth="1"/>
    <col min="10266" max="10268" width="2" style="112" customWidth="1"/>
    <col min="10269" max="10269" width="1.83203125" style="112" customWidth="1"/>
    <col min="10270" max="10278" width="2" style="112" customWidth="1"/>
    <col min="10279" max="10279" width="1.83203125" style="112" customWidth="1"/>
    <col min="10280" max="10281" width="2" style="112" customWidth="1"/>
    <col min="10282" max="10282" width="2.08203125" style="112" customWidth="1"/>
    <col min="10283" max="10284" width="2" style="112" customWidth="1"/>
    <col min="10285" max="10285" width="1.83203125" style="112" customWidth="1"/>
    <col min="10286" max="10496" width="8.08203125" style="112"/>
    <col min="10497" max="10499" width="1.5" style="112" customWidth="1"/>
    <col min="10500" max="10509" width="2" style="112" customWidth="1"/>
    <col min="10510" max="10510" width="3.83203125" style="112" customWidth="1"/>
    <col min="10511" max="10511" width="1.83203125" style="112" customWidth="1"/>
    <col min="10512" max="10514" width="2" style="112" customWidth="1"/>
    <col min="10515" max="10515" width="1.83203125" style="112" customWidth="1"/>
    <col min="10516" max="10520" width="2" style="112" customWidth="1"/>
    <col min="10521" max="10521" width="1.83203125" style="112" customWidth="1"/>
    <col min="10522" max="10524" width="2" style="112" customWidth="1"/>
    <col min="10525" max="10525" width="1.83203125" style="112" customWidth="1"/>
    <col min="10526" max="10534" width="2" style="112" customWidth="1"/>
    <col min="10535" max="10535" width="1.83203125" style="112" customWidth="1"/>
    <col min="10536" max="10537" width="2" style="112" customWidth="1"/>
    <col min="10538" max="10538" width="2.08203125" style="112" customWidth="1"/>
    <col min="10539" max="10540" width="2" style="112" customWidth="1"/>
    <col min="10541" max="10541" width="1.83203125" style="112" customWidth="1"/>
    <col min="10542" max="10752" width="8.08203125" style="112"/>
    <col min="10753" max="10755" width="1.5" style="112" customWidth="1"/>
    <col min="10756" max="10765" width="2" style="112" customWidth="1"/>
    <col min="10766" max="10766" width="3.83203125" style="112" customWidth="1"/>
    <col min="10767" max="10767" width="1.83203125" style="112" customWidth="1"/>
    <col min="10768" max="10770" width="2" style="112" customWidth="1"/>
    <col min="10771" max="10771" width="1.83203125" style="112" customWidth="1"/>
    <col min="10772" max="10776" width="2" style="112" customWidth="1"/>
    <col min="10777" max="10777" width="1.83203125" style="112" customWidth="1"/>
    <col min="10778" max="10780" width="2" style="112" customWidth="1"/>
    <col min="10781" max="10781" width="1.83203125" style="112" customWidth="1"/>
    <col min="10782" max="10790" width="2" style="112" customWidth="1"/>
    <col min="10791" max="10791" width="1.83203125" style="112" customWidth="1"/>
    <col min="10792" max="10793" width="2" style="112" customWidth="1"/>
    <col min="10794" max="10794" width="2.08203125" style="112" customWidth="1"/>
    <col min="10795" max="10796" width="2" style="112" customWidth="1"/>
    <col min="10797" max="10797" width="1.83203125" style="112" customWidth="1"/>
    <col min="10798" max="11008" width="8.08203125" style="112"/>
    <col min="11009" max="11011" width="1.5" style="112" customWidth="1"/>
    <col min="11012" max="11021" width="2" style="112" customWidth="1"/>
    <col min="11022" max="11022" width="3.83203125" style="112" customWidth="1"/>
    <col min="11023" max="11023" width="1.83203125" style="112" customWidth="1"/>
    <col min="11024" max="11026" width="2" style="112" customWidth="1"/>
    <col min="11027" max="11027" width="1.83203125" style="112" customWidth="1"/>
    <col min="11028" max="11032" width="2" style="112" customWidth="1"/>
    <col min="11033" max="11033" width="1.83203125" style="112" customWidth="1"/>
    <col min="11034" max="11036" width="2" style="112" customWidth="1"/>
    <col min="11037" max="11037" width="1.83203125" style="112" customWidth="1"/>
    <col min="11038" max="11046" width="2" style="112" customWidth="1"/>
    <col min="11047" max="11047" width="1.83203125" style="112" customWidth="1"/>
    <col min="11048" max="11049" width="2" style="112" customWidth="1"/>
    <col min="11050" max="11050" width="2.08203125" style="112" customWidth="1"/>
    <col min="11051" max="11052" width="2" style="112" customWidth="1"/>
    <col min="11053" max="11053" width="1.83203125" style="112" customWidth="1"/>
    <col min="11054" max="11264" width="8.08203125" style="112"/>
    <col min="11265" max="11267" width="1.5" style="112" customWidth="1"/>
    <col min="11268" max="11277" width="2" style="112" customWidth="1"/>
    <col min="11278" max="11278" width="3.83203125" style="112" customWidth="1"/>
    <col min="11279" max="11279" width="1.83203125" style="112" customWidth="1"/>
    <col min="11280" max="11282" width="2" style="112" customWidth="1"/>
    <col min="11283" max="11283" width="1.83203125" style="112" customWidth="1"/>
    <col min="11284" max="11288" width="2" style="112" customWidth="1"/>
    <col min="11289" max="11289" width="1.83203125" style="112" customWidth="1"/>
    <col min="11290" max="11292" width="2" style="112" customWidth="1"/>
    <col min="11293" max="11293" width="1.83203125" style="112" customWidth="1"/>
    <col min="11294" max="11302" width="2" style="112" customWidth="1"/>
    <col min="11303" max="11303" width="1.83203125" style="112" customWidth="1"/>
    <col min="11304" max="11305" width="2" style="112" customWidth="1"/>
    <col min="11306" max="11306" width="2.08203125" style="112" customWidth="1"/>
    <col min="11307" max="11308" width="2" style="112" customWidth="1"/>
    <col min="11309" max="11309" width="1.83203125" style="112" customWidth="1"/>
    <col min="11310" max="11520" width="8.08203125" style="112"/>
    <col min="11521" max="11523" width="1.5" style="112" customWidth="1"/>
    <col min="11524" max="11533" width="2" style="112" customWidth="1"/>
    <col min="11534" max="11534" width="3.83203125" style="112" customWidth="1"/>
    <col min="11535" max="11535" width="1.83203125" style="112" customWidth="1"/>
    <col min="11536" max="11538" width="2" style="112" customWidth="1"/>
    <col min="11539" max="11539" width="1.83203125" style="112" customWidth="1"/>
    <col min="11540" max="11544" width="2" style="112" customWidth="1"/>
    <col min="11545" max="11545" width="1.83203125" style="112" customWidth="1"/>
    <col min="11546" max="11548" width="2" style="112" customWidth="1"/>
    <col min="11549" max="11549" width="1.83203125" style="112" customWidth="1"/>
    <col min="11550" max="11558" width="2" style="112" customWidth="1"/>
    <col min="11559" max="11559" width="1.83203125" style="112" customWidth="1"/>
    <col min="11560" max="11561" width="2" style="112" customWidth="1"/>
    <col min="11562" max="11562" width="2.08203125" style="112" customWidth="1"/>
    <col min="11563" max="11564" width="2" style="112" customWidth="1"/>
    <col min="11565" max="11565" width="1.83203125" style="112" customWidth="1"/>
    <col min="11566" max="11776" width="8.08203125" style="112"/>
    <col min="11777" max="11779" width="1.5" style="112" customWidth="1"/>
    <col min="11780" max="11789" width="2" style="112" customWidth="1"/>
    <col min="11790" max="11790" width="3.83203125" style="112" customWidth="1"/>
    <col min="11791" max="11791" width="1.83203125" style="112" customWidth="1"/>
    <col min="11792" max="11794" width="2" style="112" customWidth="1"/>
    <col min="11795" max="11795" width="1.83203125" style="112" customWidth="1"/>
    <col min="11796" max="11800" width="2" style="112" customWidth="1"/>
    <col min="11801" max="11801" width="1.83203125" style="112" customWidth="1"/>
    <col min="11802" max="11804" width="2" style="112" customWidth="1"/>
    <col min="11805" max="11805" width="1.83203125" style="112" customWidth="1"/>
    <col min="11806" max="11814" width="2" style="112" customWidth="1"/>
    <col min="11815" max="11815" width="1.83203125" style="112" customWidth="1"/>
    <col min="11816" max="11817" width="2" style="112" customWidth="1"/>
    <col min="11818" max="11818" width="2.08203125" style="112" customWidth="1"/>
    <col min="11819" max="11820" width="2" style="112" customWidth="1"/>
    <col min="11821" max="11821" width="1.83203125" style="112" customWidth="1"/>
    <col min="11822" max="12032" width="8.08203125" style="112"/>
    <col min="12033" max="12035" width="1.5" style="112" customWidth="1"/>
    <col min="12036" max="12045" width="2" style="112" customWidth="1"/>
    <col min="12046" max="12046" width="3.83203125" style="112" customWidth="1"/>
    <col min="12047" max="12047" width="1.83203125" style="112" customWidth="1"/>
    <col min="12048" max="12050" width="2" style="112" customWidth="1"/>
    <col min="12051" max="12051" width="1.83203125" style="112" customWidth="1"/>
    <col min="12052" max="12056" width="2" style="112" customWidth="1"/>
    <col min="12057" max="12057" width="1.83203125" style="112" customWidth="1"/>
    <col min="12058" max="12060" width="2" style="112" customWidth="1"/>
    <col min="12061" max="12061" width="1.83203125" style="112" customWidth="1"/>
    <col min="12062" max="12070" width="2" style="112" customWidth="1"/>
    <col min="12071" max="12071" width="1.83203125" style="112" customWidth="1"/>
    <col min="12072" max="12073" width="2" style="112" customWidth="1"/>
    <col min="12074" max="12074" width="2.08203125" style="112" customWidth="1"/>
    <col min="12075" max="12076" width="2" style="112" customWidth="1"/>
    <col min="12077" max="12077" width="1.83203125" style="112" customWidth="1"/>
    <col min="12078" max="12288" width="8.08203125" style="112"/>
    <col min="12289" max="12291" width="1.5" style="112" customWidth="1"/>
    <col min="12292" max="12301" width="2" style="112" customWidth="1"/>
    <col min="12302" max="12302" width="3.83203125" style="112" customWidth="1"/>
    <col min="12303" max="12303" width="1.83203125" style="112" customWidth="1"/>
    <col min="12304" max="12306" width="2" style="112" customWidth="1"/>
    <col min="12307" max="12307" width="1.83203125" style="112" customWidth="1"/>
    <col min="12308" max="12312" width="2" style="112" customWidth="1"/>
    <col min="12313" max="12313" width="1.83203125" style="112" customWidth="1"/>
    <col min="12314" max="12316" width="2" style="112" customWidth="1"/>
    <col min="12317" max="12317" width="1.83203125" style="112" customWidth="1"/>
    <col min="12318" max="12326" width="2" style="112" customWidth="1"/>
    <col min="12327" max="12327" width="1.83203125" style="112" customWidth="1"/>
    <col min="12328" max="12329" width="2" style="112" customWidth="1"/>
    <col min="12330" max="12330" width="2.08203125" style="112" customWidth="1"/>
    <col min="12331" max="12332" width="2" style="112" customWidth="1"/>
    <col min="12333" max="12333" width="1.83203125" style="112" customWidth="1"/>
    <col min="12334" max="12544" width="8.08203125" style="112"/>
    <col min="12545" max="12547" width="1.5" style="112" customWidth="1"/>
    <col min="12548" max="12557" width="2" style="112" customWidth="1"/>
    <col min="12558" max="12558" width="3.83203125" style="112" customWidth="1"/>
    <col min="12559" max="12559" width="1.83203125" style="112" customWidth="1"/>
    <col min="12560" max="12562" width="2" style="112" customWidth="1"/>
    <col min="12563" max="12563" width="1.83203125" style="112" customWidth="1"/>
    <col min="12564" max="12568" width="2" style="112" customWidth="1"/>
    <col min="12569" max="12569" width="1.83203125" style="112" customWidth="1"/>
    <col min="12570" max="12572" width="2" style="112" customWidth="1"/>
    <col min="12573" max="12573" width="1.83203125" style="112" customWidth="1"/>
    <col min="12574" max="12582" width="2" style="112" customWidth="1"/>
    <col min="12583" max="12583" width="1.83203125" style="112" customWidth="1"/>
    <col min="12584" max="12585" width="2" style="112" customWidth="1"/>
    <col min="12586" max="12586" width="2.08203125" style="112" customWidth="1"/>
    <col min="12587" max="12588" width="2" style="112" customWidth="1"/>
    <col min="12589" max="12589" width="1.83203125" style="112" customWidth="1"/>
    <col min="12590" max="12800" width="8.08203125" style="112"/>
    <col min="12801" max="12803" width="1.5" style="112" customWidth="1"/>
    <col min="12804" max="12813" width="2" style="112" customWidth="1"/>
    <col min="12814" max="12814" width="3.83203125" style="112" customWidth="1"/>
    <col min="12815" max="12815" width="1.83203125" style="112" customWidth="1"/>
    <col min="12816" max="12818" width="2" style="112" customWidth="1"/>
    <col min="12819" max="12819" width="1.83203125" style="112" customWidth="1"/>
    <col min="12820" max="12824" width="2" style="112" customWidth="1"/>
    <col min="12825" max="12825" width="1.83203125" style="112" customWidth="1"/>
    <col min="12826" max="12828" width="2" style="112" customWidth="1"/>
    <col min="12829" max="12829" width="1.83203125" style="112" customWidth="1"/>
    <col min="12830" max="12838" width="2" style="112" customWidth="1"/>
    <col min="12839" max="12839" width="1.83203125" style="112" customWidth="1"/>
    <col min="12840" max="12841" width="2" style="112" customWidth="1"/>
    <col min="12842" max="12842" width="2.08203125" style="112" customWidth="1"/>
    <col min="12843" max="12844" width="2" style="112" customWidth="1"/>
    <col min="12845" max="12845" width="1.83203125" style="112" customWidth="1"/>
    <col min="12846" max="13056" width="8.08203125" style="112"/>
    <col min="13057" max="13059" width="1.5" style="112" customWidth="1"/>
    <col min="13060" max="13069" width="2" style="112" customWidth="1"/>
    <col min="13070" max="13070" width="3.83203125" style="112" customWidth="1"/>
    <col min="13071" max="13071" width="1.83203125" style="112" customWidth="1"/>
    <col min="13072" max="13074" width="2" style="112" customWidth="1"/>
    <col min="13075" max="13075" width="1.83203125" style="112" customWidth="1"/>
    <col min="13076" max="13080" width="2" style="112" customWidth="1"/>
    <col min="13081" max="13081" width="1.83203125" style="112" customWidth="1"/>
    <col min="13082" max="13084" width="2" style="112" customWidth="1"/>
    <col min="13085" max="13085" width="1.83203125" style="112" customWidth="1"/>
    <col min="13086" max="13094" width="2" style="112" customWidth="1"/>
    <col min="13095" max="13095" width="1.83203125" style="112" customWidth="1"/>
    <col min="13096" max="13097" width="2" style="112" customWidth="1"/>
    <col min="13098" max="13098" width="2.08203125" style="112" customWidth="1"/>
    <col min="13099" max="13100" width="2" style="112" customWidth="1"/>
    <col min="13101" max="13101" width="1.83203125" style="112" customWidth="1"/>
    <col min="13102" max="13312" width="8.08203125" style="112"/>
    <col min="13313" max="13315" width="1.5" style="112" customWidth="1"/>
    <col min="13316" max="13325" width="2" style="112" customWidth="1"/>
    <col min="13326" max="13326" width="3.83203125" style="112" customWidth="1"/>
    <col min="13327" max="13327" width="1.83203125" style="112" customWidth="1"/>
    <col min="13328" max="13330" width="2" style="112" customWidth="1"/>
    <col min="13331" max="13331" width="1.83203125" style="112" customWidth="1"/>
    <col min="13332" max="13336" width="2" style="112" customWidth="1"/>
    <col min="13337" max="13337" width="1.83203125" style="112" customWidth="1"/>
    <col min="13338" max="13340" width="2" style="112" customWidth="1"/>
    <col min="13341" max="13341" width="1.83203125" style="112" customWidth="1"/>
    <col min="13342" max="13350" width="2" style="112" customWidth="1"/>
    <col min="13351" max="13351" width="1.83203125" style="112" customWidth="1"/>
    <col min="13352" max="13353" width="2" style="112" customWidth="1"/>
    <col min="13354" max="13354" width="2.08203125" style="112" customWidth="1"/>
    <col min="13355" max="13356" width="2" style="112" customWidth="1"/>
    <col min="13357" max="13357" width="1.83203125" style="112" customWidth="1"/>
    <col min="13358" max="13568" width="8.08203125" style="112"/>
    <col min="13569" max="13571" width="1.5" style="112" customWidth="1"/>
    <col min="13572" max="13581" width="2" style="112" customWidth="1"/>
    <col min="13582" max="13582" width="3.83203125" style="112" customWidth="1"/>
    <col min="13583" max="13583" width="1.83203125" style="112" customWidth="1"/>
    <col min="13584" max="13586" width="2" style="112" customWidth="1"/>
    <col min="13587" max="13587" width="1.83203125" style="112" customWidth="1"/>
    <col min="13588" max="13592" width="2" style="112" customWidth="1"/>
    <col min="13593" max="13593" width="1.83203125" style="112" customWidth="1"/>
    <col min="13594" max="13596" width="2" style="112" customWidth="1"/>
    <col min="13597" max="13597" width="1.83203125" style="112" customWidth="1"/>
    <col min="13598" max="13606" width="2" style="112" customWidth="1"/>
    <col min="13607" max="13607" width="1.83203125" style="112" customWidth="1"/>
    <col min="13608" max="13609" width="2" style="112" customWidth="1"/>
    <col min="13610" max="13610" width="2.08203125" style="112" customWidth="1"/>
    <col min="13611" max="13612" width="2" style="112" customWidth="1"/>
    <col min="13613" max="13613" width="1.83203125" style="112" customWidth="1"/>
    <col min="13614" max="13824" width="8.08203125" style="112"/>
    <col min="13825" max="13827" width="1.5" style="112" customWidth="1"/>
    <col min="13828" max="13837" width="2" style="112" customWidth="1"/>
    <col min="13838" max="13838" width="3.83203125" style="112" customWidth="1"/>
    <col min="13839" max="13839" width="1.83203125" style="112" customWidth="1"/>
    <col min="13840" max="13842" width="2" style="112" customWidth="1"/>
    <col min="13843" max="13843" width="1.83203125" style="112" customWidth="1"/>
    <col min="13844" max="13848" width="2" style="112" customWidth="1"/>
    <col min="13849" max="13849" width="1.83203125" style="112" customWidth="1"/>
    <col min="13850" max="13852" width="2" style="112" customWidth="1"/>
    <col min="13853" max="13853" width="1.83203125" style="112" customWidth="1"/>
    <col min="13854" max="13862" width="2" style="112" customWidth="1"/>
    <col min="13863" max="13863" width="1.83203125" style="112" customWidth="1"/>
    <col min="13864" max="13865" width="2" style="112" customWidth="1"/>
    <col min="13866" max="13866" width="2.08203125" style="112" customWidth="1"/>
    <col min="13867" max="13868" width="2" style="112" customWidth="1"/>
    <col min="13869" max="13869" width="1.83203125" style="112" customWidth="1"/>
    <col min="13870" max="14080" width="8.08203125" style="112"/>
    <col min="14081" max="14083" width="1.5" style="112" customWidth="1"/>
    <col min="14084" max="14093" width="2" style="112" customWidth="1"/>
    <col min="14094" max="14094" width="3.83203125" style="112" customWidth="1"/>
    <col min="14095" max="14095" width="1.83203125" style="112" customWidth="1"/>
    <col min="14096" max="14098" width="2" style="112" customWidth="1"/>
    <col min="14099" max="14099" width="1.83203125" style="112" customWidth="1"/>
    <col min="14100" max="14104" width="2" style="112" customWidth="1"/>
    <col min="14105" max="14105" width="1.83203125" style="112" customWidth="1"/>
    <col min="14106" max="14108" width="2" style="112" customWidth="1"/>
    <col min="14109" max="14109" width="1.83203125" style="112" customWidth="1"/>
    <col min="14110" max="14118" width="2" style="112" customWidth="1"/>
    <col min="14119" max="14119" width="1.83203125" style="112" customWidth="1"/>
    <col min="14120" max="14121" width="2" style="112" customWidth="1"/>
    <col min="14122" max="14122" width="2.08203125" style="112" customWidth="1"/>
    <col min="14123" max="14124" width="2" style="112" customWidth="1"/>
    <col min="14125" max="14125" width="1.83203125" style="112" customWidth="1"/>
    <col min="14126" max="14336" width="8.08203125" style="112"/>
    <col min="14337" max="14339" width="1.5" style="112" customWidth="1"/>
    <col min="14340" max="14349" width="2" style="112" customWidth="1"/>
    <col min="14350" max="14350" width="3.83203125" style="112" customWidth="1"/>
    <col min="14351" max="14351" width="1.83203125" style="112" customWidth="1"/>
    <col min="14352" max="14354" width="2" style="112" customWidth="1"/>
    <col min="14355" max="14355" width="1.83203125" style="112" customWidth="1"/>
    <col min="14356" max="14360" width="2" style="112" customWidth="1"/>
    <col min="14361" max="14361" width="1.83203125" style="112" customWidth="1"/>
    <col min="14362" max="14364" width="2" style="112" customWidth="1"/>
    <col min="14365" max="14365" width="1.83203125" style="112" customWidth="1"/>
    <col min="14366" max="14374" width="2" style="112" customWidth="1"/>
    <col min="14375" max="14375" width="1.83203125" style="112" customWidth="1"/>
    <col min="14376" max="14377" width="2" style="112" customWidth="1"/>
    <col min="14378" max="14378" width="2.08203125" style="112" customWidth="1"/>
    <col min="14379" max="14380" width="2" style="112" customWidth="1"/>
    <col min="14381" max="14381" width="1.83203125" style="112" customWidth="1"/>
    <col min="14382" max="14592" width="8.08203125" style="112"/>
    <col min="14593" max="14595" width="1.5" style="112" customWidth="1"/>
    <col min="14596" max="14605" width="2" style="112" customWidth="1"/>
    <col min="14606" max="14606" width="3.83203125" style="112" customWidth="1"/>
    <col min="14607" max="14607" width="1.83203125" style="112" customWidth="1"/>
    <col min="14608" max="14610" width="2" style="112" customWidth="1"/>
    <col min="14611" max="14611" width="1.83203125" style="112" customWidth="1"/>
    <col min="14612" max="14616" width="2" style="112" customWidth="1"/>
    <col min="14617" max="14617" width="1.83203125" style="112" customWidth="1"/>
    <col min="14618" max="14620" width="2" style="112" customWidth="1"/>
    <col min="14621" max="14621" width="1.83203125" style="112" customWidth="1"/>
    <col min="14622" max="14630" width="2" style="112" customWidth="1"/>
    <col min="14631" max="14631" width="1.83203125" style="112" customWidth="1"/>
    <col min="14632" max="14633" width="2" style="112" customWidth="1"/>
    <col min="14634" max="14634" width="2.08203125" style="112" customWidth="1"/>
    <col min="14635" max="14636" width="2" style="112" customWidth="1"/>
    <col min="14637" max="14637" width="1.83203125" style="112" customWidth="1"/>
    <col min="14638" max="14848" width="8.08203125" style="112"/>
    <col min="14849" max="14851" width="1.5" style="112" customWidth="1"/>
    <col min="14852" max="14861" width="2" style="112" customWidth="1"/>
    <col min="14862" max="14862" width="3.83203125" style="112" customWidth="1"/>
    <col min="14863" max="14863" width="1.83203125" style="112" customWidth="1"/>
    <col min="14864" max="14866" width="2" style="112" customWidth="1"/>
    <col min="14867" max="14867" width="1.83203125" style="112" customWidth="1"/>
    <col min="14868" max="14872" width="2" style="112" customWidth="1"/>
    <col min="14873" max="14873" width="1.83203125" style="112" customWidth="1"/>
    <col min="14874" max="14876" width="2" style="112" customWidth="1"/>
    <col min="14877" max="14877" width="1.83203125" style="112" customWidth="1"/>
    <col min="14878" max="14886" width="2" style="112" customWidth="1"/>
    <col min="14887" max="14887" width="1.83203125" style="112" customWidth="1"/>
    <col min="14888" max="14889" width="2" style="112" customWidth="1"/>
    <col min="14890" max="14890" width="2.08203125" style="112" customWidth="1"/>
    <col min="14891" max="14892" width="2" style="112" customWidth="1"/>
    <col min="14893" max="14893" width="1.83203125" style="112" customWidth="1"/>
    <col min="14894" max="15104" width="8.08203125" style="112"/>
    <col min="15105" max="15107" width="1.5" style="112" customWidth="1"/>
    <col min="15108" max="15117" width="2" style="112" customWidth="1"/>
    <col min="15118" max="15118" width="3.83203125" style="112" customWidth="1"/>
    <col min="15119" max="15119" width="1.83203125" style="112" customWidth="1"/>
    <col min="15120" max="15122" width="2" style="112" customWidth="1"/>
    <col min="15123" max="15123" width="1.83203125" style="112" customWidth="1"/>
    <col min="15124" max="15128" width="2" style="112" customWidth="1"/>
    <col min="15129" max="15129" width="1.83203125" style="112" customWidth="1"/>
    <col min="15130" max="15132" width="2" style="112" customWidth="1"/>
    <col min="15133" max="15133" width="1.83203125" style="112" customWidth="1"/>
    <col min="15134" max="15142" width="2" style="112" customWidth="1"/>
    <col min="15143" max="15143" width="1.83203125" style="112" customWidth="1"/>
    <col min="15144" max="15145" width="2" style="112" customWidth="1"/>
    <col min="15146" max="15146" width="2.08203125" style="112" customWidth="1"/>
    <col min="15147" max="15148" width="2" style="112" customWidth="1"/>
    <col min="15149" max="15149" width="1.83203125" style="112" customWidth="1"/>
    <col min="15150" max="15360" width="8.08203125" style="112"/>
    <col min="15361" max="15363" width="1.5" style="112" customWidth="1"/>
    <col min="15364" max="15373" width="2" style="112" customWidth="1"/>
    <col min="15374" max="15374" width="3.83203125" style="112" customWidth="1"/>
    <col min="15375" max="15375" width="1.83203125" style="112" customWidth="1"/>
    <col min="15376" max="15378" width="2" style="112" customWidth="1"/>
    <col min="15379" max="15379" width="1.83203125" style="112" customWidth="1"/>
    <col min="15380" max="15384" width="2" style="112" customWidth="1"/>
    <col min="15385" max="15385" width="1.83203125" style="112" customWidth="1"/>
    <col min="15386" max="15388" width="2" style="112" customWidth="1"/>
    <col min="15389" max="15389" width="1.83203125" style="112" customWidth="1"/>
    <col min="15390" max="15398" width="2" style="112" customWidth="1"/>
    <col min="15399" max="15399" width="1.83203125" style="112" customWidth="1"/>
    <col min="15400" max="15401" width="2" style="112" customWidth="1"/>
    <col min="15402" max="15402" width="2.08203125" style="112" customWidth="1"/>
    <col min="15403" max="15404" width="2" style="112" customWidth="1"/>
    <col min="15405" max="15405" width="1.83203125" style="112" customWidth="1"/>
    <col min="15406" max="15616" width="8.08203125" style="112"/>
    <col min="15617" max="15619" width="1.5" style="112" customWidth="1"/>
    <col min="15620" max="15629" width="2" style="112" customWidth="1"/>
    <col min="15630" max="15630" width="3.83203125" style="112" customWidth="1"/>
    <col min="15631" max="15631" width="1.83203125" style="112" customWidth="1"/>
    <col min="15632" max="15634" width="2" style="112" customWidth="1"/>
    <col min="15635" max="15635" width="1.83203125" style="112" customWidth="1"/>
    <col min="15636" max="15640" width="2" style="112" customWidth="1"/>
    <col min="15641" max="15641" width="1.83203125" style="112" customWidth="1"/>
    <col min="15642" max="15644" width="2" style="112" customWidth="1"/>
    <col min="15645" max="15645" width="1.83203125" style="112" customWidth="1"/>
    <col min="15646" max="15654" width="2" style="112" customWidth="1"/>
    <col min="15655" max="15655" width="1.83203125" style="112" customWidth="1"/>
    <col min="15656" max="15657" width="2" style="112" customWidth="1"/>
    <col min="15658" max="15658" width="2.08203125" style="112" customWidth="1"/>
    <col min="15659" max="15660" width="2" style="112" customWidth="1"/>
    <col min="15661" max="15661" width="1.83203125" style="112" customWidth="1"/>
    <col min="15662" max="15872" width="8.08203125" style="112"/>
    <col min="15873" max="15875" width="1.5" style="112" customWidth="1"/>
    <col min="15876" max="15885" width="2" style="112" customWidth="1"/>
    <col min="15886" max="15886" width="3.83203125" style="112" customWidth="1"/>
    <col min="15887" max="15887" width="1.83203125" style="112" customWidth="1"/>
    <col min="15888" max="15890" width="2" style="112" customWidth="1"/>
    <col min="15891" max="15891" width="1.83203125" style="112" customWidth="1"/>
    <col min="15892" max="15896" width="2" style="112" customWidth="1"/>
    <col min="15897" max="15897" width="1.83203125" style="112" customWidth="1"/>
    <col min="15898" max="15900" width="2" style="112" customWidth="1"/>
    <col min="15901" max="15901" width="1.83203125" style="112" customWidth="1"/>
    <col min="15902" max="15910" width="2" style="112" customWidth="1"/>
    <col min="15911" max="15911" width="1.83203125" style="112" customWidth="1"/>
    <col min="15912" max="15913" width="2" style="112" customWidth="1"/>
    <col min="15914" max="15914" width="2.08203125" style="112" customWidth="1"/>
    <col min="15915" max="15916" width="2" style="112" customWidth="1"/>
    <col min="15917" max="15917" width="1.83203125" style="112" customWidth="1"/>
    <col min="15918" max="16128" width="8.08203125" style="112"/>
    <col min="16129" max="16131" width="1.5" style="112" customWidth="1"/>
    <col min="16132" max="16141" width="2" style="112" customWidth="1"/>
    <col min="16142" max="16142" width="3.83203125" style="112" customWidth="1"/>
    <col min="16143" max="16143" width="1.83203125" style="112" customWidth="1"/>
    <col min="16144" max="16146" width="2" style="112" customWidth="1"/>
    <col min="16147" max="16147" width="1.83203125" style="112" customWidth="1"/>
    <col min="16148" max="16152" width="2" style="112" customWidth="1"/>
    <col min="16153" max="16153" width="1.83203125" style="112" customWidth="1"/>
    <col min="16154" max="16156" width="2" style="112" customWidth="1"/>
    <col min="16157" max="16157" width="1.83203125" style="112" customWidth="1"/>
    <col min="16158" max="16166" width="2" style="112" customWidth="1"/>
    <col min="16167" max="16167" width="1.83203125" style="112" customWidth="1"/>
    <col min="16168" max="16169" width="2" style="112" customWidth="1"/>
    <col min="16170" max="16170" width="2.08203125" style="112" customWidth="1"/>
    <col min="16171" max="16172" width="2" style="112" customWidth="1"/>
    <col min="16173" max="16173" width="1.83203125" style="112" customWidth="1"/>
    <col min="16174" max="16384" width="8.08203125" style="112"/>
  </cols>
  <sheetData>
    <row r="1" spans="1:46" ht="20.149999999999999" customHeight="1">
      <c r="A1" s="158"/>
    </row>
    <row r="2" spans="1:46" ht="10.25" customHeight="1">
      <c r="A2" s="158"/>
    </row>
    <row r="3" spans="1:46" ht="20.149999999999999" customHeight="1">
      <c r="B3" s="158" t="s">
        <v>737</v>
      </c>
      <c r="C3" s="158"/>
      <c r="D3" s="158"/>
    </row>
    <row r="4" spans="1:46" ht="13.5">
      <c r="B4" s="738" t="s">
        <v>738</v>
      </c>
      <c r="C4" s="738"/>
      <c r="D4" s="738"/>
      <c r="E4" s="738"/>
      <c r="F4" s="738"/>
      <c r="G4" s="738"/>
      <c r="H4" s="738"/>
      <c r="I4" s="739"/>
      <c r="J4" s="891" t="s">
        <v>739</v>
      </c>
      <c r="K4" s="892"/>
      <c r="L4" s="892"/>
      <c r="M4" s="892"/>
      <c r="N4" s="892"/>
      <c r="O4" s="892"/>
      <c r="P4" s="892"/>
      <c r="Q4" s="892"/>
      <c r="R4" s="892"/>
      <c r="S4" s="893"/>
      <c r="T4" s="891" t="s">
        <v>740</v>
      </c>
      <c r="U4" s="892"/>
      <c r="V4" s="892"/>
      <c r="W4" s="892"/>
      <c r="X4" s="892"/>
      <c r="Y4" s="892"/>
      <c r="Z4" s="892"/>
      <c r="AA4" s="892"/>
      <c r="AB4" s="892"/>
      <c r="AC4" s="893"/>
      <c r="AD4" s="300"/>
      <c r="AE4" s="300"/>
      <c r="AF4" s="723" t="s">
        <v>741</v>
      </c>
      <c r="AG4" s="723"/>
      <c r="AH4" s="723"/>
      <c r="AI4" s="723"/>
      <c r="AJ4" s="723"/>
      <c r="AK4" s="723"/>
      <c r="AL4" s="723"/>
      <c r="AM4" s="723"/>
      <c r="AN4" s="723"/>
      <c r="AO4" s="723"/>
      <c r="AP4" s="723"/>
      <c r="AQ4" s="723"/>
      <c r="AR4" s="316"/>
      <c r="AS4" s="316"/>
    </row>
    <row r="5" spans="1:46" ht="13.75" customHeight="1">
      <c r="B5" s="889"/>
      <c r="C5" s="889"/>
      <c r="D5" s="889"/>
      <c r="E5" s="889"/>
      <c r="F5" s="889"/>
      <c r="G5" s="889"/>
      <c r="H5" s="889"/>
      <c r="I5" s="890"/>
      <c r="J5" s="894" t="s">
        <v>577</v>
      </c>
      <c r="K5" s="894"/>
      <c r="L5" s="894"/>
      <c r="M5" s="894"/>
      <c r="N5" s="894"/>
      <c r="O5" s="894"/>
      <c r="P5" s="895" t="s">
        <v>742</v>
      </c>
      <c r="Q5" s="895"/>
      <c r="R5" s="895"/>
      <c r="S5" s="895"/>
      <c r="T5" s="894" t="s">
        <v>577</v>
      </c>
      <c r="U5" s="894"/>
      <c r="V5" s="894"/>
      <c r="W5" s="894"/>
      <c r="X5" s="894"/>
      <c r="Y5" s="894"/>
      <c r="Z5" s="895" t="s">
        <v>742</v>
      </c>
      <c r="AA5" s="895"/>
      <c r="AB5" s="895"/>
      <c r="AC5" s="895"/>
      <c r="AD5" s="894" t="s">
        <v>577</v>
      </c>
      <c r="AE5" s="894"/>
      <c r="AF5" s="894"/>
      <c r="AG5" s="894"/>
      <c r="AH5" s="894"/>
      <c r="AI5" s="894"/>
      <c r="AJ5" s="895" t="s">
        <v>742</v>
      </c>
      <c r="AK5" s="895"/>
      <c r="AL5" s="895"/>
      <c r="AM5" s="895"/>
      <c r="AN5" s="884" t="s">
        <v>743</v>
      </c>
      <c r="AO5" s="884"/>
      <c r="AP5" s="884"/>
      <c r="AQ5" s="884"/>
      <c r="AR5" s="884"/>
      <c r="AS5" s="885"/>
    </row>
    <row r="6" spans="1:46" ht="13.75" customHeight="1">
      <c r="B6" s="740"/>
      <c r="C6" s="740"/>
      <c r="D6" s="740"/>
      <c r="E6" s="740"/>
      <c r="F6" s="740"/>
      <c r="G6" s="740"/>
      <c r="H6" s="740"/>
      <c r="I6" s="741"/>
      <c r="J6" s="894"/>
      <c r="K6" s="894"/>
      <c r="L6" s="894"/>
      <c r="M6" s="894"/>
      <c r="N6" s="894"/>
      <c r="O6" s="894"/>
      <c r="P6" s="886" t="s">
        <v>744</v>
      </c>
      <c r="Q6" s="886"/>
      <c r="R6" s="886"/>
      <c r="S6" s="886"/>
      <c r="T6" s="894"/>
      <c r="U6" s="894"/>
      <c r="V6" s="894"/>
      <c r="W6" s="894"/>
      <c r="X6" s="894"/>
      <c r="Y6" s="894"/>
      <c r="Z6" s="886" t="s">
        <v>744</v>
      </c>
      <c r="AA6" s="886"/>
      <c r="AB6" s="886"/>
      <c r="AC6" s="886"/>
      <c r="AD6" s="894"/>
      <c r="AE6" s="894"/>
      <c r="AF6" s="894"/>
      <c r="AG6" s="894"/>
      <c r="AH6" s="894"/>
      <c r="AI6" s="894"/>
      <c r="AJ6" s="886" t="s">
        <v>744</v>
      </c>
      <c r="AK6" s="886"/>
      <c r="AL6" s="886"/>
      <c r="AM6" s="886"/>
      <c r="AN6" s="886" t="s">
        <v>745</v>
      </c>
      <c r="AO6" s="886"/>
      <c r="AP6" s="886"/>
      <c r="AQ6" s="886"/>
      <c r="AR6" s="886"/>
      <c r="AS6" s="887"/>
    </row>
    <row r="7" spans="1:46" s="160" customFormat="1" ht="12.9" customHeight="1">
      <c r="I7" s="161"/>
      <c r="K7" s="162"/>
      <c r="L7" s="162"/>
      <c r="M7" s="162"/>
      <c r="N7" s="162"/>
      <c r="O7" s="162" t="s">
        <v>339</v>
      </c>
      <c r="P7" s="162"/>
      <c r="Q7" s="162"/>
      <c r="R7" s="162"/>
      <c r="S7" s="162" t="s">
        <v>58</v>
      </c>
      <c r="T7" s="162"/>
      <c r="U7" s="162"/>
      <c r="V7" s="162"/>
      <c r="W7" s="162"/>
      <c r="Y7" s="162" t="s">
        <v>339</v>
      </c>
      <c r="Z7" s="162"/>
      <c r="AA7" s="162"/>
      <c r="AB7" s="162"/>
      <c r="AC7" s="162" t="s">
        <v>58</v>
      </c>
      <c r="AD7" s="162"/>
      <c r="AE7" s="162"/>
      <c r="AF7" s="162"/>
      <c r="AG7" s="162"/>
      <c r="AI7" s="162" t="s">
        <v>339</v>
      </c>
      <c r="AJ7" s="162"/>
      <c r="AK7" s="162"/>
      <c r="AL7" s="162"/>
      <c r="AM7" s="162" t="s">
        <v>58</v>
      </c>
      <c r="AN7" s="162"/>
      <c r="AO7" s="162"/>
      <c r="AP7" s="162"/>
      <c r="AQ7" s="162"/>
      <c r="AR7" s="162"/>
      <c r="AS7" s="162" t="s">
        <v>569</v>
      </c>
    </row>
    <row r="8" spans="1:46" ht="16.25" customHeight="1">
      <c r="A8" s="146"/>
      <c r="B8" s="714" t="s">
        <v>40</v>
      </c>
      <c r="C8" s="714"/>
      <c r="D8" s="714"/>
      <c r="E8" s="843">
        <v>23</v>
      </c>
      <c r="F8" s="715"/>
      <c r="G8" s="716" t="s">
        <v>269</v>
      </c>
      <c r="H8" s="716"/>
      <c r="I8" s="716"/>
      <c r="J8" s="706">
        <v>18224086</v>
      </c>
      <c r="K8" s="416"/>
      <c r="L8" s="416"/>
      <c r="M8" s="416"/>
      <c r="N8" s="416"/>
      <c r="O8" s="416"/>
      <c r="P8" s="888" t="s">
        <v>186</v>
      </c>
      <c r="Q8" s="888"/>
      <c r="R8" s="888"/>
      <c r="S8" s="888"/>
      <c r="T8" s="416">
        <v>18781555</v>
      </c>
      <c r="U8" s="416"/>
      <c r="V8" s="416"/>
      <c r="W8" s="416"/>
      <c r="X8" s="416"/>
      <c r="Y8" s="416"/>
      <c r="Z8" s="888" t="s">
        <v>186</v>
      </c>
      <c r="AA8" s="888"/>
      <c r="AB8" s="888"/>
      <c r="AC8" s="888"/>
      <c r="AD8" s="416">
        <v>13402228</v>
      </c>
      <c r="AE8" s="416"/>
      <c r="AF8" s="416"/>
      <c r="AG8" s="416"/>
      <c r="AH8" s="416"/>
      <c r="AI8" s="416"/>
      <c r="AJ8" s="888" t="s">
        <v>186</v>
      </c>
      <c r="AK8" s="888"/>
      <c r="AL8" s="888"/>
      <c r="AM8" s="888"/>
      <c r="AN8" s="416">
        <v>2638</v>
      </c>
      <c r="AO8" s="416"/>
      <c r="AP8" s="416"/>
      <c r="AQ8" s="416"/>
      <c r="AR8" s="416"/>
      <c r="AS8" s="416"/>
    </row>
    <row r="9" spans="1:46" ht="6" customHeight="1">
      <c r="A9" s="146"/>
      <c r="B9" s="163"/>
      <c r="C9" s="163"/>
      <c r="D9" s="163"/>
      <c r="E9" s="317"/>
      <c r="F9" s="297"/>
      <c r="G9" s="164"/>
      <c r="H9" s="164"/>
      <c r="I9" s="164"/>
      <c r="J9" s="301"/>
      <c r="K9" s="22"/>
      <c r="L9" s="22"/>
      <c r="M9" s="22"/>
      <c r="N9" s="22"/>
      <c r="O9" s="22"/>
      <c r="P9" s="318"/>
      <c r="Q9" s="318"/>
      <c r="R9" s="318"/>
      <c r="S9" s="318"/>
      <c r="T9" s="22"/>
      <c r="U9" s="22"/>
      <c r="V9" s="22"/>
      <c r="W9" s="22"/>
      <c r="X9" s="22"/>
      <c r="Y9" s="22"/>
      <c r="Z9" s="318"/>
      <c r="AA9" s="318"/>
      <c r="AB9" s="318"/>
      <c r="AC9" s="318"/>
      <c r="AD9" s="22"/>
      <c r="AE9" s="22"/>
      <c r="AF9" s="22"/>
      <c r="AG9" s="22"/>
      <c r="AH9" s="22"/>
      <c r="AI9" s="22"/>
      <c r="AJ9" s="318"/>
      <c r="AK9" s="318"/>
      <c r="AL9" s="318"/>
      <c r="AM9" s="318"/>
      <c r="AN9" s="22"/>
      <c r="AO9" s="22"/>
      <c r="AP9" s="22"/>
      <c r="AQ9" s="22"/>
      <c r="AR9" s="22"/>
      <c r="AS9" s="22"/>
    </row>
    <row r="10" spans="1:46" ht="16.25" customHeight="1">
      <c r="A10" s="146"/>
      <c r="B10" s="178"/>
      <c r="C10" s="178"/>
      <c r="D10" s="178"/>
      <c r="E10" s="715">
        <v>29</v>
      </c>
      <c r="F10" s="715"/>
      <c r="G10" s="178"/>
      <c r="H10" s="178"/>
      <c r="I10" s="146"/>
      <c r="J10" s="706">
        <v>19952574</v>
      </c>
      <c r="K10" s="416"/>
      <c r="L10" s="416"/>
      <c r="M10" s="416"/>
      <c r="N10" s="416"/>
      <c r="O10" s="416"/>
      <c r="P10" s="888">
        <v>2.4</v>
      </c>
      <c r="Q10" s="888"/>
      <c r="R10" s="888"/>
      <c r="S10" s="888"/>
      <c r="T10" s="416">
        <v>19895321</v>
      </c>
      <c r="U10" s="416"/>
      <c r="V10" s="416"/>
      <c r="W10" s="416"/>
      <c r="X10" s="416"/>
      <c r="Y10" s="416"/>
      <c r="Z10" s="888">
        <v>2.4</v>
      </c>
      <c r="AA10" s="888"/>
      <c r="AB10" s="888"/>
      <c r="AC10" s="888"/>
      <c r="AD10" s="416">
        <v>14701686</v>
      </c>
      <c r="AE10" s="416"/>
      <c r="AF10" s="416"/>
      <c r="AG10" s="416"/>
      <c r="AH10" s="416"/>
      <c r="AI10" s="416"/>
      <c r="AJ10" s="888">
        <v>2.9</v>
      </c>
      <c r="AK10" s="888"/>
      <c r="AL10" s="888"/>
      <c r="AM10" s="888"/>
      <c r="AN10" s="416">
        <v>2870</v>
      </c>
      <c r="AO10" s="416"/>
      <c r="AP10" s="416"/>
      <c r="AQ10" s="416"/>
      <c r="AR10" s="416"/>
      <c r="AS10" s="416"/>
      <c r="AT10" s="146" t="s">
        <v>746</v>
      </c>
    </row>
    <row r="11" spans="1:46" ht="16.25" customHeight="1">
      <c r="A11" s="146"/>
      <c r="B11" s="178"/>
      <c r="C11" s="178"/>
      <c r="D11" s="178"/>
      <c r="E11" s="715">
        <v>30</v>
      </c>
      <c r="F11" s="715"/>
      <c r="G11" s="178"/>
      <c r="H11" s="178"/>
      <c r="I11" s="146"/>
      <c r="J11" s="706">
        <v>20084133</v>
      </c>
      <c r="K11" s="416"/>
      <c r="L11" s="416"/>
      <c r="M11" s="416"/>
      <c r="N11" s="416"/>
      <c r="O11" s="416"/>
      <c r="P11" s="888">
        <v>0.7</v>
      </c>
      <c r="Q11" s="888"/>
      <c r="R11" s="888"/>
      <c r="S11" s="888"/>
      <c r="T11" s="416">
        <v>19967848</v>
      </c>
      <c r="U11" s="416"/>
      <c r="V11" s="416"/>
      <c r="W11" s="416"/>
      <c r="X11" s="416"/>
      <c r="Y11" s="416"/>
      <c r="Z11" s="888">
        <v>0.4</v>
      </c>
      <c r="AA11" s="888"/>
      <c r="AB11" s="888"/>
      <c r="AC11" s="888"/>
      <c r="AD11" s="416">
        <v>14718337</v>
      </c>
      <c r="AE11" s="416"/>
      <c r="AF11" s="416"/>
      <c r="AG11" s="416"/>
      <c r="AH11" s="416"/>
      <c r="AI11" s="416"/>
      <c r="AJ11" s="888">
        <v>0.1</v>
      </c>
      <c r="AK11" s="888"/>
      <c r="AL11" s="888"/>
      <c r="AM11" s="888"/>
      <c r="AN11" s="416">
        <v>2869</v>
      </c>
      <c r="AO11" s="416"/>
      <c r="AP11" s="416"/>
      <c r="AQ11" s="416"/>
      <c r="AR11" s="416"/>
      <c r="AS11" s="416"/>
      <c r="AT11" s="146"/>
    </row>
    <row r="12" spans="1:46" ht="16.25" customHeight="1">
      <c r="A12" s="146"/>
      <c r="B12" s="714" t="s">
        <v>62</v>
      </c>
      <c r="C12" s="714"/>
      <c r="D12" s="714"/>
      <c r="E12" s="715" t="s">
        <v>69</v>
      </c>
      <c r="F12" s="715"/>
      <c r="G12" s="716" t="s">
        <v>269</v>
      </c>
      <c r="H12" s="716"/>
      <c r="I12" s="716"/>
      <c r="J12" s="706">
        <v>19961444</v>
      </c>
      <c r="K12" s="416"/>
      <c r="L12" s="416"/>
      <c r="M12" s="416"/>
      <c r="N12" s="416"/>
      <c r="O12" s="416"/>
      <c r="P12" s="888">
        <v>-0.6</v>
      </c>
      <c r="Q12" s="888"/>
      <c r="R12" s="888"/>
      <c r="S12" s="888"/>
      <c r="T12" s="416">
        <v>19750492</v>
      </c>
      <c r="U12" s="416"/>
      <c r="V12" s="416"/>
      <c r="W12" s="416"/>
      <c r="X12" s="416"/>
      <c r="Y12" s="416"/>
      <c r="Z12" s="888">
        <v>-1.1000000000000001</v>
      </c>
      <c r="AA12" s="888"/>
      <c r="AB12" s="888"/>
      <c r="AC12" s="888"/>
      <c r="AD12" s="878">
        <v>14665142</v>
      </c>
      <c r="AE12" s="878"/>
      <c r="AF12" s="878"/>
      <c r="AG12" s="878"/>
      <c r="AH12" s="878"/>
      <c r="AI12" s="878"/>
      <c r="AJ12" s="888">
        <v>-0.4</v>
      </c>
      <c r="AK12" s="888"/>
      <c r="AL12" s="888"/>
      <c r="AM12" s="888"/>
      <c r="AN12" s="416">
        <v>2856</v>
      </c>
      <c r="AO12" s="416"/>
      <c r="AP12" s="416"/>
      <c r="AQ12" s="416"/>
      <c r="AR12" s="416"/>
      <c r="AS12" s="416"/>
      <c r="AT12" s="146"/>
    </row>
    <row r="13" spans="1:46" ht="16.25" customHeight="1">
      <c r="A13" s="146"/>
      <c r="B13" s="146"/>
      <c r="C13" s="146"/>
      <c r="D13" s="146"/>
      <c r="E13" s="715">
        <v>2</v>
      </c>
      <c r="F13" s="715"/>
      <c r="G13" s="146"/>
      <c r="H13" s="146"/>
      <c r="I13" s="146"/>
      <c r="J13" s="706">
        <v>19001695</v>
      </c>
      <c r="K13" s="416"/>
      <c r="L13" s="416"/>
      <c r="M13" s="416"/>
      <c r="N13" s="416"/>
      <c r="O13" s="416"/>
      <c r="P13" s="888">
        <v>-4.8</v>
      </c>
      <c r="Q13" s="888"/>
      <c r="R13" s="888"/>
      <c r="S13" s="888"/>
      <c r="T13" s="416">
        <v>18625144</v>
      </c>
      <c r="U13" s="416"/>
      <c r="V13" s="416"/>
      <c r="W13" s="416"/>
      <c r="X13" s="416"/>
      <c r="Y13" s="416"/>
      <c r="Z13" s="888">
        <v>-5.7</v>
      </c>
      <c r="AA13" s="888"/>
      <c r="AB13" s="888"/>
      <c r="AC13" s="888"/>
      <c r="AD13" s="878">
        <v>13622350</v>
      </c>
      <c r="AE13" s="878"/>
      <c r="AF13" s="878"/>
      <c r="AG13" s="878"/>
      <c r="AH13" s="878"/>
      <c r="AI13" s="878"/>
      <c r="AJ13" s="888">
        <v>-7.1</v>
      </c>
      <c r="AK13" s="888"/>
      <c r="AL13" s="888"/>
      <c r="AM13" s="888"/>
      <c r="AN13" s="416">
        <v>2653</v>
      </c>
      <c r="AO13" s="416"/>
      <c r="AP13" s="416"/>
      <c r="AQ13" s="416"/>
      <c r="AR13" s="416"/>
      <c r="AS13" s="416"/>
      <c r="AT13" s="146"/>
    </row>
    <row r="14" spans="1:46" ht="16.25" customHeight="1">
      <c r="A14" s="146"/>
      <c r="B14" s="146"/>
      <c r="C14" s="146"/>
      <c r="D14" s="146"/>
      <c r="E14" s="715">
        <v>3</v>
      </c>
      <c r="F14" s="715"/>
      <c r="G14" s="146"/>
      <c r="H14" s="146"/>
      <c r="I14" s="146"/>
      <c r="J14" s="706">
        <v>19766939</v>
      </c>
      <c r="K14" s="416"/>
      <c r="L14" s="416"/>
      <c r="M14" s="416"/>
      <c r="N14" s="416"/>
      <c r="O14" s="416"/>
      <c r="P14" s="888">
        <v>4</v>
      </c>
      <c r="Q14" s="888"/>
      <c r="R14" s="888"/>
      <c r="S14" s="888"/>
      <c r="T14" s="416">
        <v>19297859</v>
      </c>
      <c r="U14" s="416"/>
      <c r="V14" s="416"/>
      <c r="W14" s="416"/>
      <c r="X14" s="416"/>
      <c r="Y14" s="416"/>
      <c r="Z14" s="888">
        <v>3.6</v>
      </c>
      <c r="AA14" s="888"/>
      <c r="AB14" s="888"/>
      <c r="AC14" s="888"/>
      <c r="AD14" s="878">
        <v>14203638</v>
      </c>
      <c r="AE14" s="878"/>
      <c r="AF14" s="878"/>
      <c r="AG14" s="878"/>
      <c r="AH14" s="878"/>
      <c r="AI14" s="878"/>
      <c r="AJ14" s="888">
        <v>4.3</v>
      </c>
      <c r="AK14" s="888"/>
      <c r="AL14" s="888"/>
      <c r="AM14" s="888"/>
      <c r="AN14" s="416">
        <v>2772</v>
      </c>
      <c r="AO14" s="416"/>
      <c r="AP14" s="416"/>
      <c r="AQ14" s="416"/>
      <c r="AR14" s="416"/>
      <c r="AS14" s="416"/>
      <c r="AT14" s="146"/>
    </row>
    <row r="15" spans="1:46" ht="16.25" customHeight="1">
      <c r="A15" s="146"/>
      <c r="B15" s="146"/>
      <c r="C15" s="146"/>
      <c r="D15" s="146"/>
      <c r="E15" s="715">
        <v>4</v>
      </c>
      <c r="F15" s="715"/>
      <c r="G15" s="146"/>
      <c r="H15" s="146"/>
      <c r="I15" s="146"/>
      <c r="J15" s="706">
        <v>20187168</v>
      </c>
      <c r="K15" s="416"/>
      <c r="L15" s="416"/>
      <c r="M15" s="416"/>
      <c r="N15" s="416"/>
      <c r="O15" s="416"/>
      <c r="P15" s="888">
        <v>2.1</v>
      </c>
      <c r="Q15" s="888"/>
      <c r="R15" s="888"/>
      <c r="S15" s="888"/>
      <c r="T15" s="416">
        <v>19567651</v>
      </c>
      <c r="U15" s="416"/>
      <c r="V15" s="416"/>
      <c r="W15" s="416"/>
      <c r="X15" s="416"/>
      <c r="Y15" s="416"/>
      <c r="Z15" s="888">
        <v>1.4</v>
      </c>
      <c r="AA15" s="888"/>
      <c r="AB15" s="888"/>
      <c r="AC15" s="888"/>
      <c r="AD15" s="878">
        <v>14392290</v>
      </c>
      <c r="AE15" s="878"/>
      <c r="AF15" s="878"/>
      <c r="AG15" s="878"/>
      <c r="AH15" s="878"/>
      <c r="AI15" s="878"/>
      <c r="AJ15" s="888">
        <v>1.3</v>
      </c>
      <c r="AK15" s="888"/>
      <c r="AL15" s="888"/>
      <c r="AM15" s="888"/>
      <c r="AN15" s="416">
        <v>2813</v>
      </c>
      <c r="AO15" s="416"/>
      <c r="AP15" s="416"/>
      <c r="AQ15" s="416"/>
      <c r="AR15" s="416"/>
      <c r="AS15" s="416"/>
      <c r="AT15" s="146"/>
    </row>
    <row r="16" spans="1:46" ht="6" customHeight="1">
      <c r="B16" s="166"/>
      <c r="C16" s="166"/>
      <c r="D16" s="166"/>
      <c r="E16" s="166"/>
      <c r="F16" s="166"/>
      <c r="G16" s="166"/>
      <c r="H16" s="166"/>
      <c r="I16" s="166"/>
      <c r="J16" s="195"/>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46"/>
    </row>
    <row r="17" spans="1:45" ht="12.75" customHeight="1">
      <c r="B17" s="168" t="s">
        <v>747</v>
      </c>
    </row>
    <row r="18" spans="1:45" ht="12.9" customHeight="1">
      <c r="B18" s="168" t="s">
        <v>748</v>
      </c>
    </row>
    <row r="19" spans="1:45" ht="12.9" customHeight="1">
      <c r="B19" s="168" t="s">
        <v>749</v>
      </c>
    </row>
    <row r="20" spans="1:45" ht="12.9" customHeight="1">
      <c r="B20" s="168" t="s">
        <v>750</v>
      </c>
    </row>
    <row r="21" spans="1:45" ht="12.9" customHeight="1">
      <c r="B21" s="168" t="s">
        <v>751</v>
      </c>
    </row>
    <row r="22" spans="1:45" ht="13.5" customHeight="1">
      <c r="A22" s="158"/>
    </row>
    <row r="23" spans="1:45" ht="20.149999999999999" customHeight="1">
      <c r="B23" s="158" t="s">
        <v>752</v>
      </c>
      <c r="C23" s="158"/>
      <c r="D23" s="158"/>
    </row>
    <row r="24" spans="1:45" ht="16.75" customHeight="1">
      <c r="B24" s="900" t="s">
        <v>753</v>
      </c>
      <c r="C24" s="900"/>
      <c r="D24" s="900"/>
      <c r="E24" s="900"/>
      <c r="F24" s="900"/>
      <c r="G24" s="900"/>
      <c r="H24" s="900"/>
      <c r="I24" s="900"/>
      <c r="J24" s="900"/>
      <c r="K24" s="900"/>
      <c r="L24" s="900"/>
      <c r="M24" s="900"/>
      <c r="N24" s="900"/>
      <c r="O24" s="901"/>
      <c r="P24" s="821" t="s">
        <v>754</v>
      </c>
      <c r="Q24" s="822"/>
      <c r="R24" s="822"/>
      <c r="S24" s="822"/>
      <c r="T24" s="822"/>
      <c r="U24" s="822"/>
      <c r="V24" s="822"/>
      <c r="W24" s="822"/>
      <c r="X24" s="822"/>
      <c r="Y24" s="822"/>
      <c r="Z24" s="822"/>
      <c r="AA24" s="822"/>
      <c r="AB24" s="822"/>
      <c r="AC24" s="822"/>
      <c r="AD24" s="823"/>
      <c r="AE24" s="821" t="s">
        <v>755</v>
      </c>
      <c r="AF24" s="822"/>
      <c r="AG24" s="822"/>
      <c r="AH24" s="822"/>
      <c r="AI24" s="822"/>
      <c r="AJ24" s="822"/>
      <c r="AK24" s="822"/>
      <c r="AL24" s="822"/>
      <c r="AM24" s="822"/>
      <c r="AN24" s="822"/>
      <c r="AO24" s="822"/>
      <c r="AP24" s="822"/>
      <c r="AQ24" s="822"/>
      <c r="AR24" s="822"/>
      <c r="AS24" s="822"/>
    </row>
    <row r="25" spans="1:45" ht="13.5">
      <c r="B25" s="902"/>
      <c r="C25" s="902"/>
      <c r="D25" s="902"/>
      <c r="E25" s="902"/>
      <c r="F25" s="902"/>
      <c r="G25" s="902"/>
      <c r="H25" s="902"/>
      <c r="I25" s="902"/>
      <c r="J25" s="902"/>
      <c r="K25" s="902"/>
      <c r="L25" s="902"/>
      <c r="M25" s="902"/>
      <c r="N25" s="902"/>
      <c r="O25" s="903"/>
      <c r="P25" s="906" t="s">
        <v>756</v>
      </c>
      <c r="Q25" s="906"/>
      <c r="R25" s="906"/>
      <c r="S25" s="906"/>
      <c r="T25" s="906"/>
      <c r="U25" s="906"/>
      <c r="V25" s="907" t="s">
        <v>757</v>
      </c>
      <c r="W25" s="907"/>
      <c r="X25" s="907"/>
      <c r="Y25" s="908"/>
      <c r="Z25" s="910" t="s">
        <v>742</v>
      </c>
      <c r="AA25" s="907"/>
      <c r="AB25" s="907"/>
      <c r="AC25" s="907"/>
      <c r="AD25" s="908"/>
      <c r="AE25" s="906" t="s">
        <v>756</v>
      </c>
      <c r="AF25" s="906"/>
      <c r="AG25" s="906"/>
      <c r="AH25" s="906"/>
      <c r="AI25" s="906"/>
      <c r="AJ25" s="906"/>
      <c r="AK25" s="907" t="s">
        <v>757</v>
      </c>
      <c r="AL25" s="907"/>
      <c r="AM25" s="907"/>
      <c r="AN25" s="908"/>
      <c r="AO25" s="910" t="s">
        <v>742</v>
      </c>
      <c r="AP25" s="907"/>
      <c r="AQ25" s="907"/>
      <c r="AR25" s="907"/>
      <c r="AS25" s="907"/>
    </row>
    <row r="26" spans="1:45" ht="13.5">
      <c r="B26" s="904"/>
      <c r="C26" s="904"/>
      <c r="D26" s="904"/>
      <c r="E26" s="904"/>
      <c r="F26" s="904"/>
      <c r="G26" s="904"/>
      <c r="H26" s="904"/>
      <c r="I26" s="904"/>
      <c r="J26" s="904"/>
      <c r="K26" s="904"/>
      <c r="L26" s="904"/>
      <c r="M26" s="904"/>
      <c r="N26" s="904"/>
      <c r="O26" s="905"/>
      <c r="P26" s="906"/>
      <c r="Q26" s="906"/>
      <c r="R26" s="906"/>
      <c r="S26" s="906"/>
      <c r="T26" s="906"/>
      <c r="U26" s="906"/>
      <c r="V26" s="897"/>
      <c r="W26" s="897"/>
      <c r="X26" s="897"/>
      <c r="Y26" s="909"/>
      <c r="Z26" s="896" t="s">
        <v>744</v>
      </c>
      <c r="AA26" s="897"/>
      <c r="AB26" s="897"/>
      <c r="AC26" s="897"/>
      <c r="AD26" s="909"/>
      <c r="AE26" s="906"/>
      <c r="AF26" s="906"/>
      <c r="AG26" s="906"/>
      <c r="AH26" s="906"/>
      <c r="AI26" s="906"/>
      <c r="AJ26" s="906"/>
      <c r="AK26" s="897"/>
      <c r="AL26" s="897"/>
      <c r="AM26" s="897"/>
      <c r="AN26" s="909"/>
      <c r="AO26" s="896" t="s">
        <v>744</v>
      </c>
      <c r="AP26" s="897"/>
      <c r="AQ26" s="897"/>
      <c r="AR26" s="897"/>
      <c r="AS26" s="897"/>
    </row>
    <row r="27" spans="1:45" s="160" customFormat="1" ht="12.9" customHeight="1">
      <c r="O27" s="161"/>
      <c r="R27" s="162"/>
      <c r="S27" s="162"/>
      <c r="U27" s="162" t="s">
        <v>339</v>
      </c>
      <c r="V27" s="162"/>
      <c r="Y27" s="162" t="s">
        <v>58</v>
      </c>
      <c r="Z27" s="162"/>
      <c r="AD27" s="162" t="s">
        <v>58</v>
      </c>
      <c r="AF27" s="162"/>
      <c r="AG27" s="162"/>
      <c r="AJ27" s="162" t="s">
        <v>339</v>
      </c>
      <c r="AK27" s="162"/>
      <c r="AN27" s="162" t="s">
        <v>58</v>
      </c>
      <c r="AO27" s="162"/>
      <c r="AS27" s="162" t="s">
        <v>58</v>
      </c>
    </row>
    <row r="28" spans="1:45" ht="16.25" customHeight="1">
      <c r="B28" s="898">
        <v>1</v>
      </c>
      <c r="C28" s="898"/>
      <c r="D28" s="750" t="s">
        <v>758</v>
      </c>
      <c r="E28" s="750"/>
      <c r="F28" s="750"/>
      <c r="G28" s="750"/>
      <c r="H28" s="750"/>
      <c r="I28" s="750"/>
      <c r="J28" s="750"/>
      <c r="K28" s="750"/>
      <c r="L28" s="750"/>
      <c r="M28" s="750"/>
      <c r="N28" s="750"/>
      <c r="O28" s="184"/>
      <c r="P28" s="745">
        <v>119530</v>
      </c>
      <c r="Q28" s="745"/>
      <c r="R28" s="745"/>
      <c r="S28" s="745"/>
      <c r="T28" s="745"/>
      <c r="U28" s="745"/>
      <c r="V28" s="899">
        <v>0.6</v>
      </c>
      <c r="W28" s="899"/>
      <c r="X28" s="899"/>
      <c r="Y28" s="899"/>
      <c r="Z28" s="899">
        <v>-5.5</v>
      </c>
      <c r="AA28" s="899"/>
      <c r="AB28" s="899"/>
      <c r="AC28" s="899"/>
      <c r="AD28" s="899"/>
      <c r="AE28" s="745">
        <v>119242</v>
      </c>
      <c r="AF28" s="745"/>
      <c r="AG28" s="745"/>
      <c r="AH28" s="745"/>
      <c r="AI28" s="745"/>
      <c r="AJ28" s="745"/>
      <c r="AK28" s="899">
        <v>0.6</v>
      </c>
      <c r="AL28" s="899"/>
      <c r="AM28" s="899"/>
      <c r="AN28" s="899"/>
      <c r="AO28" s="899">
        <v>-0.2</v>
      </c>
      <c r="AP28" s="899"/>
      <c r="AQ28" s="899"/>
      <c r="AR28" s="899"/>
      <c r="AS28" s="899"/>
    </row>
    <row r="29" spans="1:45" ht="16.25" customHeight="1">
      <c r="C29" s="319" t="s">
        <v>759</v>
      </c>
      <c r="D29" s="173"/>
      <c r="E29" s="750" t="s">
        <v>760</v>
      </c>
      <c r="F29" s="750"/>
      <c r="G29" s="750"/>
      <c r="H29" s="750"/>
      <c r="I29" s="750"/>
      <c r="J29" s="750"/>
      <c r="K29" s="750"/>
      <c r="L29" s="750"/>
      <c r="M29" s="750"/>
      <c r="N29" s="750"/>
      <c r="O29" s="184"/>
      <c r="P29" s="745">
        <v>90989</v>
      </c>
      <c r="Q29" s="745"/>
      <c r="R29" s="745"/>
      <c r="S29" s="745"/>
      <c r="T29" s="745"/>
      <c r="U29" s="745"/>
      <c r="V29" s="899">
        <v>0.5</v>
      </c>
      <c r="W29" s="899"/>
      <c r="X29" s="899"/>
      <c r="Y29" s="899"/>
      <c r="Z29" s="899">
        <v>-4.7</v>
      </c>
      <c r="AA29" s="899"/>
      <c r="AB29" s="899"/>
      <c r="AC29" s="899"/>
      <c r="AD29" s="899"/>
      <c r="AE29" s="745">
        <v>90311</v>
      </c>
      <c r="AF29" s="745"/>
      <c r="AG29" s="745"/>
      <c r="AH29" s="745"/>
      <c r="AI29" s="745"/>
      <c r="AJ29" s="745"/>
      <c r="AK29" s="899">
        <v>0.4</v>
      </c>
      <c r="AL29" s="899"/>
      <c r="AM29" s="899"/>
      <c r="AN29" s="899"/>
      <c r="AO29" s="899">
        <v>-0.7</v>
      </c>
      <c r="AP29" s="899"/>
      <c r="AQ29" s="899"/>
      <c r="AR29" s="899"/>
      <c r="AS29" s="899"/>
    </row>
    <row r="30" spans="1:45" ht="16.25" customHeight="1">
      <c r="C30" s="190" t="s">
        <v>761</v>
      </c>
      <c r="E30" s="750" t="s">
        <v>762</v>
      </c>
      <c r="F30" s="750"/>
      <c r="G30" s="750"/>
      <c r="H30" s="750"/>
      <c r="I30" s="750"/>
      <c r="J30" s="750"/>
      <c r="K30" s="750"/>
      <c r="L30" s="750"/>
      <c r="M30" s="750"/>
      <c r="N30" s="750"/>
      <c r="O30" s="184"/>
      <c r="P30" s="745">
        <v>8497</v>
      </c>
      <c r="Q30" s="745"/>
      <c r="R30" s="745"/>
      <c r="S30" s="745"/>
      <c r="T30" s="745"/>
      <c r="U30" s="745"/>
      <c r="V30" s="899">
        <v>0</v>
      </c>
      <c r="W30" s="899"/>
      <c r="X30" s="899"/>
      <c r="Y30" s="899"/>
      <c r="Z30" s="899">
        <v>-5.9</v>
      </c>
      <c r="AA30" s="899"/>
      <c r="AB30" s="899"/>
      <c r="AC30" s="899"/>
      <c r="AD30" s="899"/>
      <c r="AE30" s="745">
        <v>8559</v>
      </c>
      <c r="AF30" s="745"/>
      <c r="AG30" s="745"/>
      <c r="AH30" s="745"/>
      <c r="AI30" s="745"/>
      <c r="AJ30" s="745"/>
      <c r="AK30" s="899">
        <v>0</v>
      </c>
      <c r="AL30" s="899"/>
      <c r="AM30" s="899"/>
      <c r="AN30" s="899"/>
      <c r="AO30" s="899">
        <v>0.7</v>
      </c>
      <c r="AP30" s="899"/>
      <c r="AQ30" s="899"/>
      <c r="AR30" s="899"/>
      <c r="AS30" s="899"/>
    </row>
    <row r="31" spans="1:45" ht="16.25" customHeight="1">
      <c r="C31" s="190" t="s">
        <v>763</v>
      </c>
      <c r="E31" s="750" t="s">
        <v>764</v>
      </c>
      <c r="F31" s="750"/>
      <c r="G31" s="750"/>
      <c r="H31" s="750"/>
      <c r="I31" s="750"/>
      <c r="J31" s="750"/>
      <c r="K31" s="750"/>
      <c r="L31" s="750"/>
      <c r="M31" s="750"/>
      <c r="N31" s="750"/>
      <c r="O31" s="184"/>
      <c r="P31" s="745">
        <v>20044</v>
      </c>
      <c r="Q31" s="745"/>
      <c r="R31" s="745"/>
      <c r="S31" s="745"/>
      <c r="T31" s="745"/>
      <c r="U31" s="745"/>
      <c r="V31" s="899">
        <v>0.1</v>
      </c>
      <c r="W31" s="899"/>
      <c r="X31" s="899"/>
      <c r="Y31" s="899"/>
      <c r="Z31" s="899">
        <v>-8.9</v>
      </c>
      <c r="AA31" s="899"/>
      <c r="AB31" s="899"/>
      <c r="AC31" s="899"/>
      <c r="AD31" s="899"/>
      <c r="AE31" s="745">
        <v>20372</v>
      </c>
      <c r="AF31" s="745"/>
      <c r="AG31" s="745"/>
      <c r="AH31" s="745"/>
      <c r="AI31" s="745"/>
      <c r="AJ31" s="745"/>
      <c r="AK31" s="899">
        <v>0.1</v>
      </c>
      <c r="AL31" s="899"/>
      <c r="AM31" s="899"/>
      <c r="AN31" s="899"/>
      <c r="AO31" s="899">
        <v>1.6</v>
      </c>
      <c r="AP31" s="899"/>
      <c r="AQ31" s="899"/>
      <c r="AR31" s="899"/>
      <c r="AS31" s="899"/>
    </row>
    <row r="32" spans="1:45" ht="16.25" customHeight="1">
      <c r="B32" s="898">
        <v>2</v>
      </c>
      <c r="C32" s="898"/>
      <c r="D32" s="750" t="s">
        <v>765</v>
      </c>
      <c r="E32" s="750"/>
      <c r="F32" s="750"/>
      <c r="G32" s="750"/>
      <c r="H32" s="750"/>
      <c r="I32" s="750"/>
      <c r="J32" s="750"/>
      <c r="K32" s="750"/>
      <c r="L32" s="750"/>
      <c r="M32" s="750"/>
      <c r="N32" s="750"/>
      <c r="O32" s="184"/>
      <c r="P32" s="745">
        <v>9746</v>
      </c>
      <c r="Q32" s="745"/>
      <c r="R32" s="745"/>
      <c r="S32" s="745"/>
      <c r="T32" s="745"/>
      <c r="U32" s="745"/>
      <c r="V32" s="899">
        <v>0</v>
      </c>
      <c r="W32" s="899"/>
      <c r="X32" s="899"/>
      <c r="Y32" s="899"/>
      <c r="Z32" s="899">
        <v>-8.4</v>
      </c>
      <c r="AA32" s="899"/>
      <c r="AB32" s="899"/>
      <c r="AC32" s="899"/>
      <c r="AD32" s="899"/>
      <c r="AE32" s="745">
        <v>11934</v>
      </c>
      <c r="AF32" s="745"/>
      <c r="AG32" s="745"/>
      <c r="AH32" s="745"/>
      <c r="AI32" s="745"/>
      <c r="AJ32" s="745"/>
      <c r="AK32" s="899">
        <v>0.1</v>
      </c>
      <c r="AL32" s="899"/>
      <c r="AM32" s="899"/>
      <c r="AN32" s="899"/>
      <c r="AO32" s="899">
        <v>22.4</v>
      </c>
      <c r="AP32" s="899"/>
      <c r="AQ32" s="899"/>
      <c r="AR32" s="899"/>
      <c r="AS32" s="899"/>
    </row>
    <row r="33" spans="2:48" ht="16.25" customHeight="1">
      <c r="B33" s="898">
        <v>3</v>
      </c>
      <c r="C33" s="898"/>
      <c r="D33" s="750" t="s">
        <v>224</v>
      </c>
      <c r="E33" s="750"/>
      <c r="F33" s="750"/>
      <c r="G33" s="750"/>
      <c r="H33" s="750"/>
      <c r="I33" s="750"/>
      <c r="J33" s="750"/>
      <c r="K33" s="750"/>
      <c r="L33" s="750"/>
      <c r="M33" s="750"/>
      <c r="N33" s="750"/>
      <c r="O33" s="184"/>
      <c r="P33" s="745">
        <v>2956944</v>
      </c>
      <c r="Q33" s="745"/>
      <c r="R33" s="745"/>
      <c r="S33" s="745"/>
      <c r="T33" s="745"/>
      <c r="U33" s="745"/>
      <c r="V33" s="899">
        <v>15</v>
      </c>
      <c r="W33" s="899"/>
      <c r="X33" s="899"/>
      <c r="Y33" s="899"/>
      <c r="Z33" s="899">
        <v>0.6</v>
      </c>
      <c r="AA33" s="899"/>
      <c r="AB33" s="899"/>
      <c r="AC33" s="899"/>
      <c r="AD33" s="899"/>
      <c r="AE33" s="745">
        <v>2870027</v>
      </c>
      <c r="AF33" s="745"/>
      <c r="AG33" s="745"/>
      <c r="AH33" s="745"/>
      <c r="AI33" s="745"/>
      <c r="AJ33" s="745"/>
      <c r="AK33" s="899">
        <v>14.2</v>
      </c>
      <c r="AL33" s="899"/>
      <c r="AM33" s="899"/>
      <c r="AN33" s="899"/>
      <c r="AO33" s="899">
        <v>-2.9</v>
      </c>
      <c r="AP33" s="899"/>
      <c r="AQ33" s="899"/>
      <c r="AR33" s="899"/>
      <c r="AS33" s="899"/>
    </row>
    <row r="34" spans="2:48" ht="16.25" customHeight="1">
      <c r="B34" s="898">
        <v>4</v>
      </c>
      <c r="C34" s="898"/>
      <c r="D34" s="814" t="s">
        <v>766</v>
      </c>
      <c r="E34" s="814"/>
      <c r="F34" s="814"/>
      <c r="G34" s="814"/>
      <c r="H34" s="814"/>
      <c r="I34" s="814"/>
      <c r="J34" s="814"/>
      <c r="K34" s="814"/>
      <c r="L34" s="814"/>
      <c r="M34" s="814"/>
      <c r="N34" s="814"/>
      <c r="O34" s="184"/>
      <c r="P34" s="745">
        <v>658361</v>
      </c>
      <c r="Q34" s="745"/>
      <c r="R34" s="745"/>
      <c r="S34" s="745"/>
      <c r="T34" s="745"/>
      <c r="U34" s="745"/>
      <c r="V34" s="899">
        <v>3.3</v>
      </c>
      <c r="W34" s="899"/>
      <c r="X34" s="899"/>
      <c r="Y34" s="899"/>
      <c r="Z34" s="899">
        <v>7.5</v>
      </c>
      <c r="AA34" s="899"/>
      <c r="AB34" s="899"/>
      <c r="AC34" s="899"/>
      <c r="AD34" s="899"/>
      <c r="AE34" s="745">
        <v>567336</v>
      </c>
      <c r="AF34" s="745"/>
      <c r="AG34" s="745"/>
      <c r="AH34" s="745"/>
      <c r="AI34" s="745"/>
      <c r="AJ34" s="745"/>
      <c r="AK34" s="899">
        <v>2.8</v>
      </c>
      <c r="AL34" s="899"/>
      <c r="AM34" s="899"/>
      <c r="AN34" s="899"/>
      <c r="AO34" s="899">
        <v>-13.8</v>
      </c>
      <c r="AP34" s="899"/>
      <c r="AQ34" s="899"/>
      <c r="AR34" s="899"/>
      <c r="AS34" s="899"/>
    </row>
    <row r="35" spans="2:48" ht="16.25" customHeight="1">
      <c r="B35" s="898">
        <v>5</v>
      </c>
      <c r="C35" s="898"/>
      <c r="D35" s="750" t="s">
        <v>223</v>
      </c>
      <c r="E35" s="750"/>
      <c r="F35" s="750"/>
      <c r="G35" s="750"/>
      <c r="H35" s="750"/>
      <c r="I35" s="750"/>
      <c r="J35" s="750"/>
      <c r="K35" s="750"/>
      <c r="L35" s="750"/>
      <c r="M35" s="750"/>
      <c r="N35" s="750"/>
      <c r="O35" s="184"/>
      <c r="P35" s="745">
        <v>1101735</v>
      </c>
      <c r="Q35" s="745"/>
      <c r="R35" s="745"/>
      <c r="S35" s="745"/>
      <c r="T35" s="745"/>
      <c r="U35" s="745"/>
      <c r="V35" s="899">
        <v>5.6</v>
      </c>
      <c r="W35" s="899"/>
      <c r="X35" s="899"/>
      <c r="Y35" s="899"/>
      <c r="Z35" s="899">
        <v>26.8</v>
      </c>
      <c r="AA35" s="899"/>
      <c r="AB35" s="899"/>
      <c r="AC35" s="899"/>
      <c r="AD35" s="899"/>
      <c r="AE35" s="745">
        <v>1030732</v>
      </c>
      <c r="AF35" s="745"/>
      <c r="AG35" s="745"/>
      <c r="AH35" s="745"/>
      <c r="AI35" s="745"/>
      <c r="AJ35" s="745"/>
      <c r="AK35" s="899">
        <v>5.0999999999999996</v>
      </c>
      <c r="AL35" s="899"/>
      <c r="AM35" s="899"/>
      <c r="AN35" s="899"/>
      <c r="AO35" s="899">
        <v>-6.4</v>
      </c>
      <c r="AP35" s="899"/>
      <c r="AQ35" s="899"/>
      <c r="AR35" s="899"/>
      <c r="AS35" s="899"/>
    </row>
    <row r="36" spans="2:48" ht="16.25" customHeight="1">
      <c r="B36" s="898">
        <v>6</v>
      </c>
      <c r="C36" s="898"/>
      <c r="D36" s="750" t="s">
        <v>767</v>
      </c>
      <c r="E36" s="750"/>
      <c r="F36" s="750"/>
      <c r="G36" s="750"/>
      <c r="H36" s="750"/>
      <c r="I36" s="750"/>
      <c r="J36" s="750"/>
      <c r="K36" s="750"/>
      <c r="L36" s="750"/>
      <c r="M36" s="750"/>
      <c r="N36" s="750"/>
      <c r="O36" s="184"/>
      <c r="P36" s="745">
        <v>2577004</v>
      </c>
      <c r="Q36" s="745"/>
      <c r="R36" s="745"/>
      <c r="S36" s="745"/>
      <c r="T36" s="745"/>
      <c r="U36" s="745"/>
      <c r="V36" s="899">
        <v>13</v>
      </c>
      <c r="W36" s="899"/>
      <c r="X36" s="899"/>
      <c r="Y36" s="899"/>
      <c r="Z36" s="899">
        <v>6.8</v>
      </c>
      <c r="AA36" s="899"/>
      <c r="AB36" s="899"/>
      <c r="AC36" s="899"/>
      <c r="AD36" s="899"/>
      <c r="AE36" s="745">
        <v>2699769</v>
      </c>
      <c r="AF36" s="745"/>
      <c r="AG36" s="745"/>
      <c r="AH36" s="745"/>
      <c r="AI36" s="745"/>
      <c r="AJ36" s="745"/>
      <c r="AK36" s="899">
        <v>13.4</v>
      </c>
      <c r="AL36" s="899"/>
      <c r="AM36" s="899"/>
      <c r="AN36" s="899"/>
      <c r="AO36" s="899">
        <v>4.8</v>
      </c>
      <c r="AP36" s="899"/>
      <c r="AQ36" s="899"/>
      <c r="AR36" s="899"/>
      <c r="AS36" s="899"/>
    </row>
    <row r="37" spans="2:48" ht="16.25" customHeight="1">
      <c r="B37" s="898">
        <v>7</v>
      </c>
      <c r="C37" s="898"/>
      <c r="D37" s="750" t="s">
        <v>768</v>
      </c>
      <c r="E37" s="750"/>
      <c r="F37" s="750"/>
      <c r="G37" s="750"/>
      <c r="H37" s="750"/>
      <c r="I37" s="750"/>
      <c r="J37" s="750"/>
      <c r="K37" s="750"/>
      <c r="L37" s="750"/>
      <c r="M37" s="750"/>
      <c r="N37" s="750"/>
      <c r="O37" s="184"/>
      <c r="P37" s="745">
        <v>1095214</v>
      </c>
      <c r="Q37" s="745"/>
      <c r="R37" s="745"/>
      <c r="S37" s="745"/>
      <c r="T37" s="745"/>
      <c r="U37" s="745"/>
      <c r="V37" s="899">
        <v>5.5</v>
      </c>
      <c r="W37" s="899"/>
      <c r="X37" s="899"/>
      <c r="Y37" s="899"/>
      <c r="Z37" s="899">
        <v>4.9000000000000004</v>
      </c>
      <c r="AA37" s="899"/>
      <c r="AB37" s="899"/>
      <c r="AC37" s="899"/>
      <c r="AD37" s="899"/>
      <c r="AE37" s="745">
        <v>1231649</v>
      </c>
      <c r="AF37" s="745"/>
      <c r="AG37" s="745"/>
      <c r="AH37" s="745"/>
      <c r="AI37" s="745"/>
      <c r="AJ37" s="745"/>
      <c r="AK37" s="899">
        <v>6.1</v>
      </c>
      <c r="AL37" s="899"/>
      <c r="AM37" s="899"/>
      <c r="AN37" s="899"/>
      <c r="AO37" s="899">
        <v>12.5</v>
      </c>
      <c r="AP37" s="899"/>
      <c r="AQ37" s="899"/>
      <c r="AR37" s="899"/>
      <c r="AS37" s="899"/>
    </row>
    <row r="38" spans="2:48" ht="16.25" customHeight="1">
      <c r="B38" s="898">
        <v>8</v>
      </c>
      <c r="C38" s="898"/>
      <c r="D38" s="750" t="s">
        <v>769</v>
      </c>
      <c r="E38" s="750"/>
      <c r="F38" s="750"/>
      <c r="G38" s="750"/>
      <c r="H38" s="750"/>
      <c r="I38" s="750"/>
      <c r="J38" s="750"/>
      <c r="K38" s="750"/>
      <c r="L38" s="750"/>
      <c r="M38" s="750"/>
      <c r="N38" s="750"/>
      <c r="O38" s="184"/>
      <c r="P38" s="745">
        <v>285916</v>
      </c>
      <c r="Q38" s="745"/>
      <c r="R38" s="745"/>
      <c r="S38" s="745"/>
      <c r="T38" s="745"/>
      <c r="U38" s="745"/>
      <c r="V38" s="899">
        <v>1.4</v>
      </c>
      <c r="W38" s="899"/>
      <c r="X38" s="899"/>
      <c r="Y38" s="899"/>
      <c r="Z38" s="899">
        <v>-13</v>
      </c>
      <c r="AA38" s="899"/>
      <c r="AB38" s="899"/>
      <c r="AC38" s="899"/>
      <c r="AD38" s="899"/>
      <c r="AE38" s="745">
        <v>356924</v>
      </c>
      <c r="AF38" s="745"/>
      <c r="AG38" s="745"/>
      <c r="AH38" s="745"/>
      <c r="AI38" s="745"/>
      <c r="AJ38" s="745"/>
      <c r="AK38" s="899">
        <v>1.8</v>
      </c>
      <c r="AL38" s="899"/>
      <c r="AM38" s="899"/>
      <c r="AN38" s="899"/>
      <c r="AO38" s="899">
        <v>24.8</v>
      </c>
      <c r="AP38" s="899"/>
      <c r="AQ38" s="899"/>
      <c r="AR38" s="899"/>
      <c r="AS38" s="899"/>
    </row>
    <row r="39" spans="2:48" ht="16.25" customHeight="1">
      <c r="B39" s="898">
        <v>9</v>
      </c>
      <c r="C39" s="898"/>
      <c r="D39" s="750" t="s">
        <v>226</v>
      </c>
      <c r="E39" s="750"/>
      <c r="F39" s="750"/>
      <c r="G39" s="750"/>
      <c r="H39" s="750"/>
      <c r="I39" s="750"/>
      <c r="J39" s="750"/>
      <c r="K39" s="750"/>
      <c r="L39" s="750"/>
      <c r="M39" s="750"/>
      <c r="N39" s="750"/>
      <c r="O39" s="184"/>
      <c r="P39" s="745">
        <v>997540</v>
      </c>
      <c r="Q39" s="745"/>
      <c r="R39" s="745"/>
      <c r="S39" s="745"/>
      <c r="T39" s="745"/>
      <c r="U39" s="745"/>
      <c r="V39" s="899">
        <v>5</v>
      </c>
      <c r="W39" s="899"/>
      <c r="X39" s="899"/>
      <c r="Y39" s="899"/>
      <c r="Z39" s="899">
        <v>-0.6</v>
      </c>
      <c r="AA39" s="899"/>
      <c r="AB39" s="899"/>
      <c r="AC39" s="899"/>
      <c r="AD39" s="899"/>
      <c r="AE39" s="745">
        <v>988690</v>
      </c>
      <c r="AF39" s="745"/>
      <c r="AG39" s="745"/>
      <c r="AH39" s="745"/>
      <c r="AI39" s="745"/>
      <c r="AJ39" s="745"/>
      <c r="AK39" s="899">
        <v>4.9000000000000004</v>
      </c>
      <c r="AL39" s="899"/>
      <c r="AM39" s="899"/>
      <c r="AN39" s="899"/>
      <c r="AO39" s="899">
        <v>-0.9</v>
      </c>
      <c r="AP39" s="899"/>
      <c r="AQ39" s="899"/>
      <c r="AR39" s="899"/>
      <c r="AS39" s="899"/>
    </row>
    <row r="40" spans="2:48" ht="16.25" customHeight="1">
      <c r="B40" s="898">
        <v>10</v>
      </c>
      <c r="C40" s="898"/>
      <c r="D40" s="750" t="s">
        <v>770</v>
      </c>
      <c r="E40" s="750"/>
      <c r="F40" s="750"/>
      <c r="G40" s="750"/>
      <c r="H40" s="750"/>
      <c r="I40" s="750"/>
      <c r="J40" s="750"/>
      <c r="K40" s="750"/>
      <c r="L40" s="750"/>
      <c r="M40" s="750"/>
      <c r="N40" s="750"/>
      <c r="O40" s="184"/>
      <c r="P40" s="745">
        <v>728620</v>
      </c>
      <c r="Q40" s="745"/>
      <c r="R40" s="745"/>
      <c r="S40" s="745"/>
      <c r="T40" s="745"/>
      <c r="U40" s="745"/>
      <c r="V40" s="899">
        <v>3.7</v>
      </c>
      <c r="W40" s="899"/>
      <c r="X40" s="899"/>
      <c r="Y40" s="899"/>
      <c r="Z40" s="899">
        <v>8.1</v>
      </c>
      <c r="AA40" s="899"/>
      <c r="AB40" s="899"/>
      <c r="AC40" s="899"/>
      <c r="AD40" s="899"/>
      <c r="AE40" s="745">
        <v>788590</v>
      </c>
      <c r="AF40" s="745"/>
      <c r="AG40" s="745"/>
      <c r="AH40" s="745"/>
      <c r="AI40" s="745"/>
      <c r="AJ40" s="745"/>
      <c r="AK40" s="899">
        <v>3.9</v>
      </c>
      <c r="AL40" s="899"/>
      <c r="AM40" s="899"/>
      <c r="AN40" s="899"/>
      <c r="AO40" s="899">
        <v>8.1999999999999993</v>
      </c>
      <c r="AP40" s="899"/>
      <c r="AQ40" s="899"/>
      <c r="AR40" s="899"/>
      <c r="AS40" s="899"/>
    </row>
    <row r="41" spans="2:48" ht="16.25" customHeight="1">
      <c r="B41" s="898">
        <v>11</v>
      </c>
      <c r="C41" s="898"/>
      <c r="D41" s="750" t="s">
        <v>771</v>
      </c>
      <c r="E41" s="750"/>
      <c r="F41" s="750"/>
      <c r="G41" s="750"/>
      <c r="H41" s="750"/>
      <c r="I41" s="750"/>
      <c r="J41" s="750"/>
      <c r="K41" s="750"/>
      <c r="L41" s="750"/>
      <c r="M41" s="750"/>
      <c r="N41" s="750"/>
      <c r="O41" s="184"/>
      <c r="P41" s="745">
        <v>2415918</v>
      </c>
      <c r="Q41" s="745"/>
      <c r="R41" s="745"/>
      <c r="S41" s="745"/>
      <c r="T41" s="745"/>
      <c r="U41" s="745"/>
      <c r="V41" s="899">
        <v>12.2</v>
      </c>
      <c r="W41" s="899"/>
      <c r="X41" s="899"/>
      <c r="Y41" s="899"/>
      <c r="Z41" s="899">
        <v>-0.7</v>
      </c>
      <c r="AA41" s="899"/>
      <c r="AB41" s="899"/>
      <c r="AC41" s="899"/>
      <c r="AD41" s="899"/>
      <c r="AE41" s="745">
        <v>2424048</v>
      </c>
      <c r="AF41" s="745"/>
      <c r="AG41" s="745"/>
      <c r="AH41" s="745"/>
      <c r="AI41" s="745"/>
      <c r="AJ41" s="745"/>
      <c r="AK41" s="899">
        <v>12</v>
      </c>
      <c r="AL41" s="899"/>
      <c r="AM41" s="899"/>
      <c r="AN41" s="899"/>
      <c r="AO41" s="911">
        <v>0.3</v>
      </c>
      <c r="AP41" s="912"/>
      <c r="AQ41" s="912"/>
      <c r="AR41" s="912"/>
      <c r="AS41" s="912"/>
    </row>
    <row r="42" spans="2:48" ht="16.25" customHeight="1">
      <c r="B42" s="898">
        <v>12</v>
      </c>
      <c r="C42" s="898"/>
      <c r="D42" s="840" t="s">
        <v>772</v>
      </c>
      <c r="E42" s="840"/>
      <c r="F42" s="840"/>
      <c r="G42" s="840"/>
      <c r="H42" s="840"/>
      <c r="I42" s="840"/>
      <c r="J42" s="840"/>
      <c r="K42" s="840"/>
      <c r="L42" s="840"/>
      <c r="M42" s="840"/>
      <c r="N42" s="840"/>
      <c r="O42" s="184"/>
      <c r="P42" s="745">
        <v>1915882</v>
      </c>
      <c r="Q42" s="745"/>
      <c r="R42" s="745"/>
      <c r="S42" s="745"/>
      <c r="T42" s="745"/>
      <c r="U42" s="745"/>
      <c r="V42" s="899">
        <v>9.6999999999999993</v>
      </c>
      <c r="W42" s="899"/>
      <c r="X42" s="899"/>
      <c r="Y42" s="899"/>
      <c r="Z42" s="899">
        <v>5.9</v>
      </c>
      <c r="AA42" s="899"/>
      <c r="AB42" s="899"/>
      <c r="AC42" s="899"/>
      <c r="AD42" s="899"/>
      <c r="AE42" s="745">
        <v>1997856</v>
      </c>
      <c r="AF42" s="745"/>
      <c r="AG42" s="745"/>
      <c r="AH42" s="745"/>
      <c r="AI42" s="745"/>
      <c r="AJ42" s="745"/>
      <c r="AK42" s="899">
        <v>9.9</v>
      </c>
      <c r="AL42" s="899"/>
      <c r="AM42" s="899"/>
      <c r="AN42" s="899"/>
      <c r="AO42" s="899">
        <v>4.3</v>
      </c>
      <c r="AP42" s="899"/>
      <c r="AQ42" s="899"/>
      <c r="AR42" s="899"/>
      <c r="AS42" s="899"/>
      <c r="AV42" s="320"/>
    </row>
    <row r="43" spans="2:48" ht="16.25" customHeight="1">
      <c r="B43" s="898">
        <v>13</v>
      </c>
      <c r="C43" s="898"/>
      <c r="D43" s="750" t="s">
        <v>773</v>
      </c>
      <c r="E43" s="750"/>
      <c r="F43" s="750"/>
      <c r="G43" s="750"/>
      <c r="H43" s="750"/>
      <c r="I43" s="750"/>
      <c r="J43" s="750"/>
      <c r="K43" s="750"/>
      <c r="L43" s="750"/>
      <c r="M43" s="750"/>
      <c r="N43" s="750"/>
      <c r="O43" s="184"/>
      <c r="P43" s="745">
        <v>920025</v>
      </c>
      <c r="Q43" s="745"/>
      <c r="R43" s="745"/>
      <c r="S43" s="745"/>
      <c r="T43" s="745"/>
      <c r="U43" s="745"/>
      <c r="V43" s="899">
        <v>4.7</v>
      </c>
      <c r="W43" s="899"/>
      <c r="X43" s="899"/>
      <c r="Y43" s="899"/>
      <c r="Z43" s="899">
        <v>1.8</v>
      </c>
      <c r="AA43" s="899"/>
      <c r="AB43" s="899"/>
      <c r="AC43" s="899"/>
      <c r="AD43" s="899"/>
      <c r="AE43" s="745">
        <v>949099</v>
      </c>
      <c r="AF43" s="745"/>
      <c r="AG43" s="745"/>
      <c r="AH43" s="745"/>
      <c r="AI43" s="745"/>
      <c r="AJ43" s="745"/>
      <c r="AK43" s="899">
        <v>4.7</v>
      </c>
      <c r="AL43" s="899"/>
      <c r="AM43" s="899"/>
      <c r="AN43" s="899"/>
      <c r="AO43" s="899">
        <v>3.2</v>
      </c>
      <c r="AP43" s="899"/>
      <c r="AQ43" s="899"/>
      <c r="AR43" s="899"/>
      <c r="AS43" s="899"/>
    </row>
    <row r="44" spans="2:48" ht="16.25" customHeight="1">
      <c r="B44" s="898">
        <v>14</v>
      </c>
      <c r="C44" s="898"/>
      <c r="D44" s="750" t="s">
        <v>774</v>
      </c>
      <c r="E44" s="750"/>
      <c r="F44" s="750"/>
      <c r="G44" s="750"/>
      <c r="H44" s="750"/>
      <c r="I44" s="750"/>
      <c r="J44" s="750"/>
      <c r="K44" s="750"/>
      <c r="L44" s="750"/>
      <c r="M44" s="750"/>
      <c r="N44" s="750"/>
      <c r="O44" s="321"/>
      <c r="P44" s="745">
        <v>779668</v>
      </c>
      <c r="Q44" s="745"/>
      <c r="R44" s="745"/>
      <c r="S44" s="745"/>
      <c r="T44" s="745"/>
      <c r="U44" s="745"/>
      <c r="V44" s="899">
        <v>3.9</v>
      </c>
      <c r="W44" s="899"/>
      <c r="X44" s="899"/>
      <c r="Y44" s="899"/>
      <c r="Z44" s="899">
        <v>0.1</v>
      </c>
      <c r="AA44" s="899"/>
      <c r="AB44" s="899"/>
      <c r="AC44" s="899"/>
      <c r="AD44" s="899"/>
      <c r="AE44" s="745">
        <v>794192</v>
      </c>
      <c r="AF44" s="745"/>
      <c r="AG44" s="745"/>
      <c r="AH44" s="745"/>
      <c r="AI44" s="745"/>
      <c r="AJ44" s="745"/>
      <c r="AK44" s="899">
        <v>3.9</v>
      </c>
      <c r="AL44" s="899"/>
      <c r="AM44" s="899"/>
      <c r="AN44" s="899"/>
      <c r="AO44" s="913">
        <v>1.9</v>
      </c>
      <c r="AP44" s="899"/>
      <c r="AQ44" s="899"/>
      <c r="AR44" s="899"/>
      <c r="AS44" s="899"/>
    </row>
    <row r="45" spans="2:48" ht="16.25" customHeight="1">
      <c r="B45" s="898">
        <v>15</v>
      </c>
      <c r="C45" s="898"/>
      <c r="D45" s="750" t="s">
        <v>775</v>
      </c>
      <c r="E45" s="750"/>
      <c r="F45" s="750"/>
      <c r="G45" s="750"/>
      <c r="H45" s="750"/>
      <c r="I45" s="750"/>
      <c r="J45" s="750"/>
      <c r="K45" s="750"/>
      <c r="L45" s="750"/>
      <c r="M45" s="750"/>
      <c r="N45" s="750"/>
      <c r="O45" s="321"/>
      <c r="P45" s="745">
        <v>2254122</v>
      </c>
      <c r="Q45" s="745"/>
      <c r="R45" s="745"/>
      <c r="S45" s="745"/>
      <c r="T45" s="745"/>
      <c r="U45" s="745"/>
      <c r="V45" s="899">
        <v>11.4</v>
      </c>
      <c r="W45" s="899"/>
      <c r="X45" s="899"/>
      <c r="Y45" s="899"/>
      <c r="Z45" s="899">
        <v>3.8</v>
      </c>
      <c r="AA45" s="899"/>
      <c r="AB45" s="899"/>
      <c r="AC45" s="899"/>
      <c r="AD45" s="899"/>
      <c r="AE45" s="745">
        <v>2306412</v>
      </c>
      <c r="AF45" s="745"/>
      <c r="AG45" s="745"/>
      <c r="AH45" s="745"/>
      <c r="AI45" s="745"/>
      <c r="AJ45" s="745"/>
      <c r="AK45" s="899">
        <v>11.4</v>
      </c>
      <c r="AL45" s="899"/>
      <c r="AM45" s="899"/>
      <c r="AN45" s="899"/>
      <c r="AO45" s="899">
        <v>2.2999999999999998</v>
      </c>
      <c r="AP45" s="899"/>
      <c r="AQ45" s="899"/>
      <c r="AR45" s="899"/>
      <c r="AS45" s="899"/>
    </row>
    <row r="46" spans="2:48" ht="16.25" customHeight="1">
      <c r="B46" s="898">
        <v>16</v>
      </c>
      <c r="C46" s="898"/>
      <c r="D46" s="750" t="s">
        <v>776</v>
      </c>
      <c r="E46" s="750"/>
      <c r="F46" s="750"/>
      <c r="G46" s="750"/>
      <c r="H46" s="750"/>
      <c r="I46" s="750"/>
      <c r="J46" s="750"/>
      <c r="K46" s="750"/>
      <c r="L46" s="750"/>
      <c r="M46" s="750"/>
      <c r="N46" s="750"/>
      <c r="O46" s="321"/>
      <c r="P46" s="745">
        <v>808107</v>
      </c>
      <c r="Q46" s="745"/>
      <c r="R46" s="745"/>
      <c r="S46" s="745"/>
      <c r="T46" s="745"/>
      <c r="U46" s="745"/>
      <c r="V46" s="899">
        <v>4.0999999999999996</v>
      </c>
      <c r="W46" s="899"/>
      <c r="X46" s="899"/>
      <c r="Y46" s="899"/>
      <c r="Z46" s="899">
        <v>3.7</v>
      </c>
      <c r="AA46" s="899"/>
      <c r="AB46" s="899"/>
      <c r="AC46" s="899"/>
      <c r="AD46" s="899"/>
      <c r="AE46" s="745">
        <v>838506</v>
      </c>
      <c r="AF46" s="745"/>
      <c r="AG46" s="745"/>
      <c r="AH46" s="745"/>
      <c r="AI46" s="745"/>
      <c r="AJ46" s="745"/>
      <c r="AK46" s="899">
        <v>4.2</v>
      </c>
      <c r="AL46" s="899"/>
      <c r="AM46" s="899"/>
      <c r="AN46" s="899"/>
      <c r="AO46" s="899">
        <v>3.8</v>
      </c>
      <c r="AP46" s="899"/>
      <c r="AQ46" s="899"/>
      <c r="AR46" s="899"/>
      <c r="AS46" s="899"/>
    </row>
    <row r="47" spans="2:48" ht="16.25" customHeight="1">
      <c r="B47" s="898">
        <v>17</v>
      </c>
      <c r="C47" s="898"/>
      <c r="D47" s="750" t="s">
        <v>777</v>
      </c>
      <c r="E47" s="750"/>
      <c r="F47" s="750"/>
      <c r="G47" s="750"/>
      <c r="H47" s="750"/>
      <c r="I47" s="750"/>
      <c r="J47" s="750"/>
      <c r="K47" s="750"/>
      <c r="L47" s="750"/>
      <c r="M47" s="750"/>
      <c r="N47" s="750"/>
      <c r="O47" s="184"/>
      <c r="P47" s="745">
        <v>19624332</v>
      </c>
      <c r="Q47" s="745"/>
      <c r="R47" s="745"/>
      <c r="S47" s="745"/>
      <c r="T47" s="745"/>
      <c r="U47" s="745"/>
      <c r="V47" s="899">
        <v>99.3</v>
      </c>
      <c r="W47" s="899"/>
      <c r="X47" s="899"/>
      <c r="Y47" s="899"/>
      <c r="Z47" s="899">
        <v>3.9</v>
      </c>
      <c r="AA47" s="899"/>
      <c r="AB47" s="899"/>
      <c r="AC47" s="899"/>
      <c r="AD47" s="899"/>
      <c r="AE47" s="745">
        <v>19975004</v>
      </c>
      <c r="AF47" s="745"/>
      <c r="AG47" s="745"/>
      <c r="AH47" s="745"/>
      <c r="AI47" s="745"/>
      <c r="AJ47" s="745"/>
      <c r="AK47" s="899">
        <v>98.9</v>
      </c>
      <c r="AL47" s="899"/>
      <c r="AM47" s="899"/>
      <c r="AN47" s="899"/>
      <c r="AO47" s="899">
        <v>1.8</v>
      </c>
      <c r="AP47" s="899"/>
      <c r="AQ47" s="899"/>
      <c r="AR47" s="899"/>
      <c r="AS47" s="899"/>
    </row>
    <row r="48" spans="2:48" ht="16.25" customHeight="1">
      <c r="B48" s="914">
        <v>18</v>
      </c>
      <c r="C48" s="914"/>
      <c r="D48" s="915" t="s">
        <v>778</v>
      </c>
      <c r="E48" s="915"/>
      <c r="F48" s="915"/>
      <c r="G48" s="915"/>
      <c r="H48" s="915"/>
      <c r="I48" s="915"/>
      <c r="J48" s="915"/>
      <c r="K48" s="915"/>
      <c r="L48" s="915"/>
      <c r="M48" s="915"/>
      <c r="N48" s="915"/>
      <c r="O48" s="321"/>
      <c r="P48" s="745">
        <v>405137</v>
      </c>
      <c r="Q48" s="745"/>
      <c r="R48" s="745"/>
      <c r="S48" s="745"/>
      <c r="T48" s="745"/>
      <c r="U48" s="745"/>
      <c r="V48" s="899">
        <v>2</v>
      </c>
      <c r="W48" s="899"/>
      <c r="X48" s="899"/>
      <c r="Y48" s="899"/>
      <c r="Z48" s="899">
        <v>20.7</v>
      </c>
      <c r="AA48" s="899"/>
      <c r="AB48" s="899"/>
      <c r="AC48" s="899"/>
      <c r="AD48" s="899"/>
      <c r="AE48" s="745">
        <v>524326</v>
      </c>
      <c r="AF48" s="745"/>
      <c r="AG48" s="745"/>
      <c r="AH48" s="745"/>
      <c r="AI48" s="745"/>
      <c r="AJ48" s="745"/>
      <c r="AK48" s="899">
        <v>2.6</v>
      </c>
      <c r="AL48" s="899"/>
      <c r="AM48" s="899"/>
      <c r="AN48" s="899"/>
      <c r="AO48" s="899">
        <v>29.4</v>
      </c>
      <c r="AP48" s="899"/>
      <c r="AQ48" s="899"/>
      <c r="AR48" s="899"/>
      <c r="AS48" s="899"/>
    </row>
    <row r="49" spans="1:179" ht="16.25" customHeight="1">
      <c r="B49" s="914">
        <v>19</v>
      </c>
      <c r="C49" s="914"/>
      <c r="D49" s="814" t="s">
        <v>779</v>
      </c>
      <c r="E49" s="814"/>
      <c r="F49" s="814"/>
      <c r="G49" s="814"/>
      <c r="H49" s="814"/>
      <c r="I49" s="814"/>
      <c r="J49" s="814"/>
      <c r="K49" s="814"/>
      <c r="L49" s="814"/>
      <c r="M49" s="814"/>
      <c r="N49" s="814"/>
      <c r="O49" s="321"/>
      <c r="P49" s="745">
        <v>262530</v>
      </c>
      <c r="Q49" s="745"/>
      <c r="R49" s="745"/>
      <c r="S49" s="745"/>
      <c r="T49" s="745"/>
      <c r="U49" s="745"/>
      <c r="V49" s="899">
        <v>1.3</v>
      </c>
      <c r="W49" s="899"/>
      <c r="X49" s="899"/>
      <c r="Y49" s="899"/>
      <c r="Z49" s="899">
        <v>14.1</v>
      </c>
      <c r="AA49" s="899"/>
      <c r="AB49" s="899"/>
      <c r="AC49" s="899"/>
      <c r="AD49" s="899"/>
      <c r="AE49" s="745">
        <v>312162</v>
      </c>
      <c r="AF49" s="745"/>
      <c r="AG49" s="745"/>
      <c r="AH49" s="745"/>
      <c r="AI49" s="745"/>
      <c r="AJ49" s="745"/>
      <c r="AK49" s="899">
        <v>1.5</v>
      </c>
      <c r="AL49" s="899"/>
      <c r="AM49" s="899"/>
      <c r="AN49" s="899"/>
      <c r="AO49" s="899">
        <v>18.899999999999999</v>
      </c>
      <c r="AP49" s="899"/>
      <c r="AQ49" s="899"/>
      <c r="AR49" s="899"/>
      <c r="AS49" s="899"/>
    </row>
    <row r="50" spans="1:179" ht="16.25" customHeight="1">
      <c r="B50" s="898">
        <v>20</v>
      </c>
      <c r="C50" s="898"/>
      <c r="D50" s="750" t="s">
        <v>780</v>
      </c>
      <c r="E50" s="750"/>
      <c r="F50" s="750"/>
      <c r="G50" s="750"/>
      <c r="H50" s="750"/>
      <c r="I50" s="750"/>
      <c r="J50" s="750"/>
      <c r="K50" s="750"/>
      <c r="L50" s="750"/>
      <c r="M50" s="750"/>
      <c r="N50" s="750"/>
      <c r="O50" s="184"/>
      <c r="P50" s="745">
        <v>19766939</v>
      </c>
      <c r="Q50" s="745"/>
      <c r="R50" s="745"/>
      <c r="S50" s="745"/>
      <c r="T50" s="745"/>
      <c r="U50" s="745"/>
      <c r="V50" s="899">
        <v>100</v>
      </c>
      <c r="W50" s="899"/>
      <c r="X50" s="899"/>
      <c r="Y50" s="899"/>
      <c r="Z50" s="899">
        <v>4</v>
      </c>
      <c r="AA50" s="899"/>
      <c r="AB50" s="899"/>
      <c r="AC50" s="899"/>
      <c r="AD50" s="899"/>
      <c r="AE50" s="745">
        <v>20187168</v>
      </c>
      <c r="AF50" s="745"/>
      <c r="AG50" s="745"/>
      <c r="AH50" s="745"/>
      <c r="AI50" s="745"/>
      <c r="AJ50" s="745"/>
      <c r="AK50" s="899">
        <v>100</v>
      </c>
      <c r="AL50" s="899"/>
      <c r="AM50" s="899"/>
      <c r="AN50" s="899"/>
      <c r="AO50" s="899">
        <v>2.1</v>
      </c>
      <c r="AP50" s="899"/>
      <c r="AQ50" s="899"/>
      <c r="AR50" s="899"/>
      <c r="AS50" s="899"/>
    </row>
    <row r="51" spans="1:179" s="146" customFormat="1" ht="6" customHeight="1">
      <c r="A51" s="112"/>
      <c r="B51" s="166"/>
      <c r="C51" s="166"/>
      <c r="D51" s="166"/>
      <c r="E51" s="166"/>
      <c r="F51" s="166"/>
      <c r="G51" s="166"/>
      <c r="H51" s="166"/>
      <c r="I51" s="166"/>
      <c r="J51" s="166"/>
      <c r="K51" s="166"/>
      <c r="L51" s="166"/>
      <c r="M51" s="166"/>
      <c r="N51" s="166"/>
      <c r="O51" s="167"/>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row>
    <row r="52" spans="1:179" ht="12.75" customHeight="1">
      <c r="B52" s="168" t="s">
        <v>781</v>
      </c>
    </row>
    <row r="53" spans="1:179" ht="12.9" customHeight="1">
      <c r="B53" s="168" t="s">
        <v>751</v>
      </c>
    </row>
    <row r="54" spans="1:179" ht="13.5" customHeight="1"/>
    <row r="55" spans="1:179" ht="12.9" customHeight="1"/>
    <row r="56" spans="1:179" ht="12.9" customHeight="1"/>
    <row r="57" spans="1:179" ht="12.9" customHeight="1"/>
    <row r="58" spans="1:179" ht="12.9" customHeight="1"/>
    <row r="59" spans="1:179" ht="12.9" customHeight="1"/>
    <row r="60" spans="1:179" s="146" customFormat="1" ht="12.9" customHeight="1">
      <c r="A60" s="112"/>
      <c r="B60" s="32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row>
    <row r="61" spans="1:179" s="146" customFormat="1" ht="12.9" customHeight="1">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c r="BV61" s="112"/>
      <c r="BW61" s="112"/>
      <c r="BX61" s="112"/>
      <c r="BY61" s="112"/>
      <c r="BZ61" s="112"/>
      <c r="CA61" s="112"/>
      <c r="CB61" s="112"/>
      <c r="CC61" s="112"/>
      <c r="CD61" s="112"/>
      <c r="CE61" s="112"/>
      <c r="CF61" s="112"/>
      <c r="CG61" s="112"/>
      <c r="CH61" s="112"/>
      <c r="CI61" s="112"/>
      <c r="CJ61" s="112"/>
      <c r="CK61" s="112"/>
      <c r="CL61" s="112"/>
      <c r="CM61" s="112"/>
      <c r="CN61" s="112"/>
      <c r="CO61" s="112"/>
      <c r="CP61" s="112"/>
      <c r="CQ61" s="112"/>
      <c r="CR61" s="112"/>
      <c r="CS61" s="112"/>
      <c r="CT61" s="112"/>
      <c r="CU61" s="112"/>
      <c r="CV61" s="112"/>
      <c r="CW61" s="112"/>
      <c r="CX61" s="112"/>
      <c r="CY61" s="112"/>
      <c r="CZ61" s="112"/>
      <c r="DA61" s="112"/>
      <c r="DB61" s="112"/>
      <c r="DC61" s="112"/>
      <c r="DD61" s="112"/>
      <c r="DE61" s="112"/>
      <c r="DF61" s="112"/>
      <c r="DG61" s="112"/>
      <c r="DH61" s="112"/>
      <c r="DI61" s="112"/>
      <c r="DJ61" s="112"/>
      <c r="DK61" s="112"/>
      <c r="DL61" s="112"/>
      <c r="DM61" s="112"/>
      <c r="DN61" s="112"/>
      <c r="DO61" s="112"/>
      <c r="DP61" s="112"/>
      <c r="DQ61" s="112"/>
      <c r="DR61" s="112"/>
      <c r="DS61" s="112"/>
      <c r="DT61" s="112"/>
      <c r="DU61" s="112"/>
      <c r="DV61" s="112"/>
      <c r="DW61" s="112"/>
      <c r="DX61" s="112"/>
      <c r="DY61" s="112"/>
      <c r="DZ61" s="112"/>
      <c r="EA61" s="112"/>
      <c r="EB61" s="112"/>
      <c r="EC61" s="112"/>
      <c r="ED61" s="112"/>
      <c r="EE61" s="112"/>
      <c r="EF61" s="112"/>
      <c r="EG61" s="112"/>
      <c r="EH61" s="112"/>
      <c r="EI61" s="112"/>
      <c r="EJ61" s="112"/>
      <c r="EK61" s="112"/>
      <c r="EL61" s="112"/>
      <c r="EM61" s="112"/>
      <c r="EN61" s="112"/>
      <c r="EO61" s="112"/>
      <c r="EP61" s="112"/>
      <c r="EQ61" s="112"/>
      <c r="ER61" s="112"/>
      <c r="ES61" s="112"/>
      <c r="ET61" s="112"/>
      <c r="EU61" s="112"/>
      <c r="EV61" s="112"/>
      <c r="EW61" s="112"/>
      <c r="EX61" s="112"/>
      <c r="EY61" s="112"/>
      <c r="EZ61" s="112"/>
      <c r="FA61" s="112"/>
      <c r="FB61" s="112"/>
      <c r="FC61" s="112"/>
      <c r="FD61" s="112"/>
      <c r="FE61" s="112"/>
      <c r="FF61" s="112"/>
      <c r="FG61" s="112"/>
      <c r="FH61" s="112"/>
      <c r="FI61" s="112"/>
      <c r="FJ61" s="112"/>
      <c r="FK61" s="112"/>
      <c r="FL61" s="112"/>
      <c r="FM61" s="112"/>
      <c r="FN61" s="112"/>
      <c r="FO61" s="112"/>
      <c r="FP61" s="112"/>
      <c r="FQ61" s="112"/>
      <c r="FR61" s="112"/>
      <c r="FS61" s="112"/>
      <c r="FT61" s="112"/>
      <c r="FU61" s="112"/>
      <c r="FV61" s="112"/>
      <c r="FW61" s="112"/>
    </row>
    <row r="62" spans="1:179" ht="12.9" customHeight="1"/>
    <row r="63" spans="1:179" ht="12.9" customHeight="1"/>
    <row r="64" spans="1:179" ht="12.9" customHeight="1"/>
    <row r="65" ht="12.9" customHeight="1"/>
    <row r="66" ht="12.9" customHeight="1"/>
    <row r="67" ht="12.9" customHeight="1"/>
    <row r="68" ht="12.9" customHeight="1"/>
    <row r="69" ht="12.9" customHeight="1"/>
  </sheetData>
  <mergeCells count="267">
    <mergeCell ref="AK49:AN49"/>
    <mergeCell ref="AO49:AS49"/>
    <mergeCell ref="B50:C50"/>
    <mergeCell ref="D50:N50"/>
    <mergeCell ref="P50:U50"/>
    <mergeCell ref="V50:Y50"/>
    <mergeCell ref="Z50:AD50"/>
    <mergeCell ref="AE50:AJ50"/>
    <mergeCell ref="AK50:AN50"/>
    <mergeCell ref="AO50:AS50"/>
    <mergeCell ref="B49:C49"/>
    <mergeCell ref="D49:N49"/>
    <mergeCell ref="P49:U49"/>
    <mergeCell ref="V49:Y49"/>
    <mergeCell ref="Z49:AD49"/>
    <mergeCell ref="AE49:AJ49"/>
    <mergeCell ref="AK47:AN47"/>
    <mergeCell ref="AO47:AS47"/>
    <mergeCell ref="B48:C48"/>
    <mergeCell ref="D48:N48"/>
    <mergeCell ref="P48:U48"/>
    <mergeCell ref="V48:Y48"/>
    <mergeCell ref="Z48:AD48"/>
    <mergeCell ref="AE48:AJ48"/>
    <mergeCell ref="AK48:AN48"/>
    <mergeCell ref="AO48:AS48"/>
    <mergeCell ref="B47:C47"/>
    <mergeCell ref="D47:N47"/>
    <mergeCell ref="P47:U47"/>
    <mergeCell ref="V47:Y47"/>
    <mergeCell ref="Z47:AD47"/>
    <mergeCell ref="AE47:AJ47"/>
    <mergeCell ref="AK45:AN45"/>
    <mergeCell ref="AO45:AS45"/>
    <mergeCell ref="B46:C46"/>
    <mergeCell ref="D46:N46"/>
    <mergeCell ref="P46:U46"/>
    <mergeCell ref="V46:Y46"/>
    <mergeCell ref="Z46:AD46"/>
    <mergeCell ref="AE46:AJ46"/>
    <mergeCell ref="AK46:AN46"/>
    <mergeCell ref="AO46:AS46"/>
    <mergeCell ref="B45:C45"/>
    <mergeCell ref="D45:N45"/>
    <mergeCell ref="P45:U45"/>
    <mergeCell ref="V45:Y45"/>
    <mergeCell ref="Z45:AD45"/>
    <mergeCell ref="AE45:AJ45"/>
    <mergeCell ref="AK43:AN43"/>
    <mergeCell ref="AO43:AS43"/>
    <mergeCell ref="B44:C44"/>
    <mergeCell ref="D44:N44"/>
    <mergeCell ref="P44:U44"/>
    <mergeCell ref="V44:Y44"/>
    <mergeCell ref="Z44:AD44"/>
    <mergeCell ref="AE44:AJ44"/>
    <mergeCell ref="AK44:AN44"/>
    <mergeCell ref="AO44:AS44"/>
    <mergeCell ref="B43:C43"/>
    <mergeCell ref="D43:N43"/>
    <mergeCell ref="P43:U43"/>
    <mergeCell ref="V43:Y43"/>
    <mergeCell ref="Z43:AD43"/>
    <mergeCell ref="AE43:AJ43"/>
    <mergeCell ref="AK41:AN41"/>
    <mergeCell ref="AO41:AS41"/>
    <mergeCell ref="B42:C42"/>
    <mergeCell ref="D42:N42"/>
    <mergeCell ref="P42:U42"/>
    <mergeCell ref="V42:Y42"/>
    <mergeCell ref="Z42:AD42"/>
    <mergeCell ref="AE42:AJ42"/>
    <mergeCell ref="AK42:AN42"/>
    <mergeCell ref="AO42:AS42"/>
    <mergeCell ref="B41:C41"/>
    <mergeCell ref="D41:N41"/>
    <mergeCell ref="P41:U41"/>
    <mergeCell ref="V41:Y41"/>
    <mergeCell ref="Z41:AD41"/>
    <mergeCell ref="AE41:AJ41"/>
    <mergeCell ref="AK39:AN39"/>
    <mergeCell ref="AO39:AS39"/>
    <mergeCell ref="B40:C40"/>
    <mergeCell ref="D40:N40"/>
    <mergeCell ref="P40:U40"/>
    <mergeCell ref="V40:Y40"/>
    <mergeCell ref="Z40:AD40"/>
    <mergeCell ref="AE40:AJ40"/>
    <mergeCell ref="AK40:AN40"/>
    <mergeCell ref="AO40:AS40"/>
    <mergeCell ref="B39:C39"/>
    <mergeCell ref="D39:N39"/>
    <mergeCell ref="P39:U39"/>
    <mergeCell ref="V39:Y39"/>
    <mergeCell ref="Z39:AD39"/>
    <mergeCell ref="AE39:AJ39"/>
    <mergeCell ref="AK37:AN37"/>
    <mergeCell ref="AO37:AS37"/>
    <mergeCell ref="B38:C38"/>
    <mergeCell ref="D38:N38"/>
    <mergeCell ref="P38:U38"/>
    <mergeCell ref="V38:Y38"/>
    <mergeCell ref="Z38:AD38"/>
    <mergeCell ref="AE38:AJ38"/>
    <mergeCell ref="AK38:AN38"/>
    <mergeCell ref="AO38:AS38"/>
    <mergeCell ref="B37:C37"/>
    <mergeCell ref="D37:N37"/>
    <mergeCell ref="P37:U37"/>
    <mergeCell ref="V37:Y37"/>
    <mergeCell ref="Z37:AD37"/>
    <mergeCell ref="AE37:AJ37"/>
    <mergeCell ref="AK35:AN35"/>
    <mergeCell ref="AO35:AS35"/>
    <mergeCell ref="B36:C36"/>
    <mergeCell ref="D36:N36"/>
    <mergeCell ref="P36:U36"/>
    <mergeCell ref="V36:Y36"/>
    <mergeCell ref="Z36:AD36"/>
    <mergeCell ref="AE36:AJ36"/>
    <mergeCell ref="AK36:AN36"/>
    <mergeCell ref="AO36:AS36"/>
    <mergeCell ref="B35:C35"/>
    <mergeCell ref="D35:N35"/>
    <mergeCell ref="P35:U35"/>
    <mergeCell ref="V35:Y35"/>
    <mergeCell ref="Z35:AD35"/>
    <mergeCell ref="AE35:AJ35"/>
    <mergeCell ref="AK33:AN33"/>
    <mergeCell ref="AO33:AS33"/>
    <mergeCell ref="B34:C34"/>
    <mergeCell ref="D34:N34"/>
    <mergeCell ref="P34:U34"/>
    <mergeCell ref="V34:Y34"/>
    <mergeCell ref="Z34:AD34"/>
    <mergeCell ref="AE34:AJ34"/>
    <mergeCell ref="AK34:AN34"/>
    <mergeCell ref="AO34:AS34"/>
    <mergeCell ref="B33:C33"/>
    <mergeCell ref="D33:N33"/>
    <mergeCell ref="P33:U33"/>
    <mergeCell ref="V33:Y33"/>
    <mergeCell ref="Z33:AD33"/>
    <mergeCell ref="AE33:AJ33"/>
    <mergeCell ref="AO31:AS31"/>
    <mergeCell ref="B32:C32"/>
    <mergeCell ref="D32:N32"/>
    <mergeCell ref="P32:U32"/>
    <mergeCell ref="V32:Y32"/>
    <mergeCell ref="Z32:AD32"/>
    <mergeCell ref="AE32:AJ32"/>
    <mergeCell ref="AK32:AN32"/>
    <mergeCell ref="AO32:AS32"/>
    <mergeCell ref="E31:N31"/>
    <mergeCell ref="P31:U31"/>
    <mergeCell ref="V31:Y31"/>
    <mergeCell ref="Z31:AD31"/>
    <mergeCell ref="AE31:AJ31"/>
    <mergeCell ref="AK31:AN31"/>
    <mergeCell ref="AO29:AS29"/>
    <mergeCell ref="E30:N30"/>
    <mergeCell ref="P30:U30"/>
    <mergeCell ref="V30:Y30"/>
    <mergeCell ref="Z30:AD30"/>
    <mergeCell ref="AE30:AJ30"/>
    <mergeCell ref="AK30:AN30"/>
    <mergeCell ref="AO30:AS30"/>
    <mergeCell ref="E29:N29"/>
    <mergeCell ref="P29:U29"/>
    <mergeCell ref="V29:Y29"/>
    <mergeCell ref="Z29:AD29"/>
    <mergeCell ref="AE29:AJ29"/>
    <mergeCell ref="AK29:AN29"/>
    <mergeCell ref="AO26:AS26"/>
    <mergeCell ref="B28:C28"/>
    <mergeCell ref="D28:N28"/>
    <mergeCell ref="P28:U28"/>
    <mergeCell ref="V28:Y28"/>
    <mergeCell ref="Z28:AD28"/>
    <mergeCell ref="AE28:AJ28"/>
    <mergeCell ref="AK28:AN28"/>
    <mergeCell ref="AO28:AS28"/>
    <mergeCell ref="B24:O26"/>
    <mergeCell ref="P24:AD24"/>
    <mergeCell ref="AE24:AS24"/>
    <mergeCell ref="P25:U26"/>
    <mergeCell ref="V25:Y26"/>
    <mergeCell ref="Z25:AD25"/>
    <mergeCell ref="AE25:AJ26"/>
    <mergeCell ref="AK25:AN26"/>
    <mergeCell ref="AO25:AS25"/>
    <mergeCell ref="Z26:AD26"/>
    <mergeCell ref="E15:F15"/>
    <mergeCell ref="J15:O15"/>
    <mergeCell ref="P15:S15"/>
    <mergeCell ref="T15:Y15"/>
    <mergeCell ref="Z15:AC15"/>
    <mergeCell ref="AD15:AI15"/>
    <mergeCell ref="AJ15:AM15"/>
    <mergeCell ref="AN15:AS15"/>
    <mergeCell ref="E14:F14"/>
    <mergeCell ref="J14:O14"/>
    <mergeCell ref="P14:S14"/>
    <mergeCell ref="T14:Y14"/>
    <mergeCell ref="Z14:AC14"/>
    <mergeCell ref="AD14:AI14"/>
    <mergeCell ref="E13:F13"/>
    <mergeCell ref="J13:O13"/>
    <mergeCell ref="P13:S13"/>
    <mergeCell ref="T13:Y13"/>
    <mergeCell ref="Z13:AC13"/>
    <mergeCell ref="AD13:AI13"/>
    <mergeCell ref="AJ13:AM13"/>
    <mergeCell ref="AN13:AS13"/>
    <mergeCell ref="AJ14:AM14"/>
    <mergeCell ref="AN14:AS14"/>
    <mergeCell ref="E11:F11"/>
    <mergeCell ref="J11:O11"/>
    <mergeCell ref="P11:S11"/>
    <mergeCell ref="T11:Y11"/>
    <mergeCell ref="Z11:AC11"/>
    <mergeCell ref="AD11:AI11"/>
    <mergeCell ref="AJ11:AM11"/>
    <mergeCell ref="AN11:AS11"/>
    <mergeCell ref="B12:D12"/>
    <mergeCell ref="E12:F12"/>
    <mergeCell ref="G12:I12"/>
    <mergeCell ref="J12:O12"/>
    <mergeCell ref="P12:S12"/>
    <mergeCell ref="T12:Y12"/>
    <mergeCell ref="Z12:AC12"/>
    <mergeCell ref="AD12:AI12"/>
    <mergeCell ref="AJ12:AM12"/>
    <mergeCell ref="AN12:AS12"/>
    <mergeCell ref="AN8:AS8"/>
    <mergeCell ref="E10:F10"/>
    <mergeCell ref="J10:O10"/>
    <mergeCell ref="P10:S10"/>
    <mergeCell ref="T10:Y10"/>
    <mergeCell ref="Z10:AC10"/>
    <mergeCell ref="AD10:AI10"/>
    <mergeCell ref="AJ10:AM10"/>
    <mergeCell ref="AN10:AS10"/>
    <mergeCell ref="AN5:AS5"/>
    <mergeCell ref="P6:S6"/>
    <mergeCell ref="Z6:AC6"/>
    <mergeCell ref="AJ6:AM6"/>
    <mergeCell ref="AN6:AS6"/>
    <mergeCell ref="B8:D8"/>
    <mergeCell ref="E8:F8"/>
    <mergeCell ref="G8:I8"/>
    <mergeCell ref="J8:O8"/>
    <mergeCell ref="P8:S8"/>
    <mergeCell ref="B4:I6"/>
    <mergeCell ref="J4:S4"/>
    <mergeCell ref="T4:AC4"/>
    <mergeCell ref="AF4:AQ4"/>
    <mergeCell ref="J5:O6"/>
    <mergeCell ref="P5:S5"/>
    <mergeCell ref="T5:Y6"/>
    <mergeCell ref="Z5:AC5"/>
    <mergeCell ref="AD5:AI6"/>
    <mergeCell ref="AJ5:AM5"/>
    <mergeCell ref="T8:Y8"/>
    <mergeCell ref="Z8:AC8"/>
    <mergeCell ref="AD8:AI8"/>
    <mergeCell ref="AJ8:AM8"/>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A495-6F4A-4BE0-A86B-6BE23D329162}">
  <sheetPr>
    <pageSetUpPr fitToPage="1"/>
  </sheetPr>
  <dimension ref="A1:CB52"/>
  <sheetViews>
    <sheetView showGridLines="0" view="pageBreakPreview" zoomScaleNormal="100" zoomScaleSheetLayoutView="100" workbookViewId="0">
      <selection activeCell="J21" sqref="J21:X21"/>
    </sheetView>
  </sheetViews>
  <sheetFormatPr defaultColWidth="8.08203125" defaultRowHeight="20.149999999999999" customHeight="1"/>
  <cols>
    <col min="1" max="17" width="1.5" style="62" customWidth="1"/>
    <col min="18" max="25" width="1.1640625" style="62" customWidth="1"/>
    <col min="26" max="26" width="1.5" style="62" customWidth="1"/>
    <col min="27" max="33" width="1.1640625" style="62" customWidth="1"/>
    <col min="34" max="34" width="1.58203125" style="62" customWidth="1"/>
    <col min="35" max="41" width="1.1640625" style="62" customWidth="1"/>
    <col min="42" max="42" width="1.9140625" style="62" customWidth="1"/>
    <col min="43" max="49" width="1.1640625" style="62" customWidth="1"/>
    <col min="50" max="50" width="1.5" style="62" customWidth="1"/>
    <col min="51" max="54" width="1.1640625" style="62" customWidth="1"/>
    <col min="55" max="55" width="1.1640625" style="63" customWidth="1"/>
    <col min="56" max="57" width="1.1640625" style="62" customWidth="1"/>
    <col min="58" max="58" width="1.4140625" style="62" customWidth="1"/>
    <col min="59" max="65" width="1.1640625" style="62" customWidth="1"/>
    <col min="66" max="66" width="1.83203125" style="62" customWidth="1"/>
    <col min="67" max="67" width="1.1640625" style="62" customWidth="1"/>
    <col min="68" max="68" width="7.58203125" style="62" customWidth="1"/>
    <col min="69" max="69" width="8.5" style="62" customWidth="1"/>
    <col min="70" max="70" width="1.5" style="62" customWidth="1"/>
    <col min="71" max="251" width="8.08203125" style="62"/>
    <col min="252" max="260" width="1.5" style="62" customWidth="1"/>
    <col min="261" max="276" width="1.1640625" style="62" customWidth="1"/>
    <col min="277" max="277" width="1.5" style="62" customWidth="1"/>
    <col min="278" max="284" width="1.1640625" style="62" customWidth="1"/>
    <col min="285" max="285" width="1.58203125" style="62" customWidth="1"/>
    <col min="286" max="292" width="1.1640625" style="62" customWidth="1"/>
    <col min="293" max="293" width="1.9140625" style="62" customWidth="1"/>
    <col min="294" max="300" width="1.1640625" style="62" customWidth="1"/>
    <col min="301" max="301" width="1.5" style="62" customWidth="1"/>
    <col min="302" max="308" width="1.1640625" style="62" customWidth="1"/>
    <col min="309" max="309" width="1.4140625" style="62" customWidth="1"/>
    <col min="310" max="316" width="1.1640625" style="62" customWidth="1"/>
    <col min="317" max="317" width="1.83203125" style="62" customWidth="1"/>
    <col min="318" max="318" width="1.1640625" style="62" customWidth="1"/>
    <col min="319" max="319" width="12.6640625" style="62" customWidth="1"/>
    <col min="320" max="320" width="8.5" style="62" customWidth="1"/>
    <col min="321" max="321" width="1.58203125" style="62" customWidth="1"/>
    <col min="322" max="322" width="10.5" style="62" bestFit="1" customWidth="1"/>
    <col min="323" max="324" width="7.58203125" style="62" customWidth="1"/>
    <col min="325" max="325" width="8.5" style="62" customWidth="1"/>
    <col min="326" max="326" width="1.5" style="62" customWidth="1"/>
    <col min="327" max="507" width="8.08203125" style="62"/>
    <col min="508" max="516" width="1.5" style="62" customWidth="1"/>
    <col min="517" max="532" width="1.1640625" style="62" customWidth="1"/>
    <col min="533" max="533" width="1.5" style="62" customWidth="1"/>
    <col min="534" max="540" width="1.1640625" style="62" customWidth="1"/>
    <col min="541" max="541" width="1.58203125" style="62" customWidth="1"/>
    <col min="542" max="548" width="1.1640625" style="62" customWidth="1"/>
    <col min="549" max="549" width="1.9140625" style="62" customWidth="1"/>
    <col min="550" max="556" width="1.1640625" style="62" customWidth="1"/>
    <col min="557" max="557" width="1.5" style="62" customWidth="1"/>
    <col min="558" max="564" width="1.1640625" style="62" customWidth="1"/>
    <col min="565" max="565" width="1.4140625" style="62" customWidth="1"/>
    <col min="566" max="572" width="1.1640625" style="62" customWidth="1"/>
    <col min="573" max="573" width="1.83203125" style="62" customWidth="1"/>
    <col min="574" max="574" width="1.1640625" style="62" customWidth="1"/>
    <col min="575" max="575" width="12.6640625" style="62" customWidth="1"/>
    <col min="576" max="576" width="8.5" style="62" customWidth="1"/>
    <col min="577" max="577" width="1.58203125" style="62" customWidth="1"/>
    <col min="578" max="578" width="10.5" style="62" bestFit="1" customWidth="1"/>
    <col min="579" max="580" width="7.58203125" style="62" customWidth="1"/>
    <col min="581" max="581" width="8.5" style="62" customWidth="1"/>
    <col min="582" max="582" width="1.5" style="62" customWidth="1"/>
    <col min="583" max="763" width="8.08203125" style="62"/>
    <col min="764" max="772" width="1.5" style="62" customWidth="1"/>
    <col min="773" max="788" width="1.1640625" style="62" customWidth="1"/>
    <col min="789" max="789" width="1.5" style="62" customWidth="1"/>
    <col min="790" max="796" width="1.1640625" style="62" customWidth="1"/>
    <col min="797" max="797" width="1.58203125" style="62" customWidth="1"/>
    <col min="798" max="804" width="1.1640625" style="62" customWidth="1"/>
    <col min="805" max="805" width="1.9140625" style="62" customWidth="1"/>
    <col min="806" max="812" width="1.1640625" style="62" customWidth="1"/>
    <col min="813" max="813" width="1.5" style="62" customWidth="1"/>
    <col min="814" max="820" width="1.1640625" style="62" customWidth="1"/>
    <col min="821" max="821" width="1.4140625" style="62" customWidth="1"/>
    <col min="822" max="828" width="1.1640625" style="62" customWidth="1"/>
    <col min="829" max="829" width="1.83203125" style="62" customWidth="1"/>
    <col min="830" max="830" width="1.1640625" style="62" customWidth="1"/>
    <col min="831" max="831" width="12.6640625" style="62" customWidth="1"/>
    <col min="832" max="832" width="8.5" style="62" customWidth="1"/>
    <col min="833" max="833" width="1.58203125" style="62" customWidth="1"/>
    <col min="834" max="834" width="10.5" style="62" bestFit="1" customWidth="1"/>
    <col min="835" max="836" width="7.58203125" style="62" customWidth="1"/>
    <col min="837" max="837" width="8.5" style="62" customWidth="1"/>
    <col min="838" max="838" width="1.5" style="62" customWidth="1"/>
    <col min="839" max="1019" width="8.08203125" style="62"/>
    <col min="1020" max="1028" width="1.5" style="62" customWidth="1"/>
    <col min="1029" max="1044" width="1.1640625" style="62" customWidth="1"/>
    <col min="1045" max="1045" width="1.5" style="62" customWidth="1"/>
    <col min="1046" max="1052" width="1.1640625" style="62" customWidth="1"/>
    <col min="1053" max="1053" width="1.58203125" style="62" customWidth="1"/>
    <col min="1054" max="1060" width="1.1640625" style="62" customWidth="1"/>
    <col min="1061" max="1061" width="1.9140625" style="62" customWidth="1"/>
    <col min="1062" max="1068" width="1.1640625" style="62" customWidth="1"/>
    <col min="1069" max="1069" width="1.5" style="62" customWidth="1"/>
    <col min="1070" max="1076" width="1.1640625" style="62" customWidth="1"/>
    <col min="1077" max="1077" width="1.4140625" style="62" customWidth="1"/>
    <col min="1078" max="1084" width="1.1640625" style="62" customWidth="1"/>
    <col min="1085" max="1085" width="1.83203125" style="62" customWidth="1"/>
    <col min="1086" max="1086" width="1.1640625" style="62" customWidth="1"/>
    <col min="1087" max="1087" width="12.6640625" style="62" customWidth="1"/>
    <col min="1088" max="1088" width="8.5" style="62" customWidth="1"/>
    <col min="1089" max="1089" width="1.58203125" style="62" customWidth="1"/>
    <col min="1090" max="1090" width="10.5" style="62" bestFit="1" customWidth="1"/>
    <col min="1091" max="1092" width="7.58203125" style="62" customWidth="1"/>
    <col min="1093" max="1093" width="8.5" style="62" customWidth="1"/>
    <col min="1094" max="1094" width="1.5" style="62" customWidth="1"/>
    <col min="1095" max="1275" width="8.08203125" style="62"/>
    <col min="1276" max="1284" width="1.5" style="62" customWidth="1"/>
    <col min="1285" max="1300" width="1.1640625" style="62" customWidth="1"/>
    <col min="1301" max="1301" width="1.5" style="62" customWidth="1"/>
    <col min="1302" max="1308" width="1.1640625" style="62" customWidth="1"/>
    <col min="1309" max="1309" width="1.58203125" style="62" customWidth="1"/>
    <col min="1310" max="1316" width="1.1640625" style="62" customWidth="1"/>
    <col min="1317" max="1317" width="1.9140625" style="62" customWidth="1"/>
    <col min="1318" max="1324" width="1.1640625" style="62" customWidth="1"/>
    <col min="1325" max="1325" width="1.5" style="62" customWidth="1"/>
    <col min="1326" max="1332" width="1.1640625" style="62" customWidth="1"/>
    <col min="1333" max="1333" width="1.4140625" style="62" customWidth="1"/>
    <col min="1334" max="1340" width="1.1640625" style="62" customWidth="1"/>
    <col min="1341" max="1341" width="1.83203125" style="62" customWidth="1"/>
    <col min="1342" max="1342" width="1.1640625" style="62" customWidth="1"/>
    <col min="1343" max="1343" width="12.6640625" style="62" customWidth="1"/>
    <col min="1344" max="1344" width="8.5" style="62" customWidth="1"/>
    <col min="1345" max="1345" width="1.58203125" style="62" customWidth="1"/>
    <col min="1346" max="1346" width="10.5" style="62" bestFit="1" customWidth="1"/>
    <col min="1347" max="1348" width="7.58203125" style="62" customWidth="1"/>
    <col min="1349" max="1349" width="8.5" style="62" customWidth="1"/>
    <col min="1350" max="1350" width="1.5" style="62" customWidth="1"/>
    <col min="1351" max="1531" width="8.08203125" style="62"/>
    <col min="1532" max="1540" width="1.5" style="62" customWidth="1"/>
    <col min="1541" max="1556" width="1.1640625" style="62" customWidth="1"/>
    <col min="1557" max="1557" width="1.5" style="62" customWidth="1"/>
    <col min="1558" max="1564" width="1.1640625" style="62" customWidth="1"/>
    <col min="1565" max="1565" width="1.58203125" style="62" customWidth="1"/>
    <col min="1566" max="1572" width="1.1640625" style="62" customWidth="1"/>
    <col min="1573" max="1573" width="1.9140625" style="62" customWidth="1"/>
    <col min="1574" max="1580" width="1.1640625" style="62" customWidth="1"/>
    <col min="1581" max="1581" width="1.5" style="62" customWidth="1"/>
    <col min="1582" max="1588" width="1.1640625" style="62" customWidth="1"/>
    <col min="1589" max="1589" width="1.4140625" style="62" customWidth="1"/>
    <col min="1590" max="1596" width="1.1640625" style="62" customWidth="1"/>
    <col min="1597" max="1597" width="1.83203125" style="62" customWidth="1"/>
    <col min="1598" max="1598" width="1.1640625" style="62" customWidth="1"/>
    <col min="1599" max="1599" width="12.6640625" style="62" customWidth="1"/>
    <col min="1600" max="1600" width="8.5" style="62" customWidth="1"/>
    <col min="1601" max="1601" width="1.58203125" style="62" customWidth="1"/>
    <col min="1602" max="1602" width="10.5" style="62" bestFit="1" customWidth="1"/>
    <col min="1603" max="1604" width="7.58203125" style="62" customWidth="1"/>
    <col min="1605" max="1605" width="8.5" style="62" customWidth="1"/>
    <col min="1606" max="1606" width="1.5" style="62" customWidth="1"/>
    <col min="1607" max="1787" width="8.08203125" style="62"/>
    <col min="1788" max="1796" width="1.5" style="62" customWidth="1"/>
    <col min="1797" max="1812" width="1.1640625" style="62" customWidth="1"/>
    <col min="1813" max="1813" width="1.5" style="62" customWidth="1"/>
    <col min="1814" max="1820" width="1.1640625" style="62" customWidth="1"/>
    <col min="1821" max="1821" width="1.58203125" style="62" customWidth="1"/>
    <col min="1822" max="1828" width="1.1640625" style="62" customWidth="1"/>
    <col min="1829" max="1829" width="1.9140625" style="62" customWidth="1"/>
    <col min="1830" max="1836" width="1.1640625" style="62" customWidth="1"/>
    <col min="1837" max="1837" width="1.5" style="62" customWidth="1"/>
    <col min="1838" max="1844" width="1.1640625" style="62" customWidth="1"/>
    <col min="1845" max="1845" width="1.4140625" style="62" customWidth="1"/>
    <col min="1846" max="1852" width="1.1640625" style="62" customWidth="1"/>
    <col min="1853" max="1853" width="1.83203125" style="62" customWidth="1"/>
    <col min="1854" max="1854" width="1.1640625" style="62" customWidth="1"/>
    <col min="1855" max="1855" width="12.6640625" style="62" customWidth="1"/>
    <col min="1856" max="1856" width="8.5" style="62" customWidth="1"/>
    <col min="1857" max="1857" width="1.58203125" style="62" customWidth="1"/>
    <col min="1858" max="1858" width="10.5" style="62" bestFit="1" customWidth="1"/>
    <col min="1859" max="1860" width="7.58203125" style="62" customWidth="1"/>
    <col min="1861" max="1861" width="8.5" style="62" customWidth="1"/>
    <col min="1862" max="1862" width="1.5" style="62" customWidth="1"/>
    <col min="1863" max="2043" width="8.08203125" style="62"/>
    <col min="2044" max="2052" width="1.5" style="62" customWidth="1"/>
    <col min="2053" max="2068" width="1.1640625" style="62" customWidth="1"/>
    <col min="2069" max="2069" width="1.5" style="62" customWidth="1"/>
    <col min="2070" max="2076" width="1.1640625" style="62" customWidth="1"/>
    <col min="2077" max="2077" width="1.58203125" style="62" customWidth="1"/>
    <col min="2078" max="2084" width="1.1640625" style="62" customWidth="1"/>
    <col min="2085" max="2085" width="1.9140625" style="62" customWidth="1"/>
    <col min="2086" max="2092" width="1.1640625" style="62" customWidth="1"/>
    <col min="2093" max="2093" width="1.5" style="62" customWidth="1"/>
    <col min="2094" max="2100" width="1.1640625" style="62" customWidth="1"/>
    <col min="2101" max="2101" width="1.4140625" style="62" customWidth="1"/>
    <col min="2102" max="2108" width="1.1640625" style="62" customWidth="1"/>
    <col min="2109" max="2109" width="1.83203125" style="62" customWidth="1"/>
    <col min="2110" max="2110" width="1.1640625" style="62" customWidth="1"/>
    <col min="2111" max="2111" width="12.6640625" style="62" customWidth="1"/>
    <col min="2112" max="2112" width="8.5" style="62" customWidth="1"/>
    <col min="2113" max="2113" width="1.58203125" style="62" customWidth="1"/>
    <col min="2114" max="2114" width="10.5" style="62" bestFit="1" customWidth="1"/>
    <col min="2115" max="2116" width="7.58203125" style="62" customWidth="1"/>
    <col min="2117" max="2117" width="8.5" style="62" customWidth="1"/>
    <col min="2118" max="2118" width="1.5" style="62" customWidth="1"/>
    <col min="2119" max="2299" width="8.08203125" style="62"/>
    <col min="2300" max="2308" width="1.5" style="62" customWidth="1"/>
    <col min="2309" max="2324" width="1.1640625" style="62" customWidth="1"/>
    <col min="2325" max="2325" width="1.5" style="62" customWidth="1"/>
    <col min="2326" max="2332" width="1.1640625" style="62" customWidth="1"/>
    <col min="2333" max="2333" width="1.58203125" style="62" customWidth="1"/>
    <col min="2334" max="2340" width="1.1640625" style="62" customWidth="1"/>
    <col min="2341" max="2341" width="1.9140625" style="62" customWidth="1"/>
    <col min="2342" max="2348" width="1.1640625" style="62" customWidth="1"/>
    <col min="2349" max="2349" width="1.5" style="62" customWidth="1"/>
    <col min="2350" max="2356" width="1.1640625" style="62" customWidth="1"/>
    <col min="2357" max="2357" width="1.4140625" style="62" customWidth="1"/>
    <col min="2358" max="2364" width="1.1640625" style="62" customWidth="1"/>
    <col min="2365" max="2365" width="1.83203125" style="62" customWidth="1"/>
    <col min="2366" max="2366" width="1.1640625" style="62" customWidth="1"/>
    <col min="2367" max="2367" width="12.6640625" style="62" customWidth="1"/>
    <col min="2368" max="2368" width="8.5" style="62" customWidth="1"/>
    <col min="2369" max="2369" width="1.58203125" style="62" customWidth="1"/>
    <col min="2370" max="2370" width="10.5" style="62" bestFit="1" customWidth="1"/>
    <col min="2371" max="2372" width="7.58203125" style="62" customWidth="1"/>
    <col min="2373" max="2373" width="8.5" style="62" customWidth="1"/>
    <col min="2374" max="2374" width="1.5" style="62" customWidth="1"/>
    <col min="2375" max="2555" width="8.08203125" style="62"/>
    <col min="2556" max="2564" width="1.5" style="62" customWidth="1"/>
    <col min="2565" max="2580" width="1.1640625" style="62" customWidth="1"/>
    <col min="2581" max="2581" width="1.5" style="62" customWidth="1"/>
    <col min="2582" max="2588" width="1.1640625" style="62" customWidth="1"/>
    <col min="2589" max="2589" width="1.58203125" style="62" customWidth="1"/>
    <col min="2590" max="2596" width="1.1640625" style="62" customWidth="1"/>
    <col min="2597" max="2597" width="1.9140625" style="62" customWidth="1"/>
    <col min="2598" max="2604" width="1.1640625" style="62" customWidth="1"/>
    <col min="2605" max="2605" width="1.5" style="62" customWidth="1"/>
    <col min="2606" max="2612" width="1.1640625" style="62" customWidth="1"/>
    <col min="2613" max="2613" width="1.4140625" style="62" customWidth="1"/>
    <col min="2614" max="2620" width="1.1640625" style="62" customWidth="1"/>
    <col min="2621" max="2621" width="1.83203125" style="62" customWidth="1"/>
    <col min="2622" max="2622" width="1.1640625" style="62" customWidth="1"/>
    <col min="2623" max="2623" width="12.6640625" style="62" customWidth="1"/>
    <col min="2624" max="2624" width="8.5" style="62" customWidth="1"/>
    <col min="2625" max="2625" width="1.58203125" style="62" customWidth="1"/>
    <col min="2626" max="2626" width="10.5" style="62" bestFit="1" customWidth="1"/>
    <col min="2627" max="2628" width="7.58203125" style="62" customWidth="1"/>
    <col min="2629" max="2629" width="8.5" style="62" customWidth="1"/>
    <col min="2630" max="2630" width="1.5" style="62" customWidth="1"/>
    <col min="2631" max="2811" width="8.08203125" style="62"/>
    <col min="2812" max="2820" width="1.5" style="62" customWidth="1"/>
    <col min="2821" max="2836" width="1.1640625" style="62" customWidth="1"/>
    <col min="2837" max="2837" width="1.5" style="62" customWidth="1"/>
    <col min="2838" max="2844" width="1.1640625" style="62" customWidth="1"/>
    <col min="2845" max="2845" width="1.58203125" style="62" customWidth="1"/>
    <col min="2846" max="2852" width="1.1640625" style="62" customWidth="1"/>
    <col min="2853" max="2853" width="1.9140625" style="62" customWidth="1"/>
    <col min="2854" max="2860" width="1.1640625" style="62" customWidth="1"/>
    <col min="2861" max="2861" width="1.5" style="62" customWidth="1"/>
    <col min="2862" max="2868" width="1.1640625" style="62" customWidth="1"/>
    <col min="2869" max="2869" width="1.4140625" style="62" customWidth="1"/>
    <col min="2870" max="2876" width="1.1640625" style="62" customWidth="1"/>
    <col min="2877" max="2877" width="1.83203125" style="62" customWidth="1"/>
    <col min="2878" max="2878" width="1.1640625" style="62" customWidth="1"/>
    <col min="2879" max="2879" width="12.6640625" style="62" customWidth="1"/>
    <col min="2880" max="2880" width="8.5" style="62" customWidth="1"/>
    <col min="2881" max="2881" width="1.58203125" style="62" customWidth="1"/>
    <col min="2882" max="2882" width="10.5" style="62" bestFit="1" customWidth="1"/>
    <col min="2883" max="2884" width="7.58203125" style="62" customWidth="1"/>
    <col min="2885" max="2885" width="8.5" style="62" customWidth="1"/>
    <col min="2886" max="2886" width="1.5" style="62" customWidth="1"/>
    <col min="2887" max="3067" width="8.08203125" style="62"/>
    <col min="3068" max="3076" width="1.5" style="62" customWidth="1"/>
    <col min="3077" max="3092" width="1.1640625" style="62" customWidth="1"/>
    <col min="3093" max="3093" width="1.5" style="62" customWidth="1"/>
    <col min="3094" max="3100" width="1.1640625" style="62" customWidth="1"/>
    <col min="3101" max="3101" width="1.58203125" style="62" customWidth="1"/>
    <col min="3102" max="3108" width="1.1640625" style="62" customWidth="1"/>
    <col min="3109" max="3109" width="1.9140625" style="62" customWidth="1"/>
    <col min="3110" max="3116" width="1.1640625" style="62" customWidth="1"/>
    <col min="3117" max="3117" width="1.5" style="62" customWidth="1"/>
    <col min="3118" max="3124" width="1.1640625" style="62" customWidth="1"/>
    <col min="3125" max="3125" width="1.4140625" style="62" customWidth="1"/>
    <col min="3126" max="3132" width="1.1640625" style="62" customWidth="1"/>
    <col min="3133" max="3133" width="1.83203125" style="62" customWidth="1"/>
    <col min="3134" max="3134" width="1.1640625" style="62" customWidth="1"/>
    <col min="3135" max="3135" width="12.6640625" style="62" customWidth="1"/>
    <col min="3136" max="3136" width="8.5" style="62" customWidth="1"/>
    <col min="3137" max="3137" width="1.58203125" style="62" customWidth="1"/>
    <col min="3138" max="3138" width="10.5" style="62" bestFit="1" customWidth="1"/>
    <col min="3139" max="3140" width="7.58203125" style="62" customWidth="1"/>
    <col min="3141" max="3141" width="8.5" style="62" customWidth="1"/>
    <col min="3142" max="3142" width="1.5" style="62" customWidth="1"/>
    <col min="3143" max="3323" width="8.08203125" style="62"/>
    <col min="3324" max="3332" width="1.5" style="62" customWidth="1"/>
    <col min="3333" max="3348" width="1.1640625" style="62" customWidth="1"/>
    <col min="3349" max="3349" width="1.5" style="62" customWidth="1"/>
    <col min="3350" max="3356" width="1.1640625" style="62" customWidth="1"/>
    <col min="3357" max="3357" width="1.58203125" style="62" customWidth="1"/>
    <col min="3358" max="3364" width="1.1640625" style="62" customWidth="1"/>
    <col min="3365" max="3365" width="1.9140625" style="62" customWidth="1"/>
    <col min="3366" max="3372" width="1.1640625" style="62" customWidth="1"/>
    <col min="3373" max="3373" width="1.5" style="62" customWidth="1"/>
    <col min="3374" max="3380" width="1.1640625" style="62" customWidth="1"/>
    <col min="3381" max="3381" width="1.4140625" style="62" customWidth="1"/>
    <col min="3382" max="3388" width="1.1640625" style="62" customWidth="1"/>
    <col min="3389" max="3389" width="1.83203125" style="62" customWidth="1"/>
    <col min="3390" max="3390" width="1.1640625" style="62" customWidth="1"/>
    <col min="3391" max="3391" width="12.6640625" style="62" customWidth="1"/>
    <col min="3392" max="3392" width="8.5" style="62" customWidth="1"/>
    <col min="3393" max="3393" width="1.58203125" style="62" customWidth="1"/>
    <col min="3394" max="3394" width="10.5" style="62" bestFit="1" customWidth="1"/>
    <col min="3395" max="3396" width="7.58203125" style="62" customWidth="1"/>
    <col min="3397" max="3397" width="8.5" style="62" customWidth="1"/>
    <col min="3398" max="3398" width="1.5" style="62" customWidth="1"/>
    <col min="3399" max="3579" width="8.08203125" style="62"/>
    <col min="3580" max="3588" width="1.5" style="62" customWidth="1"/>
    <col min="3589" max="3604" width="1.1640625" style="62" customWidth="1"/>
    <col min="3605" max="3605" width="1.5" style="62" customWidth="1"/>
    <col min="3606" max="3612" width="1.1640625" style="62" customWidth="1"/>
    <col min="3613" max="3613" width="1.58203125" style="62" customWidth="1"/>
    <col min="3614" max="3620" width="1.1640625" style="62" customWidth="1"/>
    <col min="3621" max="3621" width="1.9140625" style="62" customWidth="1"/>
    <col min="3622" max="3628" width="1.1640625" style="62" customWidth="1"/>
    <col min="3629" max="3629" width="1.5" style="62" customWidth="1"/>
    <col min="3630" max="3636" width="1.1640625" style="62" customWidth="1"/>
    <col min="3637" max="3637" width="1.4140625" style="62" customWidth="1"/>
    <col min="3638" max="3644" width="1.1640625" style="62" customWidth="1"/>
    <col min="3645" max="3645" width="1.83203125" style="62" customWidth="1"/>
    <col min="3646" max="3646" width="1.1640625" style="62" customWidth="1"/>
    <col min="3647" max="3647" width="12.6640625" style="62" customWidth="1"/>
    <col min="3648" max="3648" width="8.5" style="62" customWidth="1"/>
    <col min="3649" max="3649" width="1.58203125" style="62" customWidth="1"/>
    <col min="3650" max="3650" width="10.5" style="62" bestFit="1" customWidth="1"/>
    <col min="3651" max="3652" width="7.58203125" style="62" customWidth="1"/>
    <col min="3653" max="3653" width="8.5" style="62" customWidth="1"/>
    <col min="3654" max="3654" width="1.5" style="62" customWidth="1"/>
    <col min="3655" max="3835" width="8.08203125" style="62"/>
    <col min="3836" max="3844" width="1.5" style="62" customWidth="1"/>
    <col min="3845" max="3860" width="1.1640625" style="62" customWidth="1"/>
    <col min="3861" max="3861" width="1.5" style="62" customWidth="1"/>
    <col min="3862" max="3868" width="1.1640625" style="62" customWidth="1"/>
    <col min="3869" max="3869" width="1.58203125" style="62" customWidth="1"/>
    <col min="3870" max="3876" width="1.1640625" style="62" customWidth="1"/>
    <col min="3877" max="3877" width="1.9140625" style="62" customWidth="1"/>
    <col min="3878" max="3884" width="1.1640625" style="62" customWidth="1"/>
    <col min="3885" max="3885" width="1.5" style="62" customWidth="1"/>
    <col min="3886" max="3892" width="1.1640625" style="62" customWidth="1"/>
    <col min="3893" max="3893" width="1.4140625" style="62" customWidth="1"/>
    <col min="3894" max="3900" width="1.1640625" style="62" customWidth="1"/>
    <col min="3901" max="3901" width="1.83203125" style="62" customWidth="1"/>
    <col min="3902" max="3902" width="1.1640625" style="62" customWidth="1"/>
    <col min="3903" max="3903" width="12.6640625" style="62" customWidth="1"/>
    <col min="3904" max="3904" width="8.5" style="62" customWidth="1"/>
    <col min="3905" max="3905" width="1.58203125" style="62" customWidth="1"/>
    <col min="3906" max="3906" width="10.5" style="62" bestFit="1" customWidth="1"/>
    <col min="3907" max="3908" width="7.58203125" style="62" customWidth="1"/>
    <col min="3909" max="3909" width="8.5" style="62" customWidth="1"/>
    <col min="3910" max="3910" width="1.5" style="62" customWidth="1"/>
    <col min="3911" max="4091" width="8.08203125" style="62"/>
    <col min="4092" max="4100" width="1.5" style="62" customWidth="1"/>
    <col min="4101" max="4116" width="1.1640625" style="62" customWidth="1"/>
    <col min="4117" max="4117" width="1.5" style="62" customWidth="1"/>
    <col min="4118" max="4124" width="1.1640625" style="62" customWidth="1"/>
    <col min="4125" max="4125" width="1.58203125" style="62" customWidth="1"/>
    <col min="4126" max="4132" width="1.1640625" style="62" customWidth="1"/>
    <col min="4133" max="4133" width="1.9140625" style="62" customWidth="1"/>
    <col min="4134" max="4140" width="1.1640625" style="62" customWidth="1"/>
    <col min="4141" max="4141" width="1.5" style="62" customWidth="1"/>
    <col min="4142" max="4148" width="1.1640625" style="62" customWidth="1"/>
    <col min="4149" max="4149" width="1.4140625" style="62" customWidth="1"/>
    <col min="4150" max="4156" width="1.1640625" style="62" customWidth="1"/>
    <col min="4157" max="4157" width="1.83203125" style="62" customWidth="1"/>
    <col min="4158" max="4158" width="1.1640625" style="62" customWidth="1"/>
    <col min="4159" max="4159" width="12.6640625" style="62" customWidth="1"/>
    <col min="4160" max="4160" width="8.5" style="62" customWidth="1"/>
    <col min="4161" max="4161" width="1.58203125" style="62" customWidth="1"/>
    <col min="4162" max="4162" width="10.5" style="62" bestFit="1" customWidth="1"/>
    <col min="4163" max="4164" width="7.58203125" style="62" customWidth="1"/>
    <col min="4165" max="4165" width="8.5" style="62" customWidth="1"/>
    <col min="4166" max="4166" width="1.5" style="62" customWidth="1"/>
    <col min="4167" max="4347" width="8.08203125" style="62"/>
    <col min="4348" max="4356" width="1.5" style="62" customWidth="1"/>
    <col min="4357" max="4372" width="1.1640625" style="62" customWidth="1"/>
    <col min="4373" max="4373" width="1.5" style="62" customWidth="1"/>
    <col min="4374" max="4380" width="1.1640625" style="62" customWidth="1"/>
    <col min="4381" max="4381" width="1.58203125" style="62" customWidth="1"/>
    <col min="4382" max="4388" width="1.1640625" style="62" customWidth="1"/>
    <col min="4389" max="4389" width="1.9140625" style="62" customWidth="1"/>
    <col min="4390" max="4396" width="1.1640625" style="62" customWidth="1"/>
    <col min="4397" max="4397" width="1.5" style="62" customWidth="1"/>
    <col min="4398" max="4404" width="1.1640625" style="62" customWidth="1"/>
    <col min="4405" max="4405" width="1.4140625" style="62" customWidth="1"/>
    <col min="4406" max="4412" width="1.1640625" style="62" customWidth="1"/>
    <col min="4413" max="4413" width="1.83203125" style="62" customWidth="1"/>
    <col min="4414" max="4414" width="1.1640625" style="62" customWidth="1"/>
    <col min="4415" max="4415" width="12.6640625" style="62" customWidth="1"/>
    <col min="4416" max="4416" width="8.5" style="62" customWidth="1"/>
    <col min="4417" max="4417" width="1.58203125" style="62" customWidth="1"/>
    <col min="4418" max="4418" width="10.5" style="62" bestFit="1" customWidth="1"/>
    <col min="4419" max="4420" width="7.58203125" style="62" customWidth="1"/>
    <col min="4421" max="4421" width="8.5" style="62" customWidth="1"/>
    <col min="4422" max="4422" width="1.5" style="62" customWidth="1"/>
    <col min="4423" max="4603" width="8.08203125" style="62"/>
    <col min="4604" max="4612" width="1.5" style="62" customWidth="1"/>
    <col min="4613" max="4628" width="1.1640625" style="62" customWidth="1"/>
    <col min="4629" max="4629" width="1.5" style="62" customWidth="1"/>
    <col min="4630" max="4636" width="1.1640625" style="62" customWidth="1"/>
    <col min="4637" max="4637" width="1.58203125" style="62" customWidth="1"/>
    <col min="4638" max="4644" width="1.1640625" style="62" customWidth="1"/>
    <col min="4645" max="4645" width="1.9140625" style="62" customWidth="1"/>
    <col min="4646" max="4652" width="1.1640625" style="62" customWidth="1"/>
    <col min="4653" max="4653" width="1.5" style="62" customWidth="1"/>
    <col min="4654" max="4660" width="1.1640625" style="62" customWidth="1"/>
    <col min="4661" max="4661" width="1.4140625" style="62" customWidth="1"/>
    <col min="4662" max="4668" width="1.1640625" style="62" customWidth="1"/>
    <col min="4669" max="4669" width="1.83203125" style="62" customWidth="1"/>
    <col min="4670" max="4670" width="1.1640625" style="62" customWidth="1"/>
    <col min="4671" max="4671" width="12.6640625" style="62" customWidth="1"/>
    <col min="4672" max="4672" width="8.5" style="62" customWidth="1"/>
    <col min="4673" max="4673" width="1.58203125" style="62" customWidth="1"/>
    <col min="4674" max="4674" width="10.5" style="62" bestFit="1" customWidth="1"/>
    <col min="4675" max="4676" width="7.58203125" style="62" customWidth="1"/>
    <col min="4677" max="4677" width="8.5" style="62" customWidth="1"/>
    <col min="4678" max="4678" width="1.5" style="62" customWidth="1"/>
    <col min="4679" max="4859" width="8.08203125" style="62"/>
    <col min="4860" max="4868" width="1.5" style="62" customWidth="1"/>
    <col min="4869" max="4884" width="1.1640625" style="62" customWidth="1"/>
    <col min="4885" max="4885" width="1.5" style="62" customWidth="1"/>
    <col min="4886" max="4892" width="1.1640625" style="62" customWidth="1"/>
    <col min="4893" max="4893" width="1.58203125" style="62" customWidth="1"/>
    <col min="4894" max="4900" width="1.1640625" style="62" customWidth="1"/>
    <col min="4901" max="4901" width="1.9140625" style="62" customWidth="1"/>
    <col min="4902" max="4908" width="1.1640625" style="62" customWidth="1"/>
    <col min="4909" max="4909" width="1.5" style="62" customWidth="1"/>
    <col min="4910" max="4916" width="1.1640625" style="62" customWidth="1"/>
    <col min="4917" max="4917" width="1.4140625" style="62" customWidth="1"/>
    <col min="4918" max="4924" width="1.1640625" style="62" customWidth="1"/>
    <col min="4925" max="4925" width="1.83203125" style="62" customWidth="1"/>
    <col min="4926" max="4926" width="1.1640625" style="62" customWidth="1"/>
    <col min="4927" max="4927" width="12.6640625" style="62" customWidth="1"/>
    <col min="4928" max="4928" width="8.5" style="62" customWidth="1"/>
    <col min="4929" max="4929" width="1.58203125" style="62" customWidth="1"/>
    <col min="4930" max="4930" width="10.5" style="62" bestFit="1" customWidth="1"/>
    <col min="4931" max="4932" width="7.58203125" style="62" customWidth="1"/>
    <col min="4933" max="4933" width="8.5" style="62" customWidth="1"/>
    <col min="4934" max="4934" width="1.5" style="62" customWidth="1"/>
    <col min="4935" max="5115" width="8.08203125" style="62"/>
    <col min="5116" max="5124" width="1.5" style="62" customWidth="1"/>
    <col min="5125" max="5140" width="1.1640625" style="62" customWidth="1"/>
    <col min="5141" max="5141" width="1.5" style="62" customWidth="1"/>
    <col min="5142" max="5148" width="1.1640625" style="62" customWidth="1"/>
    <col min="5149" max="5149" width="1.58203125" style="62" customWidth="1"/>
    <col min="5150" max="5156" width="1.1640625" style="62" customWidth="1"/>
    <col min="5157" max="5157" width="1.9140625" style="62" customWidth="1"/>
    <col min="5158" max="5164" width="1.1640625" style="62" customWidth="1"/>
    <col min="5165" max="5165" width="1.5" style="62" customWidth="1"/>
    <col min="5166" max="5172" width="1.1640625" style="62" customWidth="1"/>
    <col min="5173" max="5173" width="1.4140625" style="62" customWidth="1"/>
    <col min="5174" max="5180" width="1.1640625" style="62" customWidth="1"/>
    <col min="5181" max="5181" width="1.83203125" style="62" customWidth="1"/>
    <col min="5182" max="5182" width="1.1640625" style="62" customWidth="1"/>
    <col min="5183" max="5183" width="12.6640625" style="62" customWidth="1"/>
    <col min="5184" max="5184" width="8.5" style="62" customWidth="1"/>
    <col min="5185" max="5185" width="1.58203125" style="62" customWidth="1"/>
    <col min="5186" max="5186" width="10.5" style="62" bestFit="1" customWidth="1"/>
    <col min="5187" max="5188" width="7.58203125" style="62" customWidth="1"/>
    <col min="5189" max="5189" width="8.5" style="62" customWidth="1"/>
    <col min="5190" max="5190" width="1.5" style="62" customWidth="1"/>
    <col min="5191" max="5371" width="8.08203125" style="62"/>
    <col min="5372" max="5380" width="1.5" style="62" customWidth="1"/>
    <col min="5381" max="5396" width="1.1640625" style="62" customWidth="1"/>
    <col min="5397" max="5397" width="1.5" style="62" customWidth="1"/>
    <col min="5398" max="5404" width="1.1640625" style="62" customWidth="1"/>
    <col min="5405" max="5405" width="1.58203125" style="62" customWidth="1"/>
    <col min="5406" max="5412" width="1.1640625" style="62" customWidth="1"/>
    <col min="5413" max="5413" width="1.9140625" style="62" customWidth="1"/>
    <col min="5414" max="5420" width="1.1640625" style="62" customWidth="1"/>
    <col min="5421" max="5421" width="1.5" style="62" customWidth="1"/>
    <col min="5422" max="5428" width="1.1640625" style="62" customWidth="1"/>
    <col min="5429" max="5429" width="1.4140625" style="62" customWidth="1"/>
    <col min="5430" max="5436" width="1.1640625" style="62" customWidth="1"/>
    <col min="5437" max="5437" width="1.83203125" style="62" customWidth="1"/>
    <col min="5438" max="5438" width="1.1640625" style="62" customWidth="1"/>
    <col min="5439" max="5439" width="12.6640625" style="62" customWidth="1"/>
    <col min="5440" max="5440" width="8.5" style="62" customWidth="1"/>
    <col min="5441" max="5441" width="1.58203125" style="62" customWidth="1"/>
    <col min="5442" max="5442" width="10.5" style="62" bestFit="1" customWidth="1"/>
    <col min="5443" max="5444" width="7.58203125" style="62" customWidth="1"/>
    <col min="5445" max="5445" width="8.5" style="62" customWidth="1"/>
    <col min="5446" max="5446" width="1.5" style="62" customWidth="1"/>
    <col min="5447" max="5627" width="8.08203125" style="62"/>
    <col min="5628" max="5636" width="1.5" style="62" customWidth="1"/>
    <col min="5637" max="5652" width="1.1640625" style="62" customWidth="1"/>
    <col min="5653" max="5653" width="1.5" style="62" customWidth="1"/>
    <col min="5654" max="5660" width="1.1640625" style="62" customWidth="1"/>
    <col min="5661" max="5661" width="1.58203125" style="62" customWidth="1"/>
    <col min="5662" max="5668" width="1.1640625" style="62" customWidth="1"/>
    <col min="5669" max="5669" width="1.9140625" style="62" customWidth="1"/>
    <col min="5670" max="5676" width="1.1640625" style="62" customWidth="1"/>
    <col min="5677" max="5677" width="1.5" style="62" customWidth="1"/>
    <col min="5678" max="5684" width="1.1640625" style="62" customWidth="1"/>
    <col min="5685" max="5685" width="1.4140625" style="62" customWidth="1"/>
    <col min="5686" max="5692" width="1.1640625" style="62" customWidth="1"/>
    <col min="5693" max="5693" width="1.83203125" style="62" customWidth="1"/>
    <col min="5694" max="5694" width="1.1640625" style="62" customWidth="1"/>
    <col min="5695" max="5695" width="12.6640625" style="62" customWidth="1"/>
    <col min="5696" max="5696" width="8.5" style="62" customWidth="1"/>
    <col min="5697" max="5697" width="1.58203125" style="62" customWidth="1"/>
    <col min="5698" max="5698" width="10.5" style="62" bestFit="1" customWidth="1"/>
    <col min="5699" max="5700" width="7.58203125" style="62" customWidth="1"/>
    <col min="5701" max="5701" width="8.5" style="62" customWidth="1"/>
    <col min="5702" max="5702" width="1.5" style="62" customWidth="1"/>
    <col min="5703" max="5883" width="8.08203125" style="62"/>
    <col min="5884" max="5892" width="1.5" style="62" customWidth="1"/>
    <col min="5893" max="5908" width="1.1640625" style="62" customWidth="1"/>
    <col min="5909" max="5909" width="1.5" style="62" customWidth="1"/>
    <col min="5910" max="5916" width="1.1640625" style="62" customWidth="1"/>
    <col min="5917" max="5917" width="1.58203125" style="62" customWidth="1"/>
    <col min="5918" max="5924" width="1.1640625" style="62" customWidth="1"/>
    <col min="5925" max="5925" width="1.9140625" style="62" customWidth="1"/>
    <col min="5926" max="5932" width="1.1640625" style="62" customWidth="1"/>
    <col min="5933" max="5933" width="1.5" style="62" customWidth="1"/>
    <col min="5934" max="5940" width="1.1640625" style="62" customWidth="1"/>
    <col min="5941" max="5941" width="1.4140625" style="62" customWidth="1"/>
    <col min="5942" max="5948" width="1.1640625" style="62" customWidth="1"/>
    <col min="5949" max="5949" width="1.83203125" style="62" customWidth="1"/>
    <col min="5950" max="5950" width="1.1640625" style="62" customWidth="1"/>
    <col min="5951" max="5951" width="12.6640625" style="62" customWidth="1"/>
    <col min="5952" max="5952" width="8.5" style="62" customWidth="1"/>
    <col min="5953" max="5953" width="1.58203125" style="62" customWidth="1"/>
    <col min="5954" max="5954" width="10.5" style="62" bestFit="1" customWidth="1"/>
    <col min="5955" max="5956" width="7.58203125" style="62" customWidth="1"/>
    <col min="5957" max="5957" width="8.5" style="62" customWidth="1"/>
    <col min="5958" max="5958" width="1.5" style="62" customWidth="1"/>
    <col min="5959" max="6139" width="8.08203125" style="62"/>
    <col min="6140" max="6148" width="1.5" style="62" customWidth="1"/>
    <col min="6149" max="6164" width="1.1640625" style="62" customWidth="1"/>
    <col min="6165" max="6165" width="1.5" style="62" customWidth="1"/>
    <col min="6166" max="6172" width="1.1640625" style="62" customWidth="1"/>
    <col min="6173" max="6173" width="1.58203125" style="62" customWidth="1"/>
    <col min="6174" max="6180" width="1.1640625" style="62" customWidth="1"/>
    <col min="6181" max="6181" width="1.9140625" style="62" customWidth="1"/>
    <col min="6182" max="6188" width="1.1640625" style="62" customWidth="1"/>
    <col min="6189" max="6189" width="1.5" style="62" customWidth="1"/>
    <col min="6190" max="6196" width="1.1640625" style="62" customWidth="1"/>
    <col min="6197" max="6197" width="1.4140625" style="62" customWidth="1"/>
    <col min="6198" max="6204" width="1.1640625" style="62" customWidth="1"/>
    <col min="6205" max="6205" width="1.83203125" style="62" customWidth="1"/>
    <col min="6206" max="6206" width="1.1640625" style="62" customWidth="1"/>
    <col min="6207" max="6207" width="12.6640625" style="62" customWidth="1"/>
    <col min="6208" max="6208" width="8.5" style="62" customWidth="1"/>
    <col min="6209" max="6209" width="1.58203125" style="62" customWidth="1"/>
    <col min="6210" max="6210" width="10.5" style="62" bestFit="1" customWidth="1"/>
    <col min="6211" max="6212" width="7.58203125" style="62" customWidth="1"/>
    <col min="6213" max="6213" width="8.5" style="62" customWidth="1"/>
    <col min="6214" max="6214" width="1.5" style="62" customWidth="1"/>
    <col min="6215" max="6395" width="8.08203125" style="62"/>
    <col min="6396" max="6404" width="1.5" style="62" customWidth="1"/>
    <col min="6405" max="6420" width="1.1640625" style="62" customWidth="1"/>
    <col min="6421" max="6421" width="1.5" style="62" customWidth="1"/>
    <col min="6422" max="6428" width="1.1640625" style="62" customWidth="1"/>
    <col min="6429" max="6429" width="1.58203125" style="62" customWidth="1"/>
    <col min="6430" max="6436" width="1.1640625" style="62" customWidth="1"/>
    <col min="6437" max="6437" width="1.9140625" style="62" customWidth="1"/>
    <col min="6438" max="6444" width="1.1640625" style="62" customWidth="1"/>
    <col min="6445" max="6445" width="1.5" style="62" customWidth="1"/>
    <col min="6446" max="6452" width="1.1640625" style="62" customWidth="1"/>
    <col min="6453" max="6453" width="1.4140625" style="62" customWidth="1"/>
    <col min="6454" max="6460" width="1.1640625" style="62" customWidth="1"/>
    <col min="6461" max="6461" width="1.83203125" style="62" customWidth="1"/>
    <col min="6462" max="6462" width="1.1640625" style="62" customWidth="1"/>
    <col min="6463" max="6463" width="12.6640625" style="62" customWidth="1"/>
    <col min="6464" max="6464" width="8.5" style="62" customWidth="1"/>
    <col min="6465" max="6465" width="1.58203125" style="62" customWidth="1"/>
    <col min="6466" max="6466" width="10.5" style="62" bestFit="1" customWidth="1"/>
    <col min="6467" max="6468" width="7.58203125" style="62" customWidth="1"/>
    <col min="6469" max="6469" width="8.5" style="62" customWidth="1"/>
    <col min="6470" max="6470" width="1.5" style="62" customWidth="1"/>
    <col min="6471" max="6651" width="8.08203125" style="62"/>
    <col min="6652" max="6660" width="1.5" style="62" customWidth="1"/>
    <col min="6661" max="6676" width="1.1640625" style="62" customWidth="1"/>
    <col min="6677" max="6677" width="1.5" style="62" customWidth="1"/>
    <col min="6678" max="6684" width="1.1640625" style="62" customWidth="1"/>
    <col min="6685" max="6685" width="1.58203125" style="62" customWidth="1"/>
    <col min="6686" max="6692" width="1.1640625" style="62" customWidth="1"/>
    <col min="6693" max="6693" width="1.9140625" style="62" customWidth="1"/>
    <col min="6694" max="6700" width="1.1640625" style="62" customWidth="1"/>
    <col min="6701" max="6701" width="1.5" style="62" customWidth="1"/>
    <col min="6702" max="6708" width="1.1640625" style="62" customWidth="1"/>
    <col min="6709" max="6709" width="1.4140625" style="62" customWidth="1"/>
    <col min="6710" max="6716" width="1.1640625" style="62" customWidth="1"/>
    <col min="6717" max="6717" width="1.83203125" style="62" customWidth="1"/>
    <col min="6718" max="6718" width="1.1640625" style="62" customWidth="1"/>
    <col min="6719" max="6719" width="12.6640625" style="62" customWidth="1"/>
    <col min="6720" max="6720" width="8.5" style="62" customWidth="1"/>
    <col min="6721" max="6721" width="1.58203125" style="62" customWidth="1"/>
    <col min="6722" max="6722" width="10.5" style="62" bestFit="1" customWidth="1"/>
    <col min="6723" max="6724" width="7.58203125" style="62" customWidth="1"/>
    <col min="6725" max="6725" width="8.5" style="62" customWidth="1"/>
    <col min="6726" max="6726" width="1.5" style="62" customWidth="1"/>
    <col min="6727" max="6907" width="8.08203125" style="62"/>
    <col min="6908" max="6916" width="1.5" style="62" customWidth="1"/>
    <col min="6917" max="6932" width="1.1640625" style="62" customWidth="1"/>
    <col min="6933" max="6933" width="1.5" style="62" customWidth="1"/>
    <col min="6934" max="6940" width="1.1640625" style="62" customWidth="1"/>
    <col min="6941" max="6941" width="1.58203125" style="62" customWidth="1"/>
    <col min="6942" max="6948" width="1.1640625" style="62" customWidth="1"/>
    <col min="6949" max="6949" width="1.9140625" style="62" customWidth="1"/>
    <col min="6950" max="6956" width="1.1640625" style="62" customWidth="1"/>
    <col min="6957" max="6957" width="1.5" style="62" customWidth="1"/>
    <col min="6958" max="6964" width="1.1640625" style="62" customWidth="1"/>
    <col min="6965" max="6965" width="1.4140625" style="62" customWidth="1"/>
    <col min="6966" max="6972" width="1.1640625" style="62" customWidth="1"/>
    <col min="6973" max="6973" width="1.83203125" style="62" customWidth="1"/>
    <col min="6974" max="6974" width="1.1640625" style="62" customWidth="1"/>
    <col min="6975" max="6975" width="12.6640625" style="62" customWidth="1"/>
    <col min="6976" max="6976" width="8.5" style="62" customWidth="1"/>
    <col min="6977" max="6977" width="1.58203125" style="62" customWidth="1"/>
    <col min="6978" max="6978" width="10.5" style="62" bestFit="1" customWidth="1"/>
    <col min="6979" max="6980" width="7.58203125" style="62" customWidth="1"/>
    <col min="6981" max="6981" width="8.5" style="62" customWidth="1"/>
    <col min="6982" max="6982" width="1.5" style="62" customWidth="1"/>
    <col min="6983" max="7163" width="8.08203125" style="62"/>
    <col min="7164" max="7172" width="1.5" style="62" customWidth="1"/>
    <col min="7173" max="7188" width="1.1640625" style="62" customWidth="1"/>
    <col min="7189" max="7189" width="1.5" style="62" customWidth="1"/>
    <col min="7190" max="7196" width="1.1640625" style="62" customWidth="1"/>
    <col min="7197" max="7197" width="1.58203125" style="62" customWidth="1"/>
    <col min="7198" max="7204" width="1.1640625" style="62" customWidth="1"/>
    <col min="7205" max="7205" width="1.9140625" style="62" customWidth="1"/>
    <col min="7206" max="7212" width="1.1640625" style="62" customWidth="1"/>
    <col min="7213" max="7213" width="1.5" style="62" customWidth="1"/>
    <col min="7214" max="7220" width="1.1640625" style="62" customWidth="1"/>
    <col min="7221" max="7221" width="1.4140625" style="62" customWidth="1"/>
    <col min="7222" max="7228" width="1.1640625" style="62" customWidth="1"/>
    <col min="7229" max="7229" width="1.83203125" style="62" customWidth="1"/>
    <col min="7230" max="7230" width="1.1640625" style="62" customWidth="1"/>
    <col min="7231" max="7231" width="12.6640625" style="62" customWidth="1"/>
    <col min="7232" max="7232" width="8.5" style="62" customWidth="1"/>
    <col min="7233" max="7233" width="1.58203125" style="62" customWidth="1"/>
    <col min="7234" max="7234" width="10.5" style="62" bestFit="1" customWidth="1"/>
    <col min="7235" max="7236" width="7.58203125" style="62" customWidth="1"/>
    <col min="7237" max="7237" width="8.5" style="62" customWidth="1"/>
    <col min="7238" max="7238" width="1.5" style="62" customWidth="1"/>
    <col min="7239" max="7419" width="8.08203125" style="62"/>
    <col min="7420" max="7428" width="1.5" style="62" customWidth="1"/>
    <col min="7429" max="7444" width="1.1640625" style="62" customWidth="1"/>
    <col min="7445" max="7445" width="1.5" style="62" customWidth="1"/>
    <col min="7446" max="7452" width="1.1640625" style="62" customWidth="1"/>
    <col min="7453" max="7453" width="1.58203125" style="62" customWidth="1"/>
    <col min="7454" max="7460" width="1.1640625" style="62" customWidth="1"/>
    <col min="7461" max="7461" width="1.9140625" style="62" customWidth="1"/>
    <col min="7462" max="7468" width="1.1640625" style="62" customWidth="1"/>
    <col min="7469" max="7469" width="1.5" style="62" customWidth="1"/>
    <col min="7470" max="7476" width="1.1640625" style="62" customWidth="1"/>
    <col min="7477" max="7477" width="1.4140625" style="62" customWidth="1"/>
    <col min="7478" max="7484" width="1.1640625" style="62" customWidth="1"/>
    <col min="7485" max="7485" width="1.83203125" style="62" customWidth="1"/>
    <col min="7486" max="7486" width="1.1640625" style="62" customWidth="1"/>
    <col min="7487" max="7487" width="12.6640625" style="62" customWidth="1"/>
    <col min="7488" max="7488" width="8.5" style="62" customWidth="1"/>
    <col min="7489" max="7489" width="1.58203125" style="62" customWidth="1"/>
    <col min="7490" max="7490" width="10.5" style="62" bestFit="1" customWidth="1"/>
    <col min="7491" max="7492" width="7.58203125" style="62" customWidth="1"/>
    <col min="7493" max="7493" width="8.5" style="62" customWidth="1"/>
    <col min="7494" max="7494" width="1.5" style="62" customWidth="1"/>
    <col min="7495" max="7675" width="8.08203125" style="62"/>
    <col min="7676" max="7684" width="1.5" style="62" customWidth="1"/>
    <col min="7685" max="7700" width="1.1640625" style="62" customWidth="1"/>
    <col min="7701" max="7701" width="1.5" style="62" customWidth="1"/>
    <col min="7702" max="7708" width="1.1640625" style="62" customWidth="1"/>
    <col min="7709" max="7709" width="1.58203125" style="62" customWidth="1"/>
    <col min="7710" max="7716" width="1.1640625" style="62" customWidth="1"/>
    <col min="7717" max="7717" width="1.9140625" style="62" customWidth="1"/>
    <col min="7718" max="7724" width="1.1640625" style="62" customWidth="1"/>
    <col min="7725" max="7725" width="1.5" style="62" customWidth="1"/>
    <col min="7726" max="7732" width="1.1640625" style="62" customWidth="1"/>
    <col min="7733" max="7733" width="1.4140625" style="62" customWidth="1"/>
    <col min="7734" max="7740" width="1.1640625" style="62" customWidth="1"/>
    <col min="7741" max="7741" width="1.83203125" style="62" customWidth="1"/>
    <col min="7742" max="7742" width="1.1640625" style="62" customWidth="1"/>
    <col min="7743" max="7743" width="12.6640625" style="62" customWidth="1"/>
    <col min="7744" max="7744" width="8.5" style="62" customWidth="1"/>
    <col min="7745" max="7745" width="1.58203125" style="62" customWidth="1"/>
    <col min="7746" max="7746" width="10.5" style="62" bestFit="1" customWidth="1"/>
    <col min="7747" max="7748" width="7.58203125" style="62" customWidth="1"/>
    <col min="7749" max="7749" width="8.5" style="62" customWidth="1"/>
    <col min="7750" max="7750" width="1.5" style="62" customWidth="1"/>
    <col min="7751" max="7931" width="8.08203125" style="62"/>
    <col min="7932" max="7940" width="1.5" style="62" customWidth="1"/>
    <col min="7941" max="7956" width="1.1640625" style="62" customWidth="1"/>
    <col min="7957" max="7957" width="1.5" style="62" customWidth="1"/>
    <col min="7958" max="7964" width="1.1640625" style="62" customWidth="1"/>
    <col min="7965" max="7965" width="1.58203125" style="62" customWidth="1"/>
    <col min="7966" max="7972" width="1.1640625" style="62" customWidth="1"/>
    <col min="7973" max="7973" width="1.9140625" style="62" customWidth="1"/>
    <col min="7974" max="7980" width="1.1640625" style="62" customWidth="1"/>
    <col min="7981" max="7981" width="1.5" style="62" customWidth="1"/>
    <col min="7982" max="7988" width="1.1640625" style="62" customWidth="1"/>
    <col min="7989" max="7989" width="1.4140625" style="62" customWidth="1"/>
    <col min="7990" max="7996" width="1.1640625" style="62" customWidth="1"/>
    <col min="7997" max="7997" width="1.83203125" style="62" customWidth="1"/>
    <col min="7998" max="7998" width="1.1640625" style="62" customWidth="1"/>
    <col min="7999" max="7999" width="12.6640625" style="62" customWidth="1"/>
    <col min="8000" max="8000" width="8.5" style="62" customWidth="1"/>
    <col min="8001" max="8001" width="1.58203125" style="62" customWidth="1"/>
    <col min="8002" max="8002" width="10.5" style="62" bestFit="1" customWidth="1"/>
    <col min="8003" max="8004" width="7.58203125" style="62" customWidth="1"/>
    <col min="8005" max="8005" width="8.5" style="62" customWidth="1"/>
    <col min="8006" max="8006" width="1.5" style="62" customWidth="1"/>
    <col min="8007" max="8187" width="8.08203125" style="62"/>
    <col min="8188" max="8196" width="1.5" style="62" customWidth="1"/>
    <col min="8197" max="8212" width="1.1640625" style="62" customWidth="1"/>
    <col min="8213" max="8213" width="1.5" style="62" customWidth="1"/>
    <col min="8214" max="8220" width="1.1640625" style="62" customWidth="1"/>
    <col min="8221" max="8221" width="1.58203125" style="62" customWidth="1"/>
    <col min="8222" max="8228" width="1.1640625" style="62" customWidth="1"/>
    <col min="8229" max="8229" width="1.9140625" style="62" customWidth="1"/>
    <col min="8230" max="8236" width="1.1640625" style="62" customWidth="1"/>
    <col min="8237" max="8237" width="1.5" style="62" customWidth="1"/>
    <col min="8238" max="8244" width="1.1640625" style="62" customWidth="1"/>
    <col min="8245" max="8245" width="1.4140625" style="62" customWidth="1"/>
    <col min="8246" max="8252" width="1.1640625" style="62" customWidth="1"/>
    <col min="8253" max="8253" width="1.83203125" style="62" customWidth="1"/>
    <col min="8254" max="8254" width="1.1640625" style="62" customWidth="1"/>
    <col min="8255" max="8255" width="12.6640625" style="62" customWidth="1"/>
    <col min="8256" max="8256" width="8.5" style="62" customWidth="1"/>
    <col min="8257" max="8257" width="1.58203125" style="62" customWidth="1"/>
    <col min="8258" max="8258" width="10.5" style="62" bestFit="1" customWidth="1"/>
    <col min="8259" max="8260" width="7.58203125" style="62" customWidth="1"/>
    <col min="8261" max="8261" width="8.5" style="62" customWidth="1"/>
    <col min="8262" max="8262" width="1.5" style="62" customWidth="1"/>
    <col min="8263" max="8443" width="8.08203125" style="62"/>
    <col min="8444" max="8452" width="1.5" style="62" customWidth="1"/>
    <col min="8453" max="8468" width="1.1640625" style="62" customWidth="1"/>
    <col min="8469" max="8469" width="1.5" style="62" customWidth="1"/>
    <col min="8470" max="8476" width="1.1640625" style="62" customWidth="1"/>
    <col min="8477" max="8477" width="1.58203125" style="62" customWidth="1"/>
    <col min="8478" max="8484" width="1.1640625" style="62" customWidth="1"/>
    <col min="8485" max="8485" width="1.9140625" style="62" customWidth="1"/>
    <col min="8486" max="8492" width="1.1640625" style="62" customWidth="1"/>
    <col min="8493" max="8493" width="1.5" style="62" customWidth="1"/>
    <col min="8494" max="8500" width="1.1640625" style="62" customWidth="1"/>
    <col min="8501" max="8501" width="1.4140625" style="62" customWidth="1"/>
    <col min="8502" max="8508" width="1.1640625" style="62" customWidth="1"/>
    <col min="8509" max="8509" width="1.83203125" style="62" customWidth="1"/>
    <col min="8510" max="8510" width="1.1640625" style="62" customWidth="1"/>
    <col min="8511" max="8511" width="12.6640625" style="62" customWidth="1"/>
    <col min="8512" max="8512" width="8.5" style="62" customWidth="1"/>
    <col min="8513" max="8513" width="1.58203125" style="62" customWidth="1"/>
    <col min="8514" max="8514" width="10.5" style="62" bestFit="1" customWidth="1"/>
    <col min="8515" max="8516" width="7.58203125" style="62" customWidth="1"/>
    <col min="8517" max="8517" width="8.5" style="62" customWidth="1"/>
    <col min="8518" max="8518" width="1.5" style="62" customWidth="1"/>
    <col min="8519" max="8699" width="8.08203125" style="62"/>
    <col min="8700" max="8708" width="1.5" style="62" customWidth="1"/>
    <col min="8709" max="8724" width="1.1640625" style="62" customWidth="1"/>
    <col min="8725" max="8725" width="1.5" style="62" customWidth="1"/>
    <col min="8726" max="8732" width="1.1640625" style="62" customWidth="1"/>
    <col min="8733" max="8733" width="1.58203125" style="62" customWidth="1"/>
    <col min="8734" max="8740" width="1.1640625" style="62" customWidth="1"/>
    <col min="8741" max="8741" width="1.9140625" style="62" customWidth="1"/>
    <col min="8742" max="8748" width="1.1640625" style="62" customWidth="1"/>
    <col min="8749" max="8749" width="1.5" style="62" customWidth="1"/>
    <col min="8750" max="8756" width="1.1640625" style="62" customWidth="1"/>
    <col min="8757" max="8757" width="1.4140625" style="62" customWidth="1"/>
    <col min="8758" max="8764" width="1.1640625" style="62" customWidth="1"/>
    <col min="8765" max="8765" width="1.83203125" style="62" customWidth="1"/>
    <col min="8766" max="8766" width="1.1640625" style="62" customWidth="1"/>
    <col min="8767" max="8767" width="12.6640625" style="62" customWidth="1"/>
    <col min="8768" max="8768" width="8.5" style="62" customWidth="1"/>
    <col min="8769" max="8769" width="1.58203125" style="62" customWidth="1"/>
    <col min="8770" max="8770" width="10.5" style="62" bestFit="1" customWidth="1"/>
    <col min="8771" max="8772" width="7.58203125" style="62" customWidth="1"/>
    <col min="8773" max="8773" width="8.5" style="62" customWidth="1"/>
    <col min="8774" max="8774" width="1.5" style="62" customWidth="1"/>
    <col min="8775" max="8955" width="8.08203125" style="62"/>
    <col min="8956" max="8964" width="1.5" style="62" customWidth="1"/>
    <col min="8965" max="8980" width="1.1640625" style="62" customWidth="1"/>
    <col min="8981" max="8981" width="1.5" style="62" customWidth="1"/>
    <col min="8982" max="8988" width="1.1640625" style="62" customWidth="1"/>
    <col min="8989" max="8989" width="1.58203125" style="62" customWidth="1"/>
    <col min="8990" max="8996" width="1.1640625" style="62" customWidth="1"/>
    <col min="8997" max="8997" width="1.9140625" style="62" customWidth="1"/>
    <col min="8998" max="9004" width="1.1640625" style="62" customWidth="1"/>
    <col min="9005" max="9005" width="1.5" style="62" customWidth="1"/>
    <col min="9006" max="9012" width="1.1640625" style="62" customWidth="1"/>
    <col min="9013" max="9013" width="1.4140625" style="62" customWidth="1"/>
    <col min="9014" max="9020" width="1.1640625" style="62" customWidth="1"/>
    <col min="9021" max="9021" width="1.83203125" style="62" customWidth="1"/>
    <col min="9022" max="9022" width="1.1640625" style="62" customWidth="1"/>
    <col min="9023" max="9023" width="12.6640625" style="62" customWidth="1"/>
    <col min="9024" max="9024" width="8.5" style="62" customWidth="1"/>
    <col min="9025" max="9025" width="1.58203125" style="62" customWidth="1"/>
    <col min="9026" max="9026" width="10.5" style="62" bestFit="1" customWidth="1"/>
    <col min="9027" max="9028" width="7.58203125" style="62" customWidth="1"/>
    <col min="9029" max="9029" width="8.5" style="62" customWidth="1"/>
    <col min="9030" max="9030" width="1.5" style="62" customWidth="1"/>
    <col min="9031" max="9211" width="8.08203125" style="62"/>
    <col min="9212" max="9220" width="1.5" style="62" customWidth="1"/>
    <col min="9221" max="9236" width="1.1640625" style="62" customWidth="1"/>
    <col min="9237" max="9237" width="1.5" style="62" customWidth="1"/>
    <col min="9238" max="9244" width="1.1640625" style="62" customWidth="1"/>
    <col min="9245" max="9245" width="1.58203125" style="62" customWidth="1"/>
    <col min="9246" max="9252" width="1.1640625" style="62" customWidth="1"/>
    <col min="9253" max="9253" width="1.9140625" style="62" customWidth="1"/>
    <col min="9254" max="9260" width="1.1640625" style="62" customWidth="1"/>
    <col min="9261" max="9261" width="1.5" style="62" customWidth="1"/>
    <col min="9262" max="9268" width="1.1640625" style="62" customWidth="1"/>
    <col min="9269" max="9269" width="1.4140625" style="62" customWidth="1"/>
    <col min="9270" max="9276" width="1.1640625" style="62" customWidth="1"/>
    <col min="9277" max="9277" width="1.83203125" style="62" customWidth="1"/>
    <col min="9278" max="9278" width="1.1640625" style="62" customWidth="1"/>
    <col min="9279" max="9279" width="12.6640625" style="62" customWidth="1"/>
    <col min="9280" max="9280" width="8.5" style="62" customWidth="1"/>
    <col min="9281" max="9281" width="1.58203125" style="62" customWidth="1"/>
    <col min="9282" max="9282" width="10.5" style="62" bestFit="1" customWidth="1"/>
    <col min="9283" max="9284" width="7.58203125" style="62" customWidth="1"/>
    <col min="9285" max="9285" width="8.5" style="62" customWidth="1"/>
    <col min="9286" max="9286" width="1.5" style="62" customWidth="1"/>
    <col min="9287" max="9467" width="8.08203125" style="62"/>
    <col min="9468" max="9476" width="1.5" style="62" customWidth="1"/>
    <col min="9477" max="9492" width="1.1640625" style="62" customWidth="1"/>
    <col min="9493" max="9493" width="1.5" style="62" customWidth="1"/>
    <col min="9494" max="9500" width="1.1640625" style="62" customWidth="1"/>
    <col min="9501" max="9501" width="1.58203125" style="62" customWidth="1"/>
    <col min="9502" max="9508" width="1.1640625" style="62" customWidth="1"/>
    <col min="9509" max="9509" width="1.9140625" style="62" customWidth="1"/>
    <col min="9510" max="9516" width="1.1640625" style="62" customWidth="1"/>
    <col min="9517" max="9517" width="1.5" style="62" customWidth="1"/>
    <col min="9518" max="9524" width="1.1640625" style="62" customWidth="1"/>
    <col min="9525" max="9525" width="1.4140625" style="62" customWidth="1"/>
    <col min="9526" max="9532" width="1.1640625" style="62" customWidth="1"/>
    <col min="9533" max="9533" width="1.83203125" style="62" customWidth="1"/>
    <col min="9534" max="9534" width="1.1640625" style="62" customWidth="1"/>
    <col min="9535" max="9535" width="12.6640625" style="62" customWidth="1"/>
    <col min="9536" max="9536" width="8.5" style="62" customWidth="1"/>
    <col min="9537" max="9537" width="1.58203125" style="62" customWidth="1"/>
    <col min="9538" max="9538" width="10.5" style="62" bestFit="1" customWidth="1"/>
    <col min="9539" max="9540" width="7.58203125" style="62" customWidth="1"/>
    <col min="9541" max="9541" width="8.5" style="62" customWidth="1"/>
    <col min="9542" max="9542" width="1.5" style="62" customWidth="1"/>
    <col min="9543" max="9723" width="8.08203125" style="62"/>
    <col min="9724" max="9732" width="1.5" style="62" customWidth="1"/>
    <col min="9733" max="9748" width="1.1640625" style="62" customWidth="1"/>
    <col min="9749" max="9749" width="1.5" style="62" customWidth="1"/>
    <col min="9750" max="9756" width="1.1640625" style="62" customWidth="1"/>
    <col min="9757" max="9757" width="1.58203125" style="62" customWidth="1"/>
    <col min="9758" max="9764" width="1.1640625" style="62" customWidth="1"/>
    <col min="9765" max="9765" width="1.9140625" style="62" customWidth="1"/>
    <col min="9766" max="9772" width="1.1640625" style="62" customWidth="1"/>
    <col min="9773" max="9773" width="1.5" style="62" customWidth="1"/>
    <col min="9774" max="9780" width="1.1640625" style="62" customWidth="1"/>
    <col min="9781" max="9781" width="1.4140625" style="62" customWidth="1"/>
    <col min="9782" max="9788" width="1.1640625" style="62" customWidth="1"/>
    <col min="9789" max="9789" width="1.83203125" style="62" customWidth="1"/>
    <col min="9790" max="9790" width="1.1640625" style="62" customWidth="1"/>
    <col min="9791" max="9791" width="12.6640625" style="62" customWidth="1"/>
    <col min="9792" max="9792" width="8.5" style="62" customWidth="1"/>
    <col min="9793" max="9793" width="1.58203125" style="62" customWidth="1"/>
    <col min="9794" max="9794" width="10.5" style="62" bestFit="1" customWidth="1"/>
    <col min="9795" max="9796" width="7.58203125" style="62" customWidth="1"/>
    <col min="9797" max="9797" width="8.5" style="62" customWidth="1"/>
    <col min="9798" max="9798" width="1.5" style="62" customWidth="1"/>
    <col min="9799" max="9979" width="8.08203125" style="62"/>
    <col min="9980" max="9988" width="1.5" style="62" customWidth="1"/>
    <col min="9989" max="10004" width="1.1640625" style="62" customWidth="1"/>
    <col min="10005" max="10005" width="1.5" style="62" customWidth="1"/>
    <col min="10006" max="10012" width="1.1640625" style="62" customWidth="1"/>
    <col min="10013" max="10013" width="1.58203125" style="62" customWidth="1"/>
    <col min="10014" max="10020" width="1.1640625" style="62" customWidth="1"/>
    <col min="10021" max="10021" width="1.9140625" style="62" customWidth="1"/>
    <col min="10022" max="10028" width="1.1640625" style="62" customWidth="1"/>
    <col min="10029" max="10029" width="1.5" style="62" customWidth="1"/>
    <col min="10030" max="10036" width="1.1640625" style="62" customWidth="1"/>
    <col min="10037" max="10037" width="1.4140625" style="62" customWidth="1"/>
    <col min="10038" max="10044" width="1.1640625" style="62" customWidth="1"/>
    <col min="10045" max="10045" width="1.83203125" style="62" customWidth="1"/>
    <col min="10046" max="10046" width="1.1640625" style="62" customWidth="1"/>
    <col min="10047" max="10047" width="12.6640625" style="62" customWidth="1"/>
    <col min="10048" max="10048" width="8.5" style="62" customWidth="1"/>
    <col min="10049" max="10049" width="1.58203125" style="62" customWidth="1"/>
    <col min="10050" max="10050" width="10.5" style="62" bestFit="1" customWidth="1"/>
    <col min="10051" max="10052" width="7.58203125" style="62" customWidth="1"/>
    <col min="10053" max="10053" width="8.5" style="62" customWidth="1"/>
    <col min="10054" max="10054" width="1.5" style="62" customWidth="1"/>
    <col min="10055" max="10235" width="8.08203125" style="62"/>
    <col min="10236" max="10244" width="1.5" style="62" customWidth="1"/>
    <col min="10245" max="10260" width="1.1640625" style="62" customWidth="1"/>
    <col min="10261" max="10261" width="1.5" style="62" customWidth="1"/>
    <col min="10262" max="10268" width="1.1640625" style="62" customWidth="1"/>
    <col min="10269" max="10269" width="1.58203125" style="62" customWidth="1"/>
    <col min="10270" max="10276" width="1.1640625" style="62" customWidth="1"/>
    <col min="10277" max="10277" width="1.9140625" style="62" customWidth="1"/>
    <col min="10278" max="10284" width="1.1640625" style="62" customWidth="1"/>
    <col min="10285" max="10285" width="1.5" style="62" customWidth="1"/>
    <col min="10286" max="10292" width="1.1640625" style="62" customWidth="1"/>
    <col min="10293" max="10293" width="1.4140625" style="62" customWidth="1"/>
    <col min="10294" max="10300" width="1.1640625" style="62" customWidth="1"/>
    <col min="10301" max="10301" width="1.83203125" style="62" customWidth="1"/>
    <col min="10302" max="10302" width="1.1640625" style="62" customWidth="1"/>
    <col min="10303" max="10303" width="12.6640625" style="62" customWidth="1"/>
    <col min="10304" max="10304" width="8.5" style="62" customWidth="1"/>
    <col min="10305" max="10305" width="1.58203125" style="62" customWidth="1"/>
    <col min="10306" max="10306" width="10.5" style="62" bestFit="1" customWidth="1"/>
    <col min="10307" max="10308" width="7.58203125" style="62" customWidth="1"/>
    <col min="10309" max="10309" width="8.5" style="62" customWidth="1"/>
    <col min="10310" max="10310" width="1.5" style="62" customWidth="1"/>
    <col min="10311" max="10491" width="8.08203125" style="62"/>
    <col min="10492" max="10500" width="1.5" style="62" customWidth="1"/>
    <col min="10501" max="10516" width="1.1640625" style="62" customWidth="1"/>
    <col min="10517" max="10517" width="1.5" style="62" customWidth="1"/>
    <col min="10518" max="10524" width="1.1640625" style="62" customWidth="1"/>
    <col min="10525" max="10525" width="1.58203125" style="62" customWidth="1"/>
    <col min="10526" max="10532" width="1.1640625" style="62" customWidth="1"/>
    <col min="10533" max="10533" width="1.9140625" style="62" customWidth="1"/>
    <col min="10534" max="10540" width="1.1640625" style="62" customWidth="1"/>
    <col min="10541" max="10541" width="1.5" style="62" customWidth="1"/>
    <col min="10542" max="10548" width="1.1640625" style="62" customWidth="1"/>
    <col min="10549" max="10549" width="1.4140625" style="62" customWidth="1"/>
    <col min="10550" max="10556" width="1.1640625" style="62" customWidth="1"/>
    <col min="10557" max="10557" width="1.83203125" style="62" customWidth="1"/>
    <col min="10558" max="10558" width="1.1640625" style="62" customWidth="1"/>
    <col min="10559" max="10559" width="12.6640625" style="62" customWidth="1"/>
    <col min="10560" max="10560" width="8.5" style="62" customWidth="1"/>
    <col min="10561" max="10561" width="1.58203125" style="62" customWidth="1"/>
    <col min="10562" max="10562" width="10.5" style="62" bestFit="1" customWidth="1"/>
    <col min="10563" max="10564" width="7.58203125" style="62" customWidth="1"/>
    <col min="10565" max="10565" width="8.5" style="62" customWidth="1"/>
    <col min="10566" max="10566" width="1.5" style="62" customWidth="1"/>
    <col min="10567" max="10747" width="8.08203125" style="62"/>
    <col min="10748" max="10756" width="1.5" style="62" customWidth="1"/>
    <col min="10757" max="10772" width="1.1640625" style="62" customWidth="1"/>
    <col min="10773" max="10773" width="1.5" style="62" customWidth="1"/>
    <col min="10774" max="10780" width="1.1640625" style="62" customWidth="1"/>
    <col min="10781" max="10781" width="1.58203125" style="62" customWidth="1"/>
    <col min="10782" max="10788" width="1.1640625" style="62" customWidth="1"/>
    <col min="10789" max="10789" width="1.9140625" style="62" customWidth="1"/>
    <col min="10790" max="10796" width="1.1640625" style="62" customWidth="1"/>
    <col min="10797" max="10797" width="1.5" style="62" customWidth="1"/>
    <col min="10798" max="10804" width="1.1640625" style="62" customWidth="1"/>
    <col min="10805" max="10805" width="1.4140625" style="62" customWidth="1"/>
    <col min="10806" max="10812" width="1.1640625" style="62" customWidth="1"/>
    <col min="10813" max="10813" width="1.83203125" style="62" customWidth="1"/>
    <col min="10814" max="10814" width="1.1640625" style="62" customWidth="1"/>
    <col min="10815" max="10815" width="12.6640625" style="62" customWidth="1"/>
    <col min="10816" max="10816" width="8.5" style="62" customWidth="1"/>
    <col min="10817" max="10817" width="1.58203125" style="62" customWidth="1"/>
    <col min="10818" max="10818" width="10.5" style="62" bestFit="1" customWidth="1"/>
    <col min="10819" max="10820" width="7.58203125" style="62" customWidth="1"/>
    <col min="10821" max="10821" width="8.5" style="62" customWidth="1"/>
    <col min="10822" max="10822" width="1.5" style="62" customWidth="1"/>
    <col min="10823" max="11003" width="8.08203125" style="62"/>
    <col min="11004" max="11012" width="1.5" style="62" customWidth="1"/>
    <col min="11013" max="11028" width="1.1640625" style="62" customWidth="1"/>
    <col min="11029" max="11029" width="1.5" style="62" customWidth="1"/>
    <col min="11030" max="11036" width="1.1640625" style="62" customWidth="1"/>
    <col min="11037" max="11037" width="1.58203125" style="62" customWidth="1"/>
    <col min="11038" max="11044" width="1.1640625" style="62" customWidth="1"/>
    <col min="11045" max="11045" width="1.9140625" style="62" customWidth="1"/>
    <col min="11046" max="11052" width="1.1640625" style="62" customWidth="1"/>
    <col min="11053" max="11053" width="1.5" style="62" customWidth="1"/>
    <col min="11054" max="11060" width="1.1640625" style="62" customWidth="1"/>
    <col min="11061" max="11061" width="1.4140625" style="62" customWidth="1"/>
    <col min="11062" max="11068" width="1.1640625" style="62" customWidth="1"/>
    <col min="11069" max="11069" width="1.83203125" style="62" customWidth="1"/>
    <col min="11070" max="11070" width="1.1640625" style="62" customWidth="1"/>
    <col min="11071" max="11071" width="12.6640625" style="62" customWidth="1"/>
    <col min="11072" max="11072" width="8.5" style="62" customWidth="1"/>
    <col min="11073" max="11073" width="1.58203125" style="62" customWidth="1"/>
    <col min="11074" max="11074" width="10.5" style="62" bestFit="1" customWidth="1"/>
    <col min="11075" max="11076" width="7.58203125" style="62" customWidth="1"/>
    <col min="11077" max="11077" width="8.5" style="62" customWidth="1"/>
    <col min="11078" max="11078" width="1.5" style="62" customWidth="1"/>
    <col min="11079" max="11259" width="8.08203125" style="62"/>
    <col min="11260" max="11268" width="1.5" style="62" customWidth="1"/>
    <col min="11269" max="11284" width="1.1640625" style="62" customWidth="1"/>
    <col min="11285" max="11285" width="1.5" style="62" customWidth="1"/>
    <col min="11286" max="11292" width="1.1640625" style="62" customWidth="1"/>
    <col min="11293" max="11293" width="1.58203125" style="62" customWidth="1"/>
    <col min="11294" max="11300" width="1.1640625" style="62" customWidth="1"/>
    <col min="11301" max="11301" width="1.9140625" style="62" customWidth="1"/>
    <col min="11302" max="11308" width="1.1640625" style="62" customWidth="1"/>
    <col min="11309" max="11309" width="1.5" style="62" customWidth="1"/>
    <col min="11310" max="11316" width="1.1640625" style="62" customWidth="1"/>
    <col min="11317" max="11317" width="1.4140625" style="62" customWidth="1"/>
    <col min="11318" max="11324" width="1.1640625" style="62" customWidth="1"/>
    <col min="11325" max="11325" width="1.83203125" style="62" customWidth="1"/>
    <col min="11326" max="11326" width="1.1640625" style="62" customWidth="1"/>
    <col min="11327" max="11327" width="12.6640625" style="62" customWidth="1"/>
    <col min="11328" max="11328" width="8.5" style="62" customWidth="1"/>
    <col min="11329" max="11329" width="1.58203125" style="62" customWidth="1"/>
    <col min="11330" max="11330" width="10.5" style="62" bestFit="1" customWidth="1"/>
    <col min="11331" max="11332" width="7.58203125" style="62" customWidth="1"/>
    <col min="11333" max="11333" width="8.5" style="62" customWidth="1"/>
    <col min="11334" max="11334" width="1.5" style="62" customWidth="1"/>
    <col min="11335" max="11515" width="8.08203125" style="62"/>
    <col min="11516" max="11524" width="1.5" style="62" customWidth="1"/>
    <col min="11525" max="11540" width="1.1640625" style="62" customWidth="1"/>
    <col min="11541" max="11541" width="1.5" style="62" customWidth="1"/>
    <col min="11542" max="11548" width="1.1640625" style="62" customWidth="1"/>
    <col min="11549" max="11549" width="1.58203125" style="62" customWidth="1"/>
    <col min="11550" max="11556" width="1.1640625" style="62" customWidth="1"/>
    <col min="11557" max="11557" width="1.9140625" style="62" customWidth="1"/>
    <col min="11558" max="11564" width="1.1640625" style="62" customWidth="1"/>
    <col min="11565" max="11565" width="1.5" style="62" customWidth="1"/>
    <col min="11566" max="11572" width="1.1640625" style="62" customWidth="1"/>
    <col min="11573" max="11573" width="1.4140625" style="62" customWidth="1"/>
    <col min="11574" max="11580" width="1.1640625" style="62" customWidth="1"/>
    <col min="11581" max="11581" width="1.83203125" style="62" customWidth="1"/>
    <col min="11582" max="11582" width="1.1640625" style="62" customWidth="1"/>
    <col min="11583" max="11583" width="12.6640625" style="62" customWidth="1"/>
    <col min="11584" max="11584" width="8.5" style="62" customWidth="1"/>
    <col min="11585" max="11585" width="1.58203125" style="62" customWidth="1"/>
    <col min="11586" max="11586" width="10.5" style="62" bestFit="1" customWidth="1"/>
    <col min="11587" max="11588" width="7.58203125" style="62" customWidth="1"/>
    <col min="11589" max="11589" width="8.5" style="62" customWidth="1"/>
    <col min="11590" max="11590" width="1.5" style="62" customWidth="1"/>
    <col min="11591" max="11771" width="8.08203125" style="62"/>
    <col min="11772" max="11780" width="1.5" style="62" customWidth="1"/>
    <col min="11781" max="11796" width="1.1640625" style="62" customWidth="1"/>
    <col min="11797" max="11797" width="1.5" style="62" customWidth="1"/>
    <col min="11798" max="11804" width="1.1640625" style="62" customWidth="1"/>
    <col min="11805" max="11805" width="1.58203125" style="62" customWidth="1"/>
    <col min="11806" max="11812" width="1.1640625" style="62" customWidth="1"/>
    <col min="11813" max="11813" width="1.9140625" style="62" customWidth="1"/>
    <col min="11814" max="11820" width="1.1640625" style="62" customWidth="1"/>
    <col min="11821" max="11821" width="1.5" style="62" customWidth="1"/>
    <col min="11822" max="11828" width="1.1640625" style="62" customWidth="1"/>
    <col min="11829" max="11829" width="1.4140625" style="62" customWidth="1"/>
    <col min="11830" max="11836" width="1.1640625" style="62" customWidth="1"/>
    <col min="11837" max="11837" width="1.83203125" style="62" customWidth="1"/>
    <col min="11838" max="11838" width="1.1640625" style="62" customWidth="1"/>
    <col min="11839" max="11839" width="12.6640625" style="62" customWidth="1"/>
    <col min="11840" max="11840" width="8.5" style="62" customWidth="1"/>
    <col min="11841" max="11841" width="1.58203125" style="62" customWidth="1"/>
    <col min="11842" max="11842" width="10.5" style="62" bestFit="1" customWidth="1"/>
    <col min="11843" max="11844" width="7.58203125" style="62" customWidth="1"/>
    <col min="11845" max="11845" width="8.5" style="62" customWidth="1"/>
    <col min="11846" max="11846" width="1.5" style="62" customWidth="1"/>
    <col min="11847" max="12027" width="8.08203125" style="62"/>
    <col min="12028" max="12036" width="1.5" style="62" customWidth="1"/>
    <col min="12037" max="12052" width="1.1640625" style="62" customWidth="1"/>
    <col min="12053" max="12053" width="1.5" style="62" customWidth="1"/>
    <col min="12054" max="12060" width="1.1640625" style="62" customWidth="1"/>
    <col min="12061" max="12061" width="1.58203125" style="62" customWidth="1"/>
    <col min="12062" max="12068" width="1.1640625" style="62" customWidth="1"/>
    <col min="12069" max="12069" width="1.9140625" style="62" customWidth="1"/>
    <col min="12070" max="12076" width="1.1640625" style="62" customWidth="1"/>
    <col min="12077" max="12077" width="1.5" style="62" customWidth="1"/>
    <col min="12078" max="12084" width="1.1640625" style="62" customWidth="1"/>
    <col min="12085" max="12085" width="1.4140625" style="62" customWidth="1"/>
    <col min="12086" max="12092" width="1.1640625" style="62" customWidth="1"/>
    <col min="12093" max="12093" width="1.83203125" style="62" customWidth="1"/>
    <col min="12094" max="12094" width="1.1640625" style="62" customWidth="1"/>
    <col min="12095" max="12095" width="12.6640625" style="62" customWidth="1"/>
    <col min="12096" max="12096" width="8.5" style="62" customWidth="1"/>
    <col min="12097" max="12097" width="1.58203125" style="62" customWidth="1"/>
    <col min="12098" max="12098" width="10.5" style="62" bestFit="1" customWidth="1"/>
    <col min="12099" max="12100" width="7.58203125" style="62" customWidth="1"/>
    <col min="12101" max="12101" width="8.5" style="62" customWidth="1"/>
    <col min="12102" max="12102" width="1.5" style="62" customWidth="1"/>
    <col min="12103" max="12283" width="8.08203125" style="62"/>
    <col min="12284" max="12292" width="1.5" style="62" customWidth="1"/>
    <col min="12293" max="12308" width="1.1640625" style="62" customWidth="1"/>
    <col min="12309" max="12309" width="1.5" style="62" customWidth="1"/>
    <col min="12310" max="12316" width="1.1640625" style="62" customWidth="1"/>
    <col min="12317" max="12317" width="1.58203125" style="62" customWidth="1"/>
    <col min="12318" max="12324" width="1.1640625" style="62" customWidth="1"/>
    <col min="12325" max="12325" width="1.9140625" style="62" customWidth="1"/>
    <col min="12326" max="12332" width="1.1640625" style="62" customWidth="1"/>
    <col min="12333" max="12333" width="1.5" style="62" customWidth="1"/>
    <col min="12334" max="12340" width="1.1640625" style="62" customWidth="1"/>
    <col min="12341" max="12341" width="1.4140625" style="62" customWidth="1"/>
    <col min="12342" max="12348" width="1.1640625" style="62" customWidth="1"/>
    <col min="12349" max="12349" width="1.83203125" style="62" customWidth="1"/>
    <col min="12350" max="12350" width="1.1640625" style="62" customWidth="1"/>
    <col min="12351" max="12351" width="12.6640625" style="62" customWidth="1"/>
    <col min="12352" max="12352" width="8.5" style="62" customWidth="1"/>
    <col min="12353" max="12353" width="1.58203125" style="62" customWidth="1"/>
    <col min="12354" max="12354" width="10.5" style="62" bestFit="1" customWidth="1"/>
    <col min="12355" max="12356" width="7.58203125" style="62" customWidth="1"/>
    <col min="12357" max="12357" width="8.5" style="62" customWidth="1"/>
    <col min="12358" max="12358" width="1.5" style="62" customWidth="1"/>
    <col min="12359" max="12539" width="8.08203125" style="62"/>
    <col min="12540" max="12548" width="1.5" style="62" customWidth="1"/>
    <col min="12549" max="12564" width="1.1640625" style="62" customWidth="1"/>
    <col min="12565" max="12565" width="1.5" style="62" customWidth="1"/>
    <col min="12566" max="12572" width="1.1640625" style="62" customWidth="1"/>
    <col min="12573" max="12573" width="1.58203125" style="62" customWidth="1"/>
    <col min="12574" max="12580" width="1.1640625" style="62" customWidth="1"/>
    <col min="12581" max="12581" width="1.9140625" style="62" customWidth="1"/>
    <col min="12582" max="12588" width="1.1640625" style="62" customWidth="1"/>
    <col min="12589" max="12589" width="1.5" style="62" customWidth="1"/>
    <col min="12590" max="12596" width="1.1640625" style="62" customWidth="1"/>
    <col min="12597" max="12597" width="1.4140625" style="62" customWidth="1"/>
    <col min="12598" max="12604" width="1.1640625" style="62" customWidth="1"/>
    <col min="12605" max="12605" width="1.83203125" style="62" customWidth="1"/>
    <col min="12606" max="12606" width="1.1640625" style="62" customWidth="1"/>
    <col min="12607" max="12607" width="12.6640625" style="62" customWidth="1"/>
    <col min="12608" max="12608" width="8.5" style="62" customWidth="1"/>
    <col min="12609" max="12609" width="1.58203125" style="62" customWidth="1"/>
    <col min="12610" max="12610" width="10.5" style="62" bestFit="1" customWidth="1"/>
    <col min="12611" max="12612" width="7.58203125" style="62" customWidth="1"/>
    <col min="12613" max="12613" width="8.5" style="62" customWidth="1"/>
    <col min="12614" max="12614" width="1.5" style="62" customWidth="1"/>
    <col min="12615" max="12795" width="8.08203125" style="62"/>
    <col min="12796" max="12804" width="1.5" style="62" customWidth="1"/>
    <col min="12805" max="12820" width="1.1640625" style="62" customWidth="1"/>
    <col min="12821" max="12821" width="1.5" style="62" customWidth="1"/>
    <col min="12822" max="12828" width="1.1640625" style="62" customWidth="1"/>
    <col min="12829" max="12829" width="1.58203125" style="62" customWidth="1"/>
    <col min="12830" max="12836" width="1.1640625" style="62" customWidth="1"/>
    <col min="12837" max="12837" width="1.9140625" style="62" customWidth="1"/>
    <col min="12838" max="12844" width="1.1640625" style="62" customWidth="1"/>
    <col min="12845" max="12845" width="1.5" style="62" customWidth="1"/>
    <col min="12846" max="12852" width="1.1640625" style="62" customWidth="1"/>
    <col min="12853" max="12853" width="1.4140625" style="62" customWidth="1"/>
    <col min="12854" max="12860" width="1.1640625" style="62" customWidth="1"/>
    <col min="12861" max="12861" width="1.83203125" style="62" customWidth="1"/>
    <col min="12862" max="12862" width="1.1640625" style="62" customWidth="1"/>
    <col min="12863" max="12863" width="12.6640625" style="62" customWidth="1"/>
    <col min="12864" max="12864" width="8.5" style="62" customWidth="1"/>
    <col min="12865" max="12865" width="1.58203125" style="62" customWidth="1"/>
    <col min="12866" max="12866" width="10.5" style="62" bestFit="1" customWidth="1"/>
    <col min="12867" max="12868" width="7.58203125" style="62" customWidth="1"/>
    <col min="12869" max="12869" width="8.5" style="62" customWidth="1"/>
    <col min="12870" max="12870" width="1.5" style="62" customWidth="1"/>
    <col min="12871" max="13051" width="8.08203125" style="62"/>
    <col min="13052" max="13060" width="1.5" style="62" customWidth="1"/>
    <col min="13061" max="13076" width="1.1640625" style="62" customWidth="1"/>
    <col min="13077" max="13077" width="1.5" style="62" customWidth="1"/>
    <col min="13078" max="13084" width="1.1640625" style="62" customWidth="1"/>
    <col min="13085" max="13085" width="1.58203125" style="62" customWidth="1"/>
    <col min="13086" max="13092" width="1.1640625" style="62" customWidth="1"/>
    <col min="13093" max="13093" width="1.9140625" style="62" customWidth="1"/>
    <col min="13094" max="13100" width="1.1640625" style="62" customWidth="1"/>
    <col min="13101" max="13101" width="1.5" style="62" customWidth="1"/>
    <col min="13102" max="13108" width="1.1640625" style="62" customWidth="1"/>
    <col min="13109" max="13109" width="1.4140625" style="62" customWidth="1"/>
    <col min="13110" max="13116" width="1.1640625" style="62" customWidth="1"/>
    <col min="13117" max="13117" width="1.83203125" style="62" customWidth="1"/>
    <col min="13118" max="13118" width="1.1640625" style="62" customWidth="1"/>
    <col min="13119" max="13119" width="12.6640625" style="62" customWidth="1"/>
    <col min="13120" max="13120" width="8.5" style="62" customWidth="1"/>
    <col min="13121" max="13121" width="1.58203125" style="62" customWidth="1"/>
    <col min="13122" max="13122" width="10.5" style="62" bestFit="1" customWidth="1"/>
    <col min="13123" max="13124" width="7.58203125" style="62" customWidth="1"/>
    <col min="13125" max="13125" width="8.5" style="62" customWidth="1"/>
    <col min="13126" max="13126" width="1.5" style="62" customWidth="1"/>
    <col min="13127" max="13307" width="8.08203125" style="62"/>
    <col min="13308" max="13316" width="1.5" style="62" customWidth="1"/>
    <col min="13317" max="13332" width="1.1640625" style="62" customWidth="1"/>
    <col min="13333" max="13333" width="1.5" style="62" customWidth="1"/>
    <col min="13334" max="13340" width="1.1640625" style="62" customWidth="1"/>
    <col min="13341" max="13341" width="1.58203125" style="62" customWidth="1"/>
    <col min="13342" max="13348" width="1.1640625" style="62" customWidth="1"/>
    <col min="13349" max="13349" width="1.9140625" style="62" customWidth="1"/>
    <col min="13350" max="13356" width="1.1640625" style="62" customWidth="1"/>
    <col min="13357" max="13357" width="1.5" style="62" customWidth="1"/>
    <col min="13358" max="13364" width="1.1640625" style="62" customWidth="1"/>
    <col min="13365" max="13365" width="1.4140625" style="62" customWidth="1"/>
    <col min="13366" max="13372" width="1.1640625" style="62" customWidth="1"/>
    <col min="13373" max="13373" width="1.83203125" style="62" customWidth="1"/>
    <col min="13374" max="13374" width="1.1640625" style="62" customWidth="1"/>
    <col min="13375" max="13375" width="12.6640625" style="62" customWidth="1"/>
    <col min="13376" max="13376" width="8.5" style="62" customWidth="1"/>
    <col min="13377" max="13377" width="1.58203125" style="62" customWidth="1"/>
    <col min="13378" max="13378" width="10.5" style="62" bestFit="1" customWidth="1"/>
    <col min="13379" max="13380" width="7.58203125" style="62" customWidth="1"/>
    <col min="13381" max="13381" width="8.5" style="62" customWidth="1"/>
    <col min="13382" max="13382" width="1.5" style="62" customWidth="1"/>
    <col min="13383" max="13563" width="8.08203125" style="62"/>
    <col min="13564" max="13572" width="1.5" style="62" customWidth="1"/>
    <col min="13573" max="13588" width="1.1640625" style="62" customWidth="1"/>
    <col min="13589" max="13589" width="1.5" style="62" customWidth="1"/>
    <col min="13590" max="13596" width="1.1640625" style="62" customWidth="1"/>
    <col min="13597" max="13597" width="1.58203125" style="62" customWidth="1"/>
    <col min="13598" max="13604" width="1.1640625" style="62" customWidth="1"/>
    <col min="13605" max="13605" width="1.9140625" style="62" customWidth="1"/>
    <col min="13606" max="13612" width="1.1640625" style="62" customWidth="1"/>
    <col min="13613" max="13613" width="1.5" style="62" customWidth="1"/>
    <col min="13614" max="13620" width="1.1640625" style="62" customWidth="1"/>
    <col min="13621" max="13621" width="1.4140625" style="62" customWidth="1"/>
    <col min="13622" max="13628" width="1.1640625" style="62" customWidth="1"/>
    <col min="13629" max="13629" width="1.83203125" style="62" customWidth="1"/>
    <col min="13630" max="13630" width="1.1640625" style="62" customWidth="1"/>
    <col min="13631" max="13631" width="12.6640625" style="62" customWidth="1"/>
    <col min="13632" max="13632" width="8.5" style="62" customWidth="1"/>
    <col min="13633" max="13633" width="1.58203125" style="62" customWidth="1"/>
    <col min="13634" max="13634" width="10.5" style="62" bestFit="1" customWidth="1"/>
    <col min="13635" max="13636" width="7.58203125" style="62" customWidth="1"/>
    <col min="13637" max="13637" width="8.5" style="62" customWidth="1"/>
    <col min="13638" max="13638" width="1.5" style="62" customWidth="1"/>
    <col min="13639" max="13819" width="8.08203125" style="62"/>
    <col min="13820" max="13828" width="1.5" style="62" customWidth="1"/>
    <col min="13829" max="13844" width="1.1640625" style="62" customWidth="1"/>
    <col min="13845" max="13845" width="1.5" style="62" customWidth="1"/>
    <col min="13846" max="13852" width="1.1640625" style="62" customWidth="1"/>
    <col min="13853" max="13853" width="1.58203125" style="62" customWidth="1"/>
    <col min="13854" max="13860" width="1.1640625" style="62" customWidth="1"/>
    <col min="13861" max="13861" width="1.9140625" style="62" customWidth="1"/>
    <col min="13862" max="13868" width="1.1640625" style="62" customWidth="1"/>
    <col min="13869" max="13869" width="1.5" style="62" customWidth="1"/>
    <col min="13870" max="13876" width="1.1640625" style="62" customWidth="1"/>
    <col min="13877" max="13877" width="1.4140625" style="62" customWidth="1"/>
    <col min="13878" max="13884" width="1.1640625" style="62" customWidth="1"/>
    <col min="13885" max="13885" width="1.83203125" style="62" customWidth="1"/>
    <col min="13886" max="13886" width="1.1640625" style="62" customWidth="1"/>
    <col min="13887" max="13887" width="12.6640625" style="62" customWidth="1"/>
    <col min="13888" max="13888" width="8.5" style="62" customWidth="1"/>
    <col min="13889" max="13889" width="1.58203125" style="62" customWidth="1"/>
    <col min="13890" max="13890" width="10.5" style="62" bestFit="1" customWidth="1"/>
    <col min="13891" max="13892" width="7.58203125" style="62" customWidth="1"/>
    <col min="13893" max="13893" width="8.5" style="62" customWidth="1"/>
    <col min="13894" max="13894" width="1.5" style="62" customWidth="1"/>
    <col min="13895" max="14075" width="8.08203125" style="62"/>
    <col min="14076" max="14084" width="1.5" style="62" customWidth="1"/>
    <col min="14085" max="14100" width="1.1640625" style="62" customWidth="1"/>
    <col min="14101" max="14101" width="1.5" style="62" customWidth="1"/>
    <col min="14102" max="14108" width="1.1640625" style="62" customWidth="1"/>
    <col min="14109" max="14109" width="1.58203125" style="62" customWidth="1"/>
    <col min="14110" max="14116" width="1.1640625" style="62" customWidth="1"/>
    <col min="14117" max="14117" width="1.9140625" style="62" customWidth="1"/>
    <col min="14118" max="14124" width="1.1640625" style="62" customWidth="1"/>
    <col min="14125" max="14125" width="1.5" style="62" customWidth="1"/>
    <col min="14126" max="14132" width="1.1640625" style="62" customWidth="1"/>
    <col min="14133" max="14133" width="1.4140625" style="62" customWidth="1"/>
    <col min="14134" max="14140" width="1.1640625" style="62" customWidth="1"/>
    <col min="14141" max="14141" width="1.83203125" style="62" customWidth="1"/>
    <col min="14142" max="14142" width="1.1640625" style="62" customWidth="1"/>
    <col min="14143" max="14143" width="12.6640625" style="62" customWidth="1"/>
    <col min="14144" max="14144" width="8.5" style="62" customWidth="1"/>
    <col min="14145" max="14145" width="1.58203125" style="62" customWidth="1"/>
    <col min="14146" max="14146" width="10.5" style="62" bestFit="1" customWidth="1"/>
    <col min="14147" max="14148" width="7.58203125" style="62" customWidth="1"/>
    <col min="14149" max="14149" width="8.5" style="62" customWidth="1"/>
    <col min="14150" max="14150" width="1.5" style="62" customWidth="1"/>
    <col min="14151" max="14331" width="8.08203125" style="62"/>
    <col min="14332" max="14340" width="1.5" style="62" customWidth="1"/>
    <col min="14341" max="14356" width="1.1640625" style="62" customWidth="1"/>
    <col min="14357" max="14357" width="1.5" style="62" customWidth="1"/>
    <col min="14358" max="14364" width="1.1640625" style="62" customWidth="1"/>
    <col min="14365" max="14365" width="1.58203125" style="62" customWidth="1"/>
    <col min="14366" max="14372" width="1.1640625" style="62" customWidth="1"/>
    <col min="14373" max="14373" width="1.9140625" style="62" customWidth="1"/>
    <col min="14374" max="14380" width="1.1640625" style="62" customWidth="1"/>
    <col min="14381" max="14381" width="1.5" style="62" customWidth="1"/>
    <col min="14382" max="14388" width="1.1640625" style="62" customWidth="1"/>
    <col min="14389" max="14389" width="1.4140625" style="62" customWidth="1"/>
    <col min="14390" max="14396" width="1.1640625" style="62" customWidth="1"/>
    <col min="14397" max="14397" width="1.83203125" style="62" customWidth="1"/>
    <col min="14398" max="14398" width="1.1640625" style="62" customWidth="1"/>
    <col min="14399" max="14399" width="12.6640625" style="62" customWidth="1"/>
    <col min="14400" max="14400" width="8.5" style="62" customWidth="1"/>
    <col min="14401" max="14401" width="1.58203125" style="62" customWidth="1"/>
    <col min="14402" max="14402" width="10.5" style="62" bestFit="1" customWidth="1"/>
    <col min="14403" max="14404" width="7.58203125" style="62" customWidth="1"/>
    <col min="14405" max="14405" width="8.5" style="62" customWidth="1"/>
    <col min="14406" max="14406" width="1.5" style="62" customWidth="1"/>
    <col min="14407" max="14587" width="8.08203125" style="62"/>
    <col min="14588" max="14596" width="1.5" style="62" customWidth="1"/>
    <col min="14597" max="14612" width="1.1640625" style="62" customWidth="1"/>
    <col min="14613" max="14613" width="1.5" style="62" customWidth="1"/>
    <col min="14614" max="14620" width="1.1640625" style="62" customWidth="1"/>
    <col min="14621" max="14621" width="1.58203125" style="62" customWidth="1"/>
    <col min="14622" max="14628" width="1.1640625" style="62" customWidth="1"/>
    <col min="14629" max="14629" width="1.9140625" style="62" customWidth="1"/>
    <col min="14630" max="14636" width="1.1640625" style="62" customWidth="1"/>
    <col min="14637" max="14637" width="1.5" style="62" customWidth="1"/>
    <col min="14638" max="14644" width="1.1640625" style="62" customWidth="1"/>
    <col min="14645" max="14645" width="1.4140625" style="62" customWidth="1"/>
    <col min="14646" max="14652" width="1.1640625" style="62" customWidth="1"/>
    <col min="14653" max="14653" width="1.83203125" style="62" customWidth="1"/>
    <col min="14654" max="14654" width="1.1640625" style="62" customWidth="1"/>
    <col min="14655" max="14655" width="12.6640625" style="62" customWidth="1"/>
    <col min="14656" max="14656" width="8.5" style="62" customWidth="1"/>
    <col min="14657" max="14657" width="1.58203125" style="62" customWidth="1"/>
    <col min="14658" max="14658" width="10.5" style="62" bestFit="1" customWidth="1"/>
    <col min="14659" max="14660" width="7.58203125" style="62" customWidth="1"/>
    <col min="14661" max="14661" width="8.5" style="62" customWidth="1"/>
    <col min="14662" max="14662" width="1.5" style="62" customWidth="1"/>
    <col min="14663" max="14843" width="8.08203125" style="62"/>
    <col min="14844" max="14852" width="1.5" style="62" customWidth="1"/>
    <col min="14853" max="14868" width="1.1640625" style="62" customWidth="1"/>
    <col min="14869" max="14869" width="1.5" style="62" customWidth="1"/>
    <col min="14870" max="14876" width="1.1640625" style="62" customWidth="1"/>
    <col min="14877" max="14877" width="1.58203125" style="62" customWidth="1"/>
    <col min="14878" max="14884" width="1.1640625" style="62" customWidth="1"/>
    <col min="14885" max="14885" width="1.9140625" style="62" customWidth="1"/>
    <col min="14886" max="14892" width="1.1640625" style="62" customWidth="1"/>
    <col min="14893" max="14893" width="1.5" style="62" customWidth="1"/>
    <col min="14894" max="14900" width="1.1640625" style="62" customWidth="1"/>
    <col min="14901" max="14901" width="1.4140625" style="62" customWidth="1"/>
    <col min="14902" max="14908" width="1.1640625" style="62" customWidth="1"/>
    <col min="14909" max="14909" width="1.83203125" style="62" customWidth="1"/>
    <col min="14910" max="14910" width="1.1640625" style="62" customWidth="1"/>
    <col min="14911" max="14911" width="12.6640625" style="62" customWidth="1"/>
    <col min="14912" max="14912" width="8.5" style="62" customWidth="1"/>
    <col min="14913" max="14913" width="1.58203125" style="62" customWidth="1"/>
    <col min="14914" max="14914" width="10.5" style="62" bestFit="1" customWidth="1"/>
    <col min="14915" max="14916" width="7.58203125" style="62" customWidth="1"/>
    <col min="14917" max="14917" width="8.5" style="62" customWidth="1"/>
    <col min="14918" max="14918" width="1.5" style="62" customWidth="1"/>
    <col min="14919" max="15099" width="8.08203125" style="62"/>
    <col min="15100" max="15108" width="1.5" style="62" customWidth="1"/>
    <col min="15109" max="15124" width="1.1640625" style="62" customWidth="1"/>
    <col min="15125" max="15125" width="1.5" style="62" customWidth="1"/>
    <col min="15126" max="15132" width="1.1640625" style="62" customWidth="1"/>
    <col min="15133" max="15133" width="1.58203125" style="62" customWidth="1"/>
    <col min="15134" max="15140" width="1.1640625" style="62" customWidth="1"/>
    <col min="15141" max="15141" width="1.9140625" style="62" customWidth="1"/>
    <col min="15142" max="15148" width="1.1640625" style="62" customWidth="1"/>
    <col min="15149" max="15149" width="1.5" style="62" customWidth="1"/>
    <col min="15150" max="15156" width="1.1640625" style="62" customWidth="1"/>
    <col min="15157" max="15157" width="1.4140625" style="62" customWidth="1"/>
    <col min="15158" max="15164" width="1.1640625" style="62" customWidth="1"/>
    <col min="15165" max="15165" width="1.83203125" style="62" customWidth="1"/>
    <col min="15166" max="15166" width="1.1640625" style="62" customWidth="1"/>
    <col min="15167" max="15167" width="12.6640625" style="62" customWidth="1"/>
    <col min="15168" max="15168" width="8.5" style="62" customWidth="1"/>
    <col min="15169" max="15169" width="1.58203125" style="62" customWidth="1"/>
    <col min="15170" max="15170" width="10.5" style="62" bestFit="1" customWidth="1"/>
    <col min="15171" max="15172" width="7.58203125" style="62" customWidth="1"/>
    <col min="15173" max="15173" width="8.5" style="62" customWidth="1"/>
    <col min="15174" max="15174" width="1.5" style="62" customWidth="1"/>
    <col min="15175" max="15355" width="8.08203125" style="62"/>
    <col min="15356" max="15364" width="1.5" style="62" customWidth="1"/>
    <col min="15365" max="15380" width="1.1640625" style="62" customWidth="1"/>
    <col min="15381" max="15381" width="1.5" style="62" customWidth="1"/>
    <col min="15382" max="15388" width="1.1640625" style="62" customWidth="1"/>
    <col min="15389" max="15389" width="1.58203125" style="62" customWidth="1"/>
    <col min="15390" max="15396" width="1.1640625" style="62" customWidth="1"/>
    <col min="15397" max="15397" width="1.9140625" style="62" customWidth="1"/>
    <col min="15398" max="15404" width="1.1640625" style="62" customWidth="1"/>
    <col min="15405" max="15405" width="1.5" style="62" customWidth="1"/>
    <col min="15406" max="15412" width="1.1640625" style="62" customWidth="1"/>
    <col min="15413" max="15413" width="1.4140625" style="62" customWidth="1"/>
    <col min="15414" max="15420" width="1.1640625" style="62" customWidth="1"/>
    <col min="15421" max="15421" width="1.83203125" style="62" customWidth="1"/>
    <col min="15422" max="15422" width="1.1640625" style="62" customWidth="1"/>
    <col min="15423" max="15423" width="12.6640625" style="62" customWidth="1"/>
    <col min="15424" max="15424" width="8.5" style="62" customWidth="1"/>
    <col min="15425" max="15425" width="1.58203125" style="62" customWidth="1"/>
    <col min="15426" max="15426" width="10.5" style="62" bestFit="1" customWidth="1"/>
    <col min="15427" max="15428" width="7.58203125" style="62" customWidth="1"/>
    <col min="15429" max="15429" width="8.5" style="62" customWidth="1"/>
    <col min="15430" max="15430" width="1.5" style="62" customWidth="1"/>
    <col min="15431" max="15611" width="8.08203125" style="62"/>
    <col min="15612" max="15620" width="1.5" style="62" customWidth="1"/>
    <col min="15621" max="15636" width="1.1640625" style="62" customWidth="1"/>
    <col min="15637" max="15637" width="1.5" style="62" customWidth="1"/>
    <col min="15638" max="15644" width="1.1640625" style="62" customWidth="1"/>
    <col min="15645" max="15645" width="1.58203125" style="62" customWidth="1"/>
    <col min="15646" max="15652" width="1.1640625" style="62" customWidth="1"/>
    <col min="15653" max="15653" width="1.9140625" style="62" customWidth="1"/>
    <col min="15654" max="15660" width="1.1640625" style="62" customWidth="1"/>
    <col min="15661" max="15661" width="1.5" style="62" customWidth="1"/>
    <col min="15662" max="15668" width="1.1640625" style="62" customWidth="1"/>
    <col min="15669" max="15669" width="1.4140625" style="62" customWidth="1"/>
    <col min="15670" max="15676" width="1.1640625" style="62" customWidth="1"/>
    <col min="15677" max="15677" width="1.83203125" style="62" customWidth="1"/>
    <col min="15678" max="15678" width="1.1640625" style="62" customWidth="1"/>
    <col min="15679" max="15679" width="12.6640625" style="62" customWidth="1"/>
    <col min="15680" max="15680" width="8.5" style="62" customWidth="1"/>
    <col min="15681" max="15681" width="1.58203125" style="62" customWidth="1"/>
    <col min="15682" max="15682" width="10.5" style="62" bestFit="1" customWidth="1"/>
    <col min="15683" max="15684" width="7.58203125" style="62" customWidth="1"/>
    <col min="15685" max="15685" width="8.5" style="62" customWidth="1"/>
    <col min="15686" max="15686" width="1.5" style="62" customWidth="1"/>
    <col min="15687" max="15867" width="8.08203125" style="62"/>
    <col min="15868" max="15876" width="1.5" style="62" customWidth="1"/>
    <col min="15877" max="15892" width="1.1640625" style="62" customWidth="1"/>
    <col min="15893" max="15893" width="1.5" style="62" customWidth="1"/>
    <col min="15894" max="15900" width="1.1640625" style="62" customWidth="1"/>
    <col min="15901" max="15901" width="1.58203125" style="62" customWidth="1"/>
    <col min="15902" max="15908" width="1.1640625" style="62" customWidth="1"/>
    <col min="15909" max="15909" width="1.9140625" style="62" customWidth="1"/>
    <col min="15910" max="15916" width="1.1640625" style="62" customWidth="1"/>
    <col min="15917" max="15917" width="1.5" style="62" customWidth="1"/>
    <col min="15918" max="15924" width="1.1640625" style="62" customWidth="1"/>
    <col min="15925" max="15925" width="1.4140625" style="62" customWidth="1"/>
    <col min="15926" max="15932" width="1.1640625" style="62" customWidth="1"/>
    <col min="15933" max="15933" width="1.83203125" style="62" customWidth="1"/>
    <col min="15934" max="15934" width="1.1640625" style="62" customWidth="1"/>
    <col min="15935" max="15935" width="12.6640625" style="62" customWidth="1"/>
    <col min="15936" max="15936" width="8.5" style="62" customWidth="1"/>
    <col min="15937" max="15937" width="1.58203125" style="62" customWidth="1"/>
    <col min="15938" max="15938" width="10.5" style="62" bestFit="1" customWidth="1"/>
    <col min="15939" max="15940" width="7.58203125" style="62" customWidth="1"/>
    <col min="15941" max="15941" width="8.5" style="62" customWidth="1"/>
    <col min="15942" max="15942" width="1.5" style="62" customWidth="1"/>
    <col min="15943" max="16123" width="8.08203125" style="62"/>
    <col min="16124" max="16132" width="1.5" style="62" customWidth="1"/>
    <col min="16133" max="16148" width="1.1640625" style="62" customWidth="1"/>
    <col min="16149" max="16149" width="1.5" style="62" customWidth="1"/>
    <col min="16150" max="16156" width="1.1640625" style="62" customWidth="1"/>
    <col min="16157" max="16157" width="1.58203125" style="62" customWidth="1"/>
    <col min="16158" max="16164" width="1.1640625" style="62" customWidth="1"/>
    <col min="16165" max="16165" width="1.9140625" style="62" customWidth="1"/>
    <col min="16166" max="16172" width="1.1640625" style="62" customWidth="1"/>
    <col min="16173" max="16173" width="1.5" style="62" customWidth="1"/>
    <col min="16174" max="16180" width="1.1640625" style="62" customWidth="1"/>
    <col min="16181" max="16181" width="1.4140625" style="62" customWidth="1"/>
    <col min="16182" max="16188" width="1.1640625" style="62" customWidth="1"/>
    <col min="16189" max="16189" width="1.83203125" style="62" customWidth="1"/>
    <col min="16190" max="16190" width="1.1640625" style="62" customWidth="1"/>
    <col min="16191" max="16191" width="12.6640625" style="62" customWidth="1"/>
    <col min="16192" max="16192" width="8.5" style="62" customWidth="1"/>
    <col min="16193" max="16193" width="1.58203125" style="62" customWidth="1"/>
    <col min="16194" max="16194" width="10.5" style="62" bestFit="1" customWidth="1"/>
    <col min="16195" max="16196" width="7.58203125" style="62" customWidth="1"/>
    <col min="16197" max="16197" width="8.5" style="62" customWidth="1"/>
    <col min="16198" max="16198" width="1.5" style="62" customWidth="1"/>
    <col min="16199" max="16384" width="8.08203125" style="62"/>
  </cols>
  <sheetData>
    <row r="1" spans="1:80" ht="20.149999999999999" customHeight="1">
      <c r="A1" s="117"/>
      <c r="BC1" s="74"/>
      <c r="BD1" s="70"/>
      <c r="BT1" s="70"/>
      <c r="BU1" s="70"/>
      <c r="BV1" s="70"/>
      <c r="BW1" s="70"/>
      <c r="BX1" s="70"/>
      <c r="BY1" s="70"/>
      <c r="BZ1" s="70"/>
      <c r="CA1" s="70"/>
      <c r="CB1" s="70"/>
    </row>
    <row r="2" spans="1:80" s="70" customFormat="1" ht="15" customHeight="1">
      <c r="BC2" s="63"/>
      <c r="BE2" s="62"/>
      <c r="BF2" s="62"/>
      <c r="BG2" s="62"/>
      <c r="BH2" s="62"/>
      <c r="BI2" s="62"/>
      <c r="BJ2" s="62"/>
      <c r="BK2" s="62"/>
      <c r="BL2" s="62"/>
      <c r="BM2" s="62"/>
      <c r="BN2" s="62"/>
      <c r="BO2" s="62"/>
      <c r="BP2" s="62"/>
      <c r="BQ2" s="62"/>
      <c r="BR2" s="62"/>
      <c r="BS2" s="62"/>
      <c r="BT2" s="62"/>
      <c r="BU2" s="62"/>
      <c r="BV2" s="62"/>
      <c r="BW2" s="62"/>
      <c r="BX2" s="62"/>
      <c r="BY2" s="62"/>
      <c r="BZ2" s="62"/>
      <c r="CA2" s="62"/>
      <c r="CB2" s="62"/>
    </row>
    <row r="3" spans="1:80" ht="20.149999999999999" customHeight="1">
      <c r="B3" s="106" t="s">
        <v>782</v>
      </c>
      <c r="C3" s="223"/>
      <c r="D3" s="223"/>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S3" s="70"/>
      <c r="BD3" s="70"/>
      <c r="BN3" s="71" t="s">
        <v>533</v>
      </c>
      <c r="BO3" s="77"/>
    </row>
    <row r="4" spans="1:80" ht="19.5" customHeight="1">
      <c r="B4" s="464" t="s">
        <v>378</v>
      </c>
      <c r="C4" s="464"/>
      <c r="D4" s="464"/>
      <c r="E4" s="464"/>
      <c r="F4" s="464"/>
      <c r="G4" s="464"/>
      <c r="H4" s="464"/>
      <c r="I4" s="555"/>
      <c r="J4" s="463" t="s">
        <v>577</v>
      </c>
      <c r="K4" s="464"/>
      <c r="L4" s="464"/>
      <c r="M4" s="464"/>
      <c r="N4" s="464"/>
      <c r="O4" s="464"/>
      <c r="P4" s="464"/>
      <c r="Q4" s="464"/>
      <c r="R4" s="555"/>
      <c r="S4" s="916" t="s">
        <v>783</v>
      </c>
      <c r="T4" s="917"/>
      <c r="U4" s="917"/>
      <c r="V4" s="917"/>
      <c r="W4" s="917"/>
      <c r="X4" s="917"/>
      <c r="Y4" s="917"/>
      <c r="Z4" s="918"/>
      <c r="AA4" s="916" t="s">
        <v>783</v>
      </c>
      <c r="AB4" s="917"/>
      <c r="AC4" s="917"/>
      <c r="AD4" s="917"/>
      <c r="AE4" s="917"/>
      <c r="AF4" s="917"/>
      <c r="AG4" s="917"/>
      <c r="AH4" s="918"/>
      <c r="AI4" s="916" t="s">
        <v>783</v>
      </c>
      <c r="AJ4" s="917"/>
      <c r="AK4" s="917"/>
      <c r="AL4" s="917"/>
      <c r="AM4" s="917"/>
      <c r="AN4" s="917"/>
      <c r="AO4" s="917"/>
      <c r="AP4" s="918"/>
      <c r="AQ4" s="916" t="s">
        <v>783</v>
      </c>
      <c r="AR4" s="919"/>
      <c r="AS4" s="919"/>
      <c r="AT4" s="919"/>
      <c r="AU4" s="919"/>
      <c r="AV4" s="919"/>
      <c r="AW4" s="919"/>
      <c r="AX4" s="920"/>
      <c r="AY4" s="916" t="s">
        <v>783</v>
      </c>
      <c r="AZ4" s="919"/>
      <c r="BA4" s="919"/>
      <c r="BB4" s="919"/>
      <c r="BC4" s="919"/>
      <c r="BD4" s="919"/>
      <c r="BE4" s="919"/>
      <c r="BF4" s="920"/>
      <c r="BG4" s="916" t="s">
        <v>784</v>
      </c>
      <c r="BH4" s="917"/>
      <c r="BI4" s="917"/>
      <c r="BJ4" s="917"/>
      <c r="BK4" s="917"/>
      <c r="BL4" s="917"/>
      <c r="BM4" s="917"/>
      <c r="BN4" s="917"/>
      <c r="BO4" s="224"/>
    </row>
    <row r="5" spans="1:80" ht="30" customHeight="1">
      <c r="B5" s="468"/>
      <c r="C5" s="468"/>
      <c r="D5" s="468"/>
      <c r="E5" s="468"/>
      <c r="F5" s="468"/>
      <c r="G5" s="468"/>
      <c r="H5" s="468"/>
      <c r="I5" s="556"/>
      <c r="J5" s="467"/>
      <c r="K5" s="468"/>
      <c r="L5" s="468"/>
      <c r="M5" s="468"/>
      <c r="N5" s="468"/>
      <c r="O5" s="468"/>
      <c r="P5" s="468"/>
      <c r="Q5" s="468"/>
      <c r="R5" s="556"/>
      <c r="S5" s="467" t="s">
        <v>785</v>
      </c>
      <c r="T5" s="468"/>
      <c r="U5" s="468"/>
      <c r="V5" s="468"/>
      <c r="W5" s="468"/>
      <c r="X5" s="468"/>
      <c r="Y5" s="468"/>
      <c r="Z5" s="556"/>
      <c r="AA5" s="467" t="s">
        <v>786</v>
      </c>
      <c r="AB5" s="468"/>
      <c r="AC5" s="468"/>
      <c r="AD5" s="468"/>
      <c r="AE5" s="468"/>
      <c r="AF5" s="468"/>
      <c r="AG5" s="468"/>
      <c r="AH5" s="556"/>
      <c r="AI5" s="534" t="s">
        <v>787</v>
      </c>
      <c r="AJ5" s="921"/>
      <c r="AK5" s="921"/>
      <c r="AL5" s="921"/>
      <c r="AM5" s="921"/>
      <c r="AN5" s="921"/>
      <c r="AO5" s="921"/>
      <c r="AP5" s="922"/>
      <c r="AQ5" s="534" t="s">
        <v>788</v>
      </c>
      <c r="AR5" s="535"/>
      <c r="AS5" s="535"/>
      <c r="AT5" s="535"/>
      <c r="AU5" s="535"/>
      <c r="AV5" s="535"/>
      <c r="AW5" s="535"/>
      <c r="AX5" s="536"/>
      <c r="AY5" s="467" t="s">
        <v>789</v>
      </c>
      <c r="AZ5" s="468"/>
      <c r="BA5" s="468"/>
      <c r="BB5" s="468"/>
      <c r="BC5" s="468"/>
      <c r="BD5" s="468"/>
      <c r="BE5" s="468"/>
      <c r="BF5" s="556"/>
      <c r="BG5" s="803" t="s">
        <v>790</v>
      </c>
      <c r="BH5" s="804"/>
      <c r="BI5" s="804"/>
      <c r="BJ5" s="804"/>
      <c r="BK5" s="804"/>
      <c r="BL5" s="804"/>
      <c r="BM5" s="804"/>
      <c r="BN5" s="804"/>
      <c r="BO5" s="86"/>
    </row>
    <row r="6" spans="1:80" s="70" customFormat="1" ht="18.75" customHeight="1">
      <c r="B6" s="481" t="s">
        <v>62</v>
      </c>
      <c r="C6" s="481"/>
      <c r="D6" s="481"/>
      <c r="E6" s="453">
        <v>2</v>
      </c>
      <c r="F6" s="453"/>
      <c r="G6" s="681" t="s">
        <v>269</v>
      </c>
      <c r="H6" s="681"/>
      <c r="I6" s="682"/>
      <c r="J6" s="683">
        <v>1808302</v>
      </c>
      <c r="K6" s="451"/>
      <c r="L6" s="451"/>
      <c r="M6" s="451"/>
      <c r="N6" s="451"/>
      <c r="O6" s="451"/>
      <c r="P6" s="451"/>
      <c r="Q6" s="451"/>
      <c r="R6" s="451"/>
      <c r="S6" s="451">
        <v>520909</v>
      </c>
      <c r="T6" s="451"/>
      <c r="U6" s="451"/>
      <c r="V6" s="451"/>
      <c r="W6" s="451"/>
      <c r="X6" s="451"/>
      <c r="Y6" s="451"/>
      <c r="Z6" s="451"/>
      <c r="AA6" s="451">
        <v>305310</v>
      </c>
      <c r="AB6" s="451"/>
      <c r="AC6" s="451"/>
      <c r="AD6" s="451"/>
      <c r="AE6" s="451"/>
      <c r="AF6" s="451"/>
      <c r="AG6" s="451"/>
      <c r="AH6" s="451"/>
      <c r="AI6" s="451">
        <v>50141</v>
      </c>
      <c r="AJ6" s="451"/>
      <c r="AK6" s="451"/>
      <c r="AL6" s="451"/>
      <c r="AM6" s="451"/>
      <c r="AN6" s="451"/>
      <c r="AO6" s="451"/>
      <c r="AP6" s="451"/>
      <c r="AQ6" s="451">
        <v>777516</v>
      </c>
      <c r="AR6" s="451"/>
      <c r="AS6" s="451"/>
      <c r="AT6" s="451"/>
      <c r="AU6" s="451"/>
      <c r="AV6" s="451"/>
      <c r="AW6" s="451"/>
      <c r="AX6" s="451"/>
      <c r="AY6" s="451">
        <v>77145</v>
      </c>
      <c r="AZ6" s="451"/>
      <c r="BA6" s="451"/>
      <c r="BB6" s="451"/>
      <c r="BC6" s="451"/>
      <c r="BD6" s="451"/>
      <c r="BE6" s="451"/>
      <c r="BF6" s="451"/>
      <c r="BG6" s="451">
        <v>39982</v>
      </c>
      <c r="BH6" s="451"/>
      <c r="BI6" s="451"/>
      <c r="BJ6" s="451"/>
      <c r="BK6" s="451"/>
      <c r="BL6" s="451"/>
      <c r="BM6" s="451"/>
      <c r="BN6" s="225"/>
      <c r="BO6" s="67"/>
    </row>
    <row r="7" spans="1:80" s="70" customFormat="1" ht="18.75" customHeight="1">
      <c r="B7" s="481"/>
      <c r="C7" s="481"/>
      <c r="D7" s="481"/>
      <c r="E7" s="453">
        <v>3</v>
      </c>
      <c r="F7" s="453"/>
      <c r="G7" s="681"/>
      <c r="H7" s="681"/>
      <c r="I7" s="682"/>
      <c r="J7" s="683">
        <v>1936483</v>
      </c>
      <c r="K7" s="451"/>
      <c r="L7" s="451"/>
      <c r="M7" s="451"/>
      <c r="N7" s="451"/>
      <c r="O7" s="451"/>
      <c r="P7" s="451"/>
      <c r="Q7" s="451"/>
      <c r="R7" s="451"/>
      <c r="S7" s="451">
        <v>571054</v>
      </c>
      <c r="T7" s="451"/>
      <c r="U7" s="451"/>
      <c r="V7" s="451"/>
      <c r="W7" s="451"/>
      <c r="X7" s="451"/>
      <c r="Y7" s="451"/>
      <c r="Z7" s="451"/>
      <c r="AA7" s="451">
        <v>347997</v>
      </c>
      <c r="AB7" s="451"/>
      <c r="AC7" s="451"/>
      <c r="AD7" s="451"/>
      <c r="AE7" s="451"/>
      <c r="AF7" s="451"/>
      <c r="AG7" s="451"/>
      <c r="AH7" s="451"/>
      <c r="AI7" s="451">
        <v>77279</v>
      </c>
      <c r="AJ7" s="451"/>
      <c r="AK7" s="451"/>
      <c r="AL7" s="451"/>
      <c r="AM7" s="451"/>
      <c r="AN7" s="451"/>
      <c r="AO7" s="451"/>
      <c r="AP7" s="451"/>
      <c r="AQ7" s="451">
        <v>787321</v>
      </c>
      <c r="AR7" s="451"/>
      <c r="AS7" s="451"/>
      <c r="AT7" s="451"/>
      <c r="AU7" s="451"/>
      <c r="AV7" s="451"/>
      <c r="AW7" s="451"/>
      <c r="AX7" s="451"/>
      <c r="AY7" s="451">
        <v>74341</v>
      </c>
      <c r="AZ7" s="451"/>
      <c r="BA7" s="451"/>
      <c r="BB7" s="451"/>
      <c r="BC7" s="451"/>
      <c r="BD7" s="451"/>
      <c r="BE7" s="451"/>
      <c r="BF7" s="451"/>
      <c r="BG7" s="451">
        <v>39978</v>
      </c>
      <c r="BH7" s="451"/>
      <c r="BI7" s="451"/>
      <c r="BJ7" s="451"/>
      <c r="BK7" s="451"/>
      <c r="BL7" s="451"/>
      <c r="BM7" s="451"/>
      <c r="BN7" s="225"/>
      <c r="BO7" s="67"/>
    </row>
    <row r="8" spans="1:80" s="70" customFormat="1" ht="18.75" customHeight="1">
      <c r="B8" s="43"/>
      <c r="C8" s="43"/>
      <c r="D8" s="43"/>
      <c r="E8" s="453">
        <v>4</v>
      </c>
      <c r="F8" s="453"/>
      <c r="G8" s="681"/>
      <c r="H8" s="681"/>
      <c r="I8" s="682"/>
      <c r="J8" s="683">
        <v>1927810</v>
      </c>
      <c r="K8" s="451"/>
      <c r="L8" s="451"/>
      <c r="M8" s="451"/>
      <c r="N8" s="451"/>
      <c r="O8" s="451"/>
      <c r="P8" s="451"/>
      <c r="Q8" s="451"/>
      <c r="R8" s="451"/>
      <c r="S8" s="451">
        <v>561928</v>
      </c>
      <c r="T8" s="451"/>
      <c r="U8" s="451"/>
      <c r="V8" s="451"/>
      <c r="W8" s="451"/>
      <c r="X8" s="451"/>
      <c r="Y8" s="451"/>
      <c r="Z8" s="451"/>
      <c r="AA8" s="451">
        <v>363711</v>
      </c>
      <c r="AB8" s="451"/>
      <c r="AC8" s="451"/>
      <c r="AD8" s="451"/>
      <c r="AE8" s="451"/>
      <c r="AF8" s="451"/>
      <c r="AG8" s="451"/>
      <c r="AH8" s="451"/>
      <c r="AI8" s="451">
        <v>64651</v>
      </c>
      <c r="AJ8" s="451"/>
      <c r="AK8" s="451"/>
      <c r="AL8" s="451"/>
      <c r="AM8" s="451"/>
      <c r="AN8" s="451"/>
      <c r="AO8" s="451"/>
      <c r="AP8" s="451"/>
      <c r="AQ8" s="451">
        <v>780005</v>
      </c>
      <c r="AR8" s="451"/>
      <c r="AS8" s="451"/>
      <c r="AT8" s="451"/>
      <c r="AU8" s="451"/>
      <c r="AV8" s="451"/>
      <c r="AW8" s="451"/>
      <c r="AX8" s="451"/>
      <c r="AY8" s="451">
        <v>76462</v>
      </c>
      <c r="AZ8" s="451"/>
      <c r="BA8" s="451"/>
      <c r="BB8" s="451"/>
      <c r="BC8" s="451"/>
      <c r="BD8" s="451"/>
      <c r="BE8" s="451"/>
      <c r="BF8" s="451"/>
      <c r="BG8" s="451">
        <v>41950</v>
      </c>
      <c r="BH8" s="451"/>
      <c r="BI8" s="451"/>
      <c r="BJ8" s="451"/>
      <c r="BK8" s="451"/>
      <c r="BL8" s="451"/>
      <c r="BM8" s="451"/>
      <c r="BN8" s="225"/>
      <c r="BO8" s="67"/>
    </row>
    <row r="9" spans="1:80" s="70" customFormat="1" ht="18.75" customHeight="1">
      <c r="B9" s="43"/>
      <c r="C9" s="43"/>
      <c r="D9" s="43"/>
      <c r="E9" s="453">
        <v>5</v>
      </c>
      <c r="F9" s="453"/>
      <c r="G9" s="681"/>
      <c r="H9" s="681"/>
      <c r="I9" s="682"/>
      <c r="J9" s="683">
        <v>2122121</v>
      </c>
      <c r="K9" s="451"/>
      <c r="L9" s="451"/>
      <c r="M9" s="451"/>
      <c r="N9" s="451"/>
      <c r="O9" s="451"/>
      <c r="P9" s="451"/>
      <c r="Q9" s="451"/>
      <c r="R9" s="451"/>
      <c r="S9" s="451">
        <v>587948</v>
      </c>
      <c r="T9" s="451"/>
      <c r="U9" s="451"/>
      <c r="V9" s="451"/>
      <c r="W9" s="451"/>
      <c r="X9" s="451"/>
      <c r="Y9" s="451"/>
      <c r="Z9" s="451"/>
      <c r="AA9" s="451">
        <v>445067</v>
      </c>
      <c r="AB9" s="451"/>
      <c r="AC9" s="451"/>
      <c r="AD9" s="451"/>
      <c r="AE9" s="451"/>
      <c r="AF9" s="451"/>
      <c r="AG9" s="451"/>
      <c r="AH9" s="451"/>
      <c r="AI9" s="451">
        <v>88003</v>
      </c>
      <c r="AJ9" s="451"/>
      <c r="AK9" s="451"/>
      <c r="AL9" s="451"/>
      <c r="AM9" s="451"/>
      <c r="AN9" s="451"/>
      <c r="AO9" s="451"/>
      <c r="AP9" s="451"/>
      <c r="AQ9" s="451">
        <v>842568</v>
      </c>
      <c r="AR9" s="451"/>
      <c r="AS9" s="451"/>
      <c r="AT9" s="451"/>
      <c r="AU9" s="451"/>
      <c r="AV9" s="451"/>
      <c r="AW9" s="451"/>
      <c r="AX9" s="451"/>
      <c r="AY9" s="451">
        <v>76732</v>
      </c>
      <c r="AZ9" s="451"/>
      <c r="BA9" s="451"/>
      <c r="BB9" s="451"/>
      <c r="BC9" s="451"/>
      <c r="BD9" s="451"/>
      <c r="BE9" s="451"/>
      <c r="BF9" s="451"/>
      <c r="BG9" s="451">
        <v>42008</v>
      </c>
      <c r="BH9" s="451"/>
      <c r="BI9" s="451"/>
      <c r="BJ9" s="451"/>
      <c r="BK9" s="451"/>
      <c r="BL9" s="451"/>
      <c r="BM9" s="451"/>
      <c r="BN9" s="225"/>
      <c r="BO9" s="67"/>
      <c r="BT9" s="62"/>
      <c r="BU9" s="62"/>
      <c r="BV9" s="62"/>
      <c r="BW9" s="62"/>
      <c r="BX9" s="62"/>
      <c r="BY9" s="62"/>
      <c r="BZ9" s="62"/>
      <c r="CA9" s="62"/>
      <c r="CB9" s="62"/>
    </row>
    <row r="10" spans="1:80" s="70" customFormat="1" ht="18.75" customHeight="1">
      <c r="B10" s="43"/>
      <c r="C10" s="43"/>
      <c r="D10" s="43"/>
      <c r="E10" s="453">
        <v>6</v>
      </c>
      <c r="F10" s="453"/>
      <c r="G10" s="681"/>
      <c r="H10" s="681"/>
      <c r="I10" s="682"/>
      <c r="J10" s="683">
        <v>2188701</v>
      </c>
      <c r="K10" s="451"/>
      <c r="L10" s="451"/>
      <c r="M10" s="451"/>
      <c r="N10" s="451"/>
      <c r="O10" s="451"/>
      <c r="P10" s="451"/>
      <c r="Q10" s="451"/>
      <c r="R10" s="451"/>
      <c r="S10" s="451">
        <v>548780</v>
      </c>
      <c r="T10" s="451"/>
      <c r="U10" s="451"/>
      <c r="V10" s="451"/>
      <c r="W10" s="451"/>
      <c r="X10" s="451"/>
      <c r="Y10" s="451"/>
      <c r="Z10" s="451"/>
      <c r="AA10" s="451">
        <v>468941</v>
      </c>
      <c r="AB10" s="451"/>
      <c r="AC10" s="451"/>
      <c r="AD10" s="451"/>
      <c r="AE10" s="451"/>
      <c r="AF10" s="451"/>
      <c r="AG10" s="451"/>
      <c r="AH10" s="451"/>
      <c r="AI10" s="451">
        <v>90207</v>
      </c>
      <c r="AJ10" s="451"/>
      <c r="AK10" s="451"/>
      <c r="AL10" s="451"/>
      <c r="AM10" s="451"/>
      <c r="AN10" s="451"/>
      <c r="AO10" s="451"/>
      <c r="AP10" s="451"/>
      <c r="AQ10" s="451">
        <v>922321</v>
      </c>
      <c r="AR10" s="451"/>
      <c r="AS10" s="451"/>
      <c r="AT10" s="451"/>
      <c r="AU10" s="451"/>
      <c r="AV10" s="451"/>
      <c r="AW10" s="451"/>
      <c r="AX10" s="451"/>
      <c r="AY10" s="451">
        <v>77793</v>
      </c>
      <c r="AZ10" s="451"/>
      <c r="BA10" s="451"/>
      <c r="BB10" s="451"/>
      <c r="BC10" s="451"/>
      <c r="BD10" s="451"/>
      <c r="BE10" s="451"/>
      <c r="BF10" s="451"/>
      <c r="BG10" s="451">
        <v>39637</v>
      </c>
      <c r="BH10" s="451"/>
      <c r="BI10" s="451"/>
      <c r="BJ10" s="451"/>
      <c r="BK10" s="451"/>
      <c r="BL10" s="451"/>
      <c r="BM10" s="451"/>
      <c r="BN10" s="225"/>
      <c r="BO10" s="67"/>
      <c r="BP10" s="67"/>
      <c r="BT10" s="62"/>
      <c r="BU10" s="62"/>
      <c r="BV10" s="62"/>
      <c r="BW10" s="62"/>
      <c r="BX10" s="62"/>
      <c r="BY10" s="62"/>
      <c r="BZ10" s="62"/>
      <c r="CA10" s="62"/>
      <c r="CB10" s="62"/>
    </row>
    <row r="11" spans="1:80" ht="3" customHeight="1">
      <c r="B11" s="79"/>
      <c r="C11" s="79"/>
      <c r="D11" s="79"/>
      <c r="E11" s="79"/>
      <c r="F11" s="79"/>
      <c r="G11" s="79"/>
      <c r="H11" s="79"/>
      <c r="I11" s="80"/>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49"/>
      <c r="BD11" s="45"/>
      <c r="BE11" s="45"/>
      <c r="BF11" s="45"/>
      <c r="BG11" s="45"/>
      <c r="BH11" s="45"/>
      <c r="BI11" s="45"/>
      <c r="BJ11" s="45"/>
      <c r="BK11" s="45"/>
      <c r="BL11" s="45"/>
      <c r="BM11" s="45"/>
      <c r="BN11" s="45"/>
      <c r="BO11" s="70"/>
      <c r="BP11" s="70"/>
      <c r="BQ11" s="70"/>
      <c r="BR11" s="70"/>
      <c r="BS11" s="70"/>
    </row>
    <row r="12" spans="1:80" s="96" customFormat="1" ht="12.9" customHeight="1">
      <c r="B12" s="39" t="s">
        <v>791</v>
      </c>
    </row>
    <row r="13" spans="1:80" ht="11.25" customHeight="1">
      <c r="BD13" s="70"/>
    </row>
    <row r="14" spans="1:80" ht="20.149999999999999" customHeight="1">
      <c r="B14" s="61" t="s">
        <v>792</v>
      </c>
      <c r="C14" s="65"/>
      <c r="D14" s="65"/>
      <c r="BD14" s="70"/>
      <c r="BN14" s="71" t="s">
        <v>533</v>
      </c>
      <c r="BO14" s="77"/>
    </row>
    <row r="15" spans="1:80" ht="16.649999999999999" customHeight="1">
      <c r="B15" s="464" t="s">
        <v>378</v>
      </c>
      <c r="C15" s="464"/>
      <c r="D15" s="464"/>
      <c r="E15" s="464"/>
      <c r="F15" s="464"/>
      <c r="G15" s="464"/>
      <c r="H15" s="464"/>
      <c r="I15" s="555"/>
      <c r="J15" s="463" t="s">
        <v>577</v>
      </c>
      <c r="K15" s="464"/>
      <c r="L15" s="464"/>
      <c r="M15" s="464"/>
      <c r="N15" s="464"/>
      <c r="O15" s="464"/>
      <c r="P15" s="464"/>
      <c r="Q15" s="555"/>
      <c r="R15" s="923" t="s">
        <v>783</v>
      </c>
      <c r="S15" s="593"/>
      <c r="T15" s="593"/>
      <c r="U15" s="593"/>
      <c r="V15" s="593"/>
      <c r="W15" s="593"/>
      <c r="X15" s="924"/>
      <c r="Y15" s="923" t="s">
        <v>783</v>
      </c>
      <c r="Z15" s="593"/>
      <c r="AA15" s="593"/>
      <c r="AB15" s="593"/>
      <c r="AC15" s="593"/>
      <c r="AD15" s="593"/>
      <c r="AE15" s="924"/>
      <c r="AF15" s="923" t="s">
        <v>783</v>
      </c>
      <c r="AG15" s="593"/>
      <c r="AH15" s="593"/>
      <c r="AI15" s="593"/>
      <c r="AJ15" s="593"/>
      <c r="AK15" s="593"/>
      <c r="AL15" s="924"/>
      <c r="AM15" s="923" t="s">
        <v>783</v>
      </c>
      <c r="AN15" s="593"/>
      <c r="AO15" s="593"/>
      <c r="AP15" s="593"/>
      <c r="AQ15" s="593"/>
      <c r="AR15" s="593"/>
      <c r="AS15" s="924"/>
      <c r="AT15" s="923" t="s">
        <v>783</v>
      </c>
      <c r="AU15" s="593"/>
      <c r="AV15" s="593"/>
      <c r="AW15" s="593"/>
      <c r="AX15" s="593"/>
      <c r="AY15" s="593"/>
      <c r="AZ15" s="924"/>
      <c r="BA15" s="463" t="s">
        <v>783</v>
      </c>
      <c r="BB15" s="464"/>
      <c r="BC15" s="464"/>
      <c r="BD15" s="464"/>
      <c r="BE15" s="464"/>
      <c r="BF15" s="464"/>
      <c r="BG15" s="464"/>
      <c r="BH15" s="555"/>
      <c r="BI15" s="463" t="s">
        <v>783</v>
      </c>
      <c r="BJ15" s="464"/>
      <c r="BK15" s="464"/>
      <c r="BL15" s="464"/>
      <c r="BM15" s="464"/>
      <c r="BN15" s="464"/>
      <c r="BO15" s="63"/>
    </row>
    <row r="16" spans="1:80" ht="33.5" customHeight="1">
      <c r="B16" s="468"/>
      <c r="C16" s="468"/>
      <c r="D16" s="468"/>
      <c r="E16" s="468"/>
      <c r="F16" s="468"/>
      <c r="G16" s="468"/>
      <c r="H16" s="468"/>
      <c r="I16" s="556"/>
      <c r="J16" s="467"/>
      <c r="K16" s="468"/>
      <c r="L16" s="468"/>
      <c r="M16" s="468"/>
      <c r="N16" s="468"/>
      <c r="O16" s="468"/>
      <c r="P16" s="468"/>
      <c r="Q16" s="556"/>
      <c r="R16" s="467" t="s">
        <v>793</v>
      </c>
      <c r="S16" s="468"/>
      <c r="T16" s="468"/>
      <c r="U16" s="468"/>
      <c r="V16" s="468"/>
      <c r="W16" s="468"/>
      <c r="X16" s="556"/>
      <c r="Y16" s="467" t="s">
        <v>794</v>
      </c>
      <c r="Z16" s="468"/>
      <c r="AA16" s="468"/>
      <c r="AB16" s="468"/>
      <c r="AC16" s="468"/>
      <c r="AD16" s="468"/>
      <c r="AE16" s="556"/>
      <c r="AF16" s="534" t="s">
        <v>795</v>
      </c>
      <c r="AG16" s="535"/>
      <c r="AH16" s="535"/>
      <c r="AI16" s="535"/>
      <c r="AJ16" s="535"/>
      <c r="AK16" s="535"/>
      <c r="AL16" s="536"/>
      <c r="AM16" s="534" t="s">
        <v>796</v>
      </c>
      <c r="AN16" s="535"/>
      <c r="AO16" s="535"/>
      <c r="AP16" s="535"/>
      <c r="AQ16" s="535"/>
      <c r="AR16" s="535"/>
      <c r="AS16" s="536"/>
      <c r="AT16" s="803" t="s">
        <v>797</v>
      </c>
      <c r="AU16" s="926"/>
      <c r="AV16" s="926"/>
      <c r="AW16" s="926"/>
      <c r="AX16" s="926"/>
      <c r="AY16" s="926"/>
      <c r="AZ16" s="927"/>
      <c r="BA16" s="928" t="s">
        <v>798</v>
      </c>
      <c r="BB16" s="929"/>
      <c r="BC16" s="929"/>
      <c r="BD16" s="929"/>
      <c r="BE16" s="929"/>
      <c r="BF16" s="929"/>
      <c r="BG16" s="929"/>
      <c r="BH16" s="930"/>
      <c r="BI16" s="534" t="s">
        <v>799</v>
      </c>
      <c r="BJ16" s="535"/>
      <c r="BK16" s="535"/>
      <c r="BL16" s="535"/>
      <c r="BM16" s="535"/>
      <c r="BN16" s="535"/>
      <c r="BO16" s="226"/>
    </row>
    <row r="17" spans="2:80" s="70" customFormat="1" ht="18.75" customHeight="1">
      <c r="B17" s="481" t="s">
        <v>62</v>
      </c>
      <c r="C17" s="481"/>
      <c r="D17" s="481"/>
      <c r="E17" s="453">
        <v>2</v>
      </c>
      <c r="F17" s="453"/>
      <c r="G17" s="681" t="s">
        <v>269</v>
      </c>
      <c r="H17" s="681"/>
      <c r="I17" s="682"/>
      <c r="J17" s="621">
        <v>632201</v>
      </c>
      <c r="K17" s="493"/>
      <c r="L17" s="493"/>
      <c r="M17" s="493"/>
      <c r="N17" s="493"/>
      <c r="O17" s="493"/>
      <c r="P17" s="493"/>
      <c r="Q17" s="493"/>
      <c r="R17" s="622">
        <v>158578</v>
      </c>
      <c r="S17" s="622"/>
      <c r="T17" s="622"/>
      <c r="U17" s="622"/>
      <c r="V17" s="622"/>
      <c r="W17" s="622"/>
      <c r="X17" s="622"/>
      <c r="Y17" s="622">
        <v>146250</v>
      </c>
      <c r="Z17" s="622"/>
      <c r="AA17" s="622"/>
      <c r="AB17" s="622"/>
      <c r="AC17" s="622"/>
      <c r="AD17" s="622"/>
      <c r="AE17" s="622"/>
      <c r="AF17" s="622">
        <v>201321</v>
      </c>
      <c r="AG17" s="622"/>
      <c r="AH17" s="622"/>
      <c r="AI17" s="622"/>
      <c r="AJ17" s="622"/>
      <c r="AK17" s="622"/>
      <c r="AL17" s="622"/>
      <c r="AM17" s="622">
        <v>17712</v>
      </c>
      <c r="AN17" s="622"/>
      <c r="AO17" s="622"/>
      <c r="AP17" s="622"/>
      <c r="AQ17" s="622"/>
      <c r="AR17" s="622"/>
      <c r="AS17" s="622"/>
      <c r="AT17" s="622">
        <v>59847</v>
      </c>
      <c r="AU17" s="622"/>
      <c r="AV17" s="622"/>
      <c r="AW17" s="622"/>
      <c r="AX17" s="622"/>
      <c r="AY17" s="622"/>
      <c r="AZ17" s="622"/>
      <c r="BA17" s="925">
        <v>3816</v>
      </c>
      <c r="BB17" s="925"/>
      <c r="BC17" s="925"/>
      <c r="BD17" s="925"/>
      <c r="BE17" s="925"/>
      <c r="BF17" s="925"/>
      <c r="BG17" s="925"/>
      <c r="BH17" s="925"/>
      <c r="BI17" s="622">
        <v>37080</v>
      </c>
      <c r="BJ17" s="622"/>
      <c r="BK17" s="622"/>
      <c r="BL17" s="622"/>
      <c r="BM17" s="622"/>
      <c r="BN17" s="622"/>
      <c r="BO17" s="227"/>
      <c r="BP17" s="62"/>
      <c r="BQ17" s="62"/>
      <c r="BR17" s="62"/>
      <c r="BS17" s="62"/>
    </row>
    <row r="18" spans="2:80" s="70" customFormat="1" ht="18.75" customHeight="1">
      <c r="B18" s="481"/>
      <c r="C18" s="481"/>
      <c r="D18" s="481"/>
      <c r="E18" s="453">
        <v>3</v>
      </c>
      <c r="F18" s="453"/>
      <c r="G18" s="681"/>
      <c r="H18" s="681"/>
      <c r="I18" s="682"/>
      <c r="J18" s="621">
        <v>690807</v>
      </c>
      <c r="K18" s="493"/>
      <c r="L18" s="493"/>
      <c r="M18" s="493"/>
      <c r="N18" s="493"/>
      <c r="O18" s="493"/>
      <c r="P18" s="493"/>
      <c r="Q18" s="493"/>
      <c r="R18" s="622">
        <v>160024</v>
      </c>
      <c r="S18" s="622"/>
      <c r="T18" s="622"/>
      <c r="U18" s="622"/>
      <c r="V18" s="622"/>
      <c r="W18" s="622"/>
      <c r="X18" s="622"/>
      <c r="Y18" s="622">
        <v>170461</v>
      </c>
      <c r="Z18" s="622"/>
      <c r="AA18" s="622"/>
      <c r="AB18" s="622"/>
      <c r="AC18" s="622"/>
      <c r="AD18" s="622"/>
      <c r="AE18" s="622"/>
      <c r="AF18" s="622">
        <v>233536</v>
      </c>
      <c r="AG18" s="622"/>
      <c r="AH18" s="622"/>
      <c r="AI18" s="622"/>
      <c r="AJ18" s="622"/>
      <c r="AK18" s="622"/>
      <c r="AL18" s="622"/>
      <c r="AM18" s="622">
        <v>16679</v>
      </c>
      <c r="AN18" s="622"/>
      <c r="AO18" s="622"/>
      <c r="AP18" s="622"/>
      <c r="AQ18" s="622"/>
      <c r="AR18" s="622"/>
      <c r="AS18" s="622"/>
      <c r="AT18" s="622">
        <v>59842</v>
      </c>
      <c r="AU18" s="622"/>
      <c r="AV18" s="622"/>
      <c r="AW18" s="622"/>
      <c r="AX18" s="622"/>
      <c r="AY18" s="622"/>
      <c r="AZ18" s="622"/>
      <c r="BA18" s="925">
        <v>3815</v>
      </c>
      <c r="BB18" s="925"/>
      <c r="BC18" s="925"/>
      <c r="BD18" s="925"/>
      <c r="BE18" s="925"/>
      <c r="BF18" s="925"/>
      <c r="BG18" s="925"/>
      <c r="BH18" s="925"/>
      <c r="BI18" s="622">
        <v>38023</v>
      </c>
      <c r="BJ18" s="622"/>
      <c r="BK18" s="622"/>
      <c r="BL18" s="622"/>
      <c r="BM18" s="622"/>
      <c r="BN18" s="622"/>
      <c r="BO18" s="227"/>
      <c r="BP18" s="62"/>
      <c r="BQ18" s="62"/>
      <c r="BR18" s="62"/>
      <c r="BS18" s="62"/>
    </row>
    <row r="19" spans="2:80" s="70" customFormat="1" ht="18.75" customHeight="1">
      <c r="B19" s="43"/>
      <c r="C19" s="43"/>
      <c r="D19" s="43"/>
      <c r="E19" s="453">
        <v>4</v>
      </c>
      <c r="F19" s="453"/>
      <c r="G19" s="681"/>
      <c r="H19" s="681"/>
      <c r="I19" s="682"/>
      <c r="J19" s="621">
        <v>734860</v>
      </c>
      <c r="K19" s="493"/>
      <c r="L19" s="493"/>
      <c r="M19" s="493"/>
      <c r="N19" s="493"/>
      <c r="O19" s="493"/>
      <c r="P19" s="493"/>
      <c r="Q19" s="493"/>
      <c r="R19" s="622">
        <v>159264</v>
      </c>
      <c r="S19" s="622"/>
      <c r="T19" s="622"/>
      <c r="U19" s="622"/>
      <c r="V19" s="622"/>
      <c r="W19" s="622"/>
      <c r="X19" s="622"/>
      <c r="Y19" s="622">
        <v>182049</v>
      </c>
      <c r="Z19" s="622"/>
      <c r="AA19" s="622"/>
      <c r="AB19" s="622"/>
      <c r="AC19" s="622"/>
      <c r="AD19" s="622"/>
      <c r="AE19" s="622"/>
      <c r="AF19" s="622">
        <v>261647</v>
      </c>
      <c r="AG19" s="622"/>
      <c r="AH19" s="622"/>
      <c r="AI19" s="622"/>
      <c r="AJ19" s="622"/>
      <c r="AK19" s="622"/>
      <c r="AL19" s="622"/>
      <c r="AM19" s="622">
        <v>19113</v>
      </c>
      <c r="AN19" s="622"/>
      <c r="AO19" s="622"/>
      <c r="AP19" s="622"/>
      <c r="AQ19" s="622"/>
      <c r="AR19" s="622"/>
      <c r="AS19" s="622"/>
      <c r="AT19" s="622">
        <v>60634</v>
      </c>
      <c r="AU19" s="622"/>
      <c r="AV19" s="622"/>
      <c r="AW19" s="622"/>
      <c r="AX19" s="622"/>
      <c r="AY19" s="622"/>
      <c r="AZ19" s="622"/>
      <c r="BA19" s="925">
        <v>4997</v>
      </c>
      <c r="BB19" s="925"/>
      <c r="BC19" s="925"/>
      <c r="BD19" s="925"/>
      <c r="BE19" s="925"/>
      <c r="BF19" s="925"/>
      <c r="BG19" s="925"/>
      <c r="BH19" s="925"/>
      <c r="BI19" s="622">
        <v>37895</v>
      </c>
      <c r="BJ19" s="622"/>
      <c r="BK19" s="622"/>
      <c r="BL19" s="622"/>
      <c r="BM19" s="622"/>
      <c r="BN19" s="622"/>
      <c r="BO19" s="227"/>
      <c r="BP19" s="62"/>
      <c r="BQ19" s="62"/>
      <c r="BR19" s="62"/>
      <c r="BS19" s="62"/>
      <c r="BT19" s="62"/>
      <c r="BU19" s="62"/>
      <c r="BV19" s="62"/>
      <c r="BW19" s="62"/>
      <c r="BX19" s="62"/>
      <c r="BY19" s="62"/>
      <c r="BZ19" s="62"/>
      <c r="CA19" s="62"/>
      <c r="CB19" s="62"/>
    </row>
    <row r="20" spans="2:80" s="70" customFormat="1" ht="18.75" customHeight="1">
      <c r="B20" s="43"/>
      <c r="C20" s="43"/>
      <c r="D20" s="43"/>
      <c r="E20" s="453">
        <v>5</v>
      </c>
      <c r="F20" s="453"/>
      <c r="G20" s="107"/>
      <c r="H20" s="107"/>
      <c r="I20" s="139"/>
      <c r="J20" s="621">
        <v>750055</v>
      </c>
      <c r="K20" s="493"/>
      <c r="L20" s="493"/>
      <c r="M20" s="493"/>
      <c r="N20" s="493"/>
      <c r="O20" s="493"/>
      <c r="P20" s="493"/>
      <c r="Q20" s="493"/>
      <c r="R20" s="622">
        <v>164593</v>
      </c>
      <c r="S20" s="622"/>
      <c r="T20" s="622"/>
      <c r="U20" s="622"/>
      <c r="V20" s="622"/>
      <c r="W20" s="622"/>
      <c r="X20" s="622"/>
      <c r="Y20" s="622">
        <v>182480</v>
      </c>
      <c r="Z20" s="622"/>
      <c r="AA20" s="622"/>
      <c r="AB20" s="622"/>
      <c r="AC20" s="622"/>
      <c r="AD20" s="622"/>
      <c r="AE20" s="622"/>
      <c r="AF20" s="622">
        <v>269661</v>
      </c>
      <c r="AG20" s="622"/>
      <c r="AH20" s="622"/>
      <c r="AI20" s="622"/>
      <c r="AJ20" s="622"/>
      <c r="AK20" s="622"/>
      <c r="AL20" s="622"/>
      <c r="AM20" s="622">
        <v>19172</v>
      </c>
      <c r="AN20" s="622"/>
      <c r="AO20" s="622"/>
      <c r="AP20" s="622"/>
      <c r="AQ20" s="622"/>
      <c r="AR20" s="622"/>
      <c r="AS20" s="622"/>
      <c r="AT20" s="622">
        <v>60455</v>
      </c>
      <c r="AU20" s="622"/>
      <c r="AV20" s="622"/>
      <c r="AW20" s="622"/>
      <c r="AX20" s="622"/>
      <c r="AY20" s="622"/>
      <c r="AZ20" s="622"/>
      <c r="BA20" s="925">
        <v>5901</v>
      </c>
      <c r="BB20" s="925"/>
      <c r="BC20" s="925"/>
      <c r="BD20" s="925"/>
      <c r="BE20" s="925"/>
      <c r="BF20" s="925"/>
      <c r="BG20" s="925"/>
      <c r="BH20" s="925"/>
      <c r="BI20" s="622">
        <v>37857</v>
      </c>
      <c r="BJ20" s="622"/>
      <c r="BK20" s="622"/>
      <c r="BL20" s="622"/>
      <c r="BM20" s="622"/>
      <c r="BN20" s="622"/>
      <c r="BO20" s="227"/>
      <c r="BP20" s="62"/>
      <c r="BQ20" s="62"/>
      <c r="BR20" s="62"/>
      <c r="BS20" s="62"/>
      <c r="BT20" s="62"/>
      <c r="BU20" s="62"/>
      <c r="BV20" s="62"/>
      <c r="BW20" s="62"/>
      <c r="BX20" s="62"/>
      <c r="BY20" s="62"/>
      <c r="BZ20" s="62"/>
      <c r="CA20" s="62"/>
      <c r="CB20" s="62"/>
    </row>
    <row r="21" spans="2:80" s="70" customFormat="1" ht="18.75" customHeight="1">
      <c r="B21" s="43"/>
      <c r="C21" s="43"/>
      <c r="D21" s="43"/>
      <c r="E21" s="453">
        <v>6</v>
      </c>
      <c r="F21" s="453"/>
      <c r="G21" s="107"/>
      <c r="H21" s="107"/>
      <c r="I21" s="139"/>
      <c r="J21" s="621">
        <v>807377</v>
      </c>
      <c r="K21" s="493"/>
      <c r="L21" s="493"/>
      <c r="M21" s="493"/>
      <c r="N21" s="493"/>
      <c r="O21" s="493"/>
      <c r="P21" s="493"/>
      <c r="Q21" s="493"/>
      <c r="R21" s="622">
        <v>168662</v>
      </c>
      <c r="S21" s="622"/>
      <c r="T21" s="622"/>
      <c r="U21" s="622"/>
      <c r="V21" s="622"/>
      <c r="W21" s="622"/>
      <c r="X21" s="622"/>
      <c r="Y21" s="622">
        <v>206342</v>
      </c>
      <c r="Z21" s="622"/>
      <c r="AA21" s="622"/>
      <c r="AB21" s="622"/>
      <c r="AC21" s="622"/>
      <c r="AD21" s="622"/>
      <c r="AE21" s="622"/>
      <c r="AF21" s="622">
        <v>299363</v>
      </c>
      <c r="AG21" s="622"/>
      <c r="AH21" s="622"/>
      <c r="AI21" s="622"/>
      <c r="AJ21" s="622"/>
      <c r="AK21" s="622"/>
      <c r="AL21" s="622"/>
      <c r="AM21" s="622">
        <v>19123</v>
      </c>
      <c r="AN21" s="622"/>
      <c r="AO21" s="622"/>
      <c r="AP21" s="622"/>
      <c r="AQ21" s="622"/>
      <c r="AR21" s="622"/>
      <c r="AS21" s="622"/>
      <c r="AT21" s="622">
        <v>60388</v>
      </c>
      <c r="AU21" s="622"/>
      <c r="AV21" s="622"/>
      <c r="AW21" s="622"/>
      <c r="AX21" s="622"/>
      <c r="AY21" s="622"/>
      <c r="AZ21" s="622"/>
      <c r="BA21" s="925">
        <v>6574</v>
      </c>
      <c r="BB21" s="925"/>
      <c r="BC21" s="925"/>
      <c r="BD21" s="925"/>
      <c r="BE21" s="925"/>
      <c r="BF21" s="925"/>
      <c r="BG21" s="925"/>
      <c r="BH21" s="925"/>
      <c r="BI21" s="622">
        <v>37154</v>
      </c>
      <c r="BJ21" s="622"/>
      <c r="BK21" s="622"/>
      <c r="BL21" s="622"/>
      <c r="BM21" s="622"/>
      <c r="BN21" s="622"/>
      <c r="BO21" s="227"/>
      <c r="BP21" s="62"/>
      <c r="BQ21" s="62"/>
      <c r="BR21" s="62"/>
      <c r="BS21" s="62"/>
      <c r="BT21" s="62"/>
      <c r="BU21" s="62"/>
      <c r="BV21" s="62"/>
      <c r="BW21" s="62"/>
      <c r="BX21" s="62"/>
      <c r="BY21" s="62"/>
      <c r="BZ21" s="62"/>
      <c r="CA21" s="62"/>
      <c r="CB21" s="62"/>
    </row>
    <row r="22" spans="2:80" ht="3" customHeight="1">
      <c r="B22" s="79"/>
      <c r="C22" s="79"/>
      <c r="D22" s="79"/>
      <c r="E22" s="79"/>
      <c r="F22" s="79"/>
      <c r="G22" s="79"/>
      <c r="H22" s="79"/>
      <c r="I22" s="80"/>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49"/>
      <c r="BD22" s="79"/>
      <c r="BE22" s="79"/>
      <c r="BF22" s="79"/>
      <c r="BG22" s="79"/>
      <c r="BH22" s="79"/>
      <c r="BI22" s="79"/>
      <c r="BJ22" s="79"/>
      <c r="BK22" s="79"/>
      <c r="BL22" s="79"/>
      <c r="BM22" s="79"/>
      <c r="BN22" s="79"/>
    </row>
    <row r="23" spans="2:80" s="96" customFormat="1" ht="14.5">
      <c r="B23" s="39" t="s">
        <v>800</v>
      </c>
    </row>
    <row r="24" spans="2:80" ht="16">
      <c r="B24" s="39" t="s">
        <v>801</v>
      </c>
    </row>
    <row r="25" spans="2:80" s="96" customFormat="1" ht="12.9" customHeight="1"/>
    <row r="26" spans="2:80" ht="20.149999999999999" customHeight="1">
      <c r="B26" s="61" t="s">
        <v>802</v>
      </c>
      <c r="C26" s="65"/>
      <c r="D26" s="65"/>
      <c r="BD26" s="70"/>
      <c r="BN26" s="71" t="s">
        <v>533</v>
      </c>
      <c r="BO26" s="77"/>
    </row>
    <row r="27" spans="2:80" ht="16.25" customHeight="1">
      <c r="B27" s="510" t="s">
        <v>803</v>
      </c>
      <c r="C27" s="510"/>
      <c r="D27" s="510"/>
      <c r="E27" s="510"/>
      <c r="F27" s="510"/>
      <c r="G27" s="510"/>
      <c r="H27" s="510"/>
      <c r="I27" s="510"/>
      <c r="J27" s="510"/>
      <c r="K27" s="510"/>
      <c r="L27" s="510"/>
      <c r="M27" s="510"/>
      <c r="N27" s="510"/>
      <c r="O27" s="510"/>
      <c r="P27" s="510"/>
      <c r="Q27" s="510"/>
      <c r="R27" s="511"/>
      <c r="S27" s="466" t="s">
        <v>804</v>
      </c>
      <c r="T27" s="510"/>
      <c r="U27" s="510"/>
      <c r="V27" s="510"/>
      <c r="W27" s="510"/>
      <c r="X27" s="510"/>
      <c r="Y27" s="510"/>
      <c r="Z27" s="511"/>
      <c r="AA27" s="466">
        <v>2</v>
      </c>
      <c r="AB27" s="510"/>
      <c r="AC27" s="510"/>
      <c r="AD27" s="510"/>
      <c r="AE27" s="510"/>
      <c r="AF27" s="510"/>
      <c r="AG27" s="510"/>
      <c r="AH27" s="511"/>
      <c r="AI27" s="466">
        <v>3</v>
      </c>
      <c r="AJ27" s="510"/>
      <c r="AK27" s="510"/>
      <c r="AL27" s="510"/>
      <c r="AM27" s="510"/>
      <c r="AN27" s="510"/>
      <c r="AO27" s="510"/>
      <c r="AP27" s="511"/>
      <c r="AQ27" s="466">
        <v>4</v>
      </c>
      <c r="AR27" s="510"/>
      <c r="AS27" s="510"/>
      <c r="AT27" s="510"/>
      <c r="AU27" s="510"/>
      <c r="AV27" s="510"/>
      <c r="AW27" s="510"/>
      <c r="AX27" s="511"/>
      <c r="AY27" s="466">
        <v>5</v>
      </c>
      <c r="AZ27" s="510"/>
      <c r="BA27" s="510"/>
      <c r="BB27" s="510"/>
      <c r="BC27" s="510"/>
      <c r="BD27" s="510"/>
      <c r="BE27" s="510"/>
      <c r="BF27" s="511"/>
      <c r="BG27" s="466">
        <v>6</v>
      </c>
      <c r="BH27" s="510"/>
      <c r="BI27" s="510"/>
      <c r="BJ27" s="510"/>
      <c r="BK27" s="510"/>
      <c r="BL27" s="510"/>
      <c r="BM27" s="510"/>
      <c r="BN27" s="510"/>
      <c r="BO27" s="233"/>
    </row>
    <row r="28" spans="2:80" ht="20.149999999999999" customHeight="1">
      <c r="B28" s="35"/>
      <c r="C28" s="595" t="s">
        <v>805</v>
      </c>
      <c r="D28" s="595"/>
      <c r="E28" s="595"/>
      <c r="F28" s="595"/>
      <c r="G28" s="595"/>
      <c r="H28" s="595"/>
      <c r="I28" s="595"/>
      <c r="J28" s="595"/>
      <c r="K28" s="595"/>
      <c r="L28" s="595"/>
      <c r="M28" s="595"/>
      <c r="N28" s="595"/>
      <c r="O28" s="595"/>
      <c r="P28" s="595"/>
      <c r="Q28" s="595"/>
      <c r="R28" s="196"/>
      <c r="S28" s="484">
        <v>1773504</v>
      </c>
      <c r="T28" s="484"/>
      <c r="U28" s="484"/>
      <c r="V28" s="484"/>
      <c r="W28" s="484"/>
      <c r="X28" s="484"/>
      <c r="Y28" s="484"/>
      <c r="Z28" s="484"/>
      <c r="AA28" s="484">
        <v>2203168</v>
      </c>
      <c r="AB28" s="484"/>
      <c r="AC28" s="484"/>
      <c r="AD28" s="484"/>
      <c r="AE28" s="484"/>
      <c r="AF28" s="484"/>
      <c r="AG28" s="484"/>
      <c r="AH28" s="484"/>
      <c r="AI28" s="484">
        <v>2668682</v>
      </c>
      <c r="AJ28" s="484"/>
      <c r="AK28" s="484"/>
      <c r="AL28" s="484"/>
      <c r="AM28" s="484"/>
      <c r="AN28" s="484"/>
      <c r="AO28" s="484"/>
      <c r="AP28" s="484"/>
      <c r="AQ28" s="484">
        <v>2375552</v>
      </c>
      <c r="AR28" s="484"/>
      <c r="AS28" s="484"/>
      <c r="AT28" s="484"/>
      <c r="AU28" s="484"/>
      <c r="AV28" s="484"/>
      <c r="AW28" s="484"/>
      <c r="AX28" s="484"/>
      <c r="AY28" s="484">
        <v>2241674</v>
      </c>
      <c r="AZ28" s="484"/>
      <c r="BA28" s="484"/>
      <c r="BB28" s="484"/>
      <c r="BC28" s="484"/>
      <c r="BD28" s="484"/>
      <c r="BE28" s="484"/>
      <c r="BF28" s="484"/>
      <c r="BG28" s="484">
        <v>2296926</v>
      </c>
      <c r="BH28" s="484"/>
      <c r="BI28" s="484"/>
      <c r="BJ28" s="484"/>
      <c r="BK28" s="484"/>
      <c r="BL28" s="484"/>
      <c r="BM28" s="484"/>
      <c r="BN28" s="484"/>
      <c r="BO28" s="228"/>
    </row>
    <row r="29" spans="2:80" ht="20.149999999999999" customHeight="1">
      <c r="B29" s="35"/>
      <c r="C29" s="35"/>
      <c r="D29" s="35"/>
      <c r="E29" s="600" t="s">
        <v>806</v>
      </c>
      <c r="F29" s="600"/>
      <c r="G29" s="600"/>
      <c r="H29" s="600"/>
      <c r="I29" s="600"/>
      <c r="J29" s="600"/>
      <c r="K29" s="600"/>
      <c r="L29" s="600"/>
      <c r="M29" s="600"/>
      <c r="N29" s="600"/>
      <c r="O29" s="600"/>
      <c r="P29" s="600"/>
      <c r="Q29" s="600"/>
      <c r="R29" s="197"/>
      <c r="S29" s="471">
        <v>2927</v>
      </c>
      <c r="T29" s="471"/>
      <c r="U29" s="471"/>
      <c r="V29" s="471"/>
      <c r="W29" s="471"/>
      <c r="X29" s="471"/>
      <c r="Y29" s="471"/>
      <c r="Z29" s="471"/>
      <c r="AA29" s="471">
        <v>2794</v>
      </c>
      <c r="AB29" s="471"/>
      <c r="AC29" s="471"/>
      <c r="AD29" s="471"/>
      <c r="AE29" s="471"/>
      <c r="AF29" s="471"/>
      <c r="AG29" s="471"/>
      <c r="AH29" s="471"/>
      <c r="AI29" s="471">
        <v>2788</v>
      </c>
      <c r="AJ29" s="471"/>
      <c r="AK29" s="471"/>
      <c r="AL29" s="471"/>
      <c r="AM29" s="471"/>
      <c r="AN29" s="471"/>
      <c r="AO29" s="471"/>
      <c r="AP29" s="471"/>
      <c r="AQ29" s="471">
        <v>2827</v>
      </c>
      <c r="AR29" s="471"/>
      <c r="AS29" s="471"/>
      <c r="AT29" s="471"/>
      <c r="AU29" s="471"/>
      <c r="AV29" s="471"/>
      <c r="AW29" s="471"/>
      <c r="AX29" s="471"/>
      <c r="AY29" s="471">
        <v>3063</v>
      </c>
      <c r="AZ29" s="471"/>
      <c r="BA29" s="471"/>
      <c r="BB29" s="471"/>
      <c r="BC29" s="471"/>
      <c r="BD29" s="471"/>
      <c r="BE29" s="471"/>
      <c r="BF29" s="471"/>
      <c r="BG29" s="471">
        <v>2930</v>
      </c>
      <c r="BH29" s="471"/>
      <c r="BI29" s="471"/>
      <c r="BJ29" s="471"/>
      <c r="BK29" s="471"/>
      <c r="BL29" s="471"/>
      <c r="BM29" s="471"/>
      <c r="BN29" s="471"/>
      <c r="BO29" s="314"/>
    </row>
    <row r="30" spans="2:80" ht="20.149999999999999" customHeight="1">
      <c r="B30" s="35"/>
      <c r="C30" s="35"/>
      <c r="D30" s="35"/>
      <c r="E30" s="600" t="s">
        <v>807</v>
      </c>
      <c r="F30" s="600"/>
      <c r="G30" s="600"/>
      <c r="H30" s="600"/>
      <c r="I30" s="600"/>
      <c r="J30" s="600"/>
      <c r="K30" s="600"/>
      <c r="L30" s="600"/>
      <c r="M30" s="600"/>
      <c r="N30" s="600"/>
      <c r="O30" s="600"/>
      <c r="P30" s="600"/>
      <c r="Q30" s="600"/>
      <c r="R30" s="197"/>
      <c r="S30" s="471">
        <v>62543</v>
      </c>
      <c r="T30" s="471"/>
      <c r="U30" s="471"/>
      <c r="V30" s="471"/>
      <c r="W30" s="471"/>
      <c r="X30" s="471"/>
      <c r="Y30" s="471"/>
      <c r="Z30" s="471"/>
      <c r="AA30" s="471">
        <v>63656</v>
      </c>
      <c r="AB30" s="471"/>
      <c r="AC30" s="471"/>
      <c r="AD30" s="471"/>
      <c r="AE30" s="471"/>
      <c r="AF30" s="471"/>
      <c r="AG30" s="471"/>
      <c r="AH30" s="471"/>
      <c r="AI30" s="471">
        <v>137451</v>
      </c>
      <c r="AJ30" s="471"/>
      <c r="AK30" s="471"/>
      <c r="AL30" s="471"/>
      <c r="AM30" s="471"/>
      <c r="AN30" s="471"/>
      <c r="AO30" s="471"/>
      <c r="AP30" s="471"/>
      <c r="AQ30" s="471">
        <v>91801</v>
      </c>
      <c r="AR30" s="471"/>
      <c r="AS30" s="471"/>
      <c r="AT30" s="471"/>
      <c r="AU30" s="471"/>
      <c r="AV30" s="471"/>
      <c r="AW30" s="471"/>
      <c r="AX30" s="471"/>
      <c r="AY30" s="471">
        <v>90862</v>
      </c>
      <c r="AZ30" s="471"/>
      <c r="BA30" s="471"/>
      <c r="BB30" s="471"/>
      <c r="BC30" s="471"/>
      <c r="BD30" s="471"/>
      <c r="BE30" s="471"/>
      <c r="BF30" s="471"/>
      <c r="BG30" s="471">
        <v>99964</v>
      </c>
      <c r="BH30" s="471"/>
      <c r="BI30" s="471"/>
      <c r="BJ30" s="471"/>
      <c r="BK30" s="471"/>
      <c r="BL30" s="471"/>
      <c r="BM30" s="471"/>
      <c r="BN30" s="471"/>
      <c r="BO30" s="314"/>
    </row>
    <row r="31" spans="2:80" ht="20.149999999999999" hidden="1" customHeight="1">
      <c r="B31" s="35"/>
      <c r="C31" s="35"/>
      <c r="D31" s="35"/>
      <c r="E31" s="600" t="s">
        <v>808</v>
      </c>
      <c r="F31" s="600"/>
      <c r="G31" s="600"/>
      <c r="H31" s="600"/>
      <c r="I31" s="600"/>
      <c r="J31" s="600"/>
      <c r="K31" s="600"/>
      <c r="L31" s="600"/>
      <c r="M31" s="600"/>
      <c r="N31" s="600"/>
      <c r="O31" s="600"/>
      <c r="P31" s="600"/>
      <c r="Q31" s="600"/>
      <c r="R31" s="197"/>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314"/>
    </row>
    <row r="32" spans="2:80" ht="20.149999999999999" customHeight="1">
      <c r="B32" s="35"/>
      <c r="C32" s="35"/>
      <c r="D32" s="35"/>
      <c r="E32" s="600" t="s">
        <v>809</v>
      </c>
      <c r="F32" s="600"/>
      <c r="G32" s="600"/>
      <c r="H32" s="600"/>
      <c r="I32" s="600"/>
      <c r="J32" s="600"/>
      <c r="K32" s="600"/>
      <c r="L32" s="600"/>
      <c r="M32" s="600"/>
      <c r="N32" s="600"/>
      <c r="O32" s="600"/>
      <c r="P32" s="600"/>
      <c r="Q32" s="600"/>
      <c r="R32" s="197"/>
      <c r="S32" s="471">
        <v>221979</v>
      </c>
      <c r="T32" s="471"/>
      <c r="U32" s="471"/>
      <c r="V32" s="471"/>
      <c r="W32" s="471"/>
      <c r="X32" s="471"/>
      <c r="Y32" s="471"/>
      <c r="Z32" s="471"/>
      <c r="AA32" s="471">
        <v>336715</v>
      </c>
      <c r="AB32" s="471"/>
      <c r="AC32" s="471"/>
      <c r="AD32" s="471"/>
      <c r="AE32" s="471"/>
      <c r="AF32" s="471"/>
      <c r="AG32" s="471"/>
      <c r="AH32" s="471"/>
      <c r="AI32" s="471">
        <v>355581</v>
      </c>
      <c r="AJ32" s="471"/>
      <c r="AK32" s="471"/>
      <c r="AL32" s="471"/>
      <c r="AM32" s="471"/>
      <c r="AN32" s="471"/>
      <c r="AO32" s="471"/>
      <c r="AP32" s="471"/>
      <c r="AQ32" s="471">
        <v>378584</v>
      </c>
      <c r="AR32" s="471"/>
      <c r="AS32" s="471"/>
      <c r="AT32" s="471"/>
      <c r="AU32" s="471"/>
      <c r="AV32" s="471"/>
      <c r="AW32" s="471"/>
      <c r="AX32" s="471"/>
      <c r="AY32" s="471">
        <v>266228</v>
      </c>
      <c r="AZ32" s="471"/>
      <c r="BA32" s="471"/>
      <c r="BB32" s="471"/>
      <c r="BC32" s="471"/>
      <c r="BD32" s="471"/>
      <c r="BE32" s="471"/>
      <c r="BF32" s="471"/>
      <c r="BG32" s="471">
        <v>250535</v>
      </c>
      <c r="BH32" s="471"/>
      <c r="BI32" s="471"/>
      <c r="BJ32" s="471"/>
      <c r="BK32" s="471"/>
      <c r="BL32" s="471"/>
      <c r="BM32" s="471"/>
      <c r="BN32" s="471"/>
      <c r="BO32" s="314"/>
    </row>
    <row r="33" spans="2:67" ht="20.149999999999999" customHeight="1">
      <c r="B33" s="35"/>
      <c r="C33" s="35"/>
      <c r="D33" s="35"/>
      <c r="E33" s="600" t="s">
        <v>810</v>
      </c>
      <c r="F33" s="600"/>
      <c r="G33" s="600"/>
      <c r="H33" s="600"/>
      <c r="I33" s="600"/>
      <c r="J33" s="600"/>
      <c r="K33" s="600"/>
      <c r="L33" s="600"/>
      <c r="M33" s="600"/>
      <c r="N33" s="600"/>
      <c r="O33" s="600"/>
      <c r="P33" s="600"/>
      <c r="Q33" s="600"/>
      <c r="R33" s="197"/>
      <c r="S33" s="471">
        <v>2986</v>
      </c>
      <c r="T33" s="471"/>
      <c r="U33" s="471"/>
      <c r="V33" s="471"/>
      <c r="W33" s="471"/>
      <c r="X33" s="471"/>
      <c r="Y33" s="471"/>
      <c r="Z33" s="471"/>
      <c r="AA33" s="471">
        <v>2857</v>
      </c>
      <c r="AB33" s="471"/>
      <c r="AC33" s="471"/>
      <c r="AD33" s="471"/>
      <c r="AE33" s="471"/>
      <c r="AF33" s="471"/>
      <c r="AG33" s="471"/>
      <c r="AH33" s="471"/>
      <c r="AI33" s="471">
        <v>2621</v>
      </c>
      <c r="AJ33" s="471"/>
      <c r="AK33" s="471"/>
      <c r="AL33" s="471"/>
      <c r="AM33" s="471"/>
      <c r="AN33" s="471"/>
      <c r="AO33" s="471"/>
      <c r="AP33" s="471"/>
      <c r="AQ33" s="471">
        <v>2816</v>
      </c>
      <c r="AR33" s="471"/>
      <c r="AS33" s="471"/>
      <c r="AT33" s="471"/>
      <c r="AU33" s="471"/>
      <c r="AV33" s="471"/>
      <c r="AW33" s="471"/>
      <c r="AX33" s="471"/>
      <c r="AY33" s="471">
        <v>3109</v>
      </c>
      <c r="AZ33" s="471"/>
      <c r="BA33" s="471"/>
      <c r="BB33" s="471"/>
      <c r="BC33" s="471"/>
      <c r="BD33" s="471"/>
      <c r="BE33" s="471"/>
      <c r="BF33" s="471"/>
      <c r="BG33" s="471">
        <v>3275</v>
      </c>
      <c r="BH33" s="471"/>
      <c r="BI33" s="471"/>
      <c r="BJ33" s="471"/>
      <c r="BK33" s="471"/>
      <c r="BL33" s="471"/>
      <c r="BM33" s="471"/>
      <c r="BN33" s="471"/>
      <c r="BO33" s="314"/>
    </row>
    <row r="34" spans="2:67" ht="20.149999999999999" customHeight="1">
      <c r="B34" s="35"/>
      <c r="C34" s="35"/>
      <c r="D34" s="35"/>
      <c r="E34" s="600" t="s">
        <v>811</v>
      </c>
      <c r="F34" s="600"/>
      <c r="G34" s="600"/>
      <c r="H34" s="600"/>
      <c r="I34" s="600"/>
      <c r="J34" s="600"/>
      <c r="K34" s="600"/>
      <c r="L34" s="600"/>
      <c r="M34" s="600"/>
      <c r="N34" s="600"/>
      <c r="O34" s="600"/>
      <c r="P34" s="600"/>
      <c r="Q34" s="600"/>
      <c r="R34" s="197"/>
      <c r="S34" s="471">
        <v>162501</v>
      </c>
      <c r="T34" s="471"/>
      <c r="U34" s="471"/>
      <c r="V34" s="471"/>
      <c r="W34" s="471"/>
      <c r="X34" s="471"/>
      <c r="Y34" s="471"/>
      <c r="Z34" s="471"/>
      <c r="AA34" s="471">
        <v>232829</v>
      </c>
      <c r="AB34" s="471"/>
      <c r="AC34" s="471"/>
      <c r="AD34" s="471"/>
      <c r="AE34" s="471"/>
      <c r="AF34" s="471"/>
      <c r="AG34" s="471"/>
      <c r="AH34" s="471"/>
      <c r="AI34" s="471">
        <v>211626</v>
      </c>
      <c r="AJ34" s="471"/>
      <c r="AK34" s="471"/>
      <c r="AL34" s="471"/>
      <c r="AM34" s="471"/>
      <c r="AN34" s="471"/>
      <c r="AO34" s="471"/>
      <c r="AP34" s="471"/>
      <c r="AQ34" s="471">
        <v>184840</v>
      </c>
      <c r="AR34" s="471"/>
      <c r="AS34" s="471"/>
      <c r="AT34" s="471"/>
      <c r="AU34" s="471"/>
      <c r="AV34" s="471"/>
      <c r="AW34" s="471"/>
      <c r="AX34" s="471"/>
      <c r="AY34" s="471">
        <v>194793</v>
      </c>
      <c r="AZ34" s="471"/>
      <c r="BA34" s="471"/>
      <c r="BB34" s="471"/>
      <c r="BC34" s="471"/>
      <c r="BD34" s="471"/>
      <c r="BE34" s="471"/>
      <c r="BF34" s="471"/>
      <c r="BG34" s="471">
        <v>200226</v>
      </c>
      <c r="BH34" s="471"/>
      <c r="BI34" s="471"/>
      <c r="BJ34" s="471"/>
      <c r="BK34" s="471"/>
      <c r="BL34" s="471"/>
      <c r="BM34" s="471"/>
      <c r="BN34" s="471"/>
      <c r="BO34" s="314"/>
    </row>
    <row r="35" spans="2:67" ht="20.149999999999999" customHeight="1">
      <c r="B35" s="35"/>
      <c r="C35" s="35"/>
      <c r="D35" s="35"/>
      <c r="E35" s="600" t="s">
        <v>812</v>
      </c>
      <c r="F35" s="600"/>
      <c r="G35" s="600"/>
      <c r="H35" s="600"/>
      <c r="I35" s="600"/>
      <c r="J35" s="600"/>
      <c r="K35" s="600"/>
      <c r="L35" s="600"/>
      <c r="M35" s="600"/>
      <c r="N35" s="600"/>
      <c r="O35" s="600"/>
      <c r="P35" s="600"/>
      <c r="Q35" s="600"/>
      <c r="R35" s="197"/>
      <c r="S35" s="471">
        <v>62272</v>
      </c>
      <c r="T35" s="471"/>
      <c r="U35" s="471"/>
      <c r="V35" s="471"/>
      <c r="W35" s="471"/>
      <c r="X35" s="471"/>
      <c r="Y35" s="471"/>
      <c r="Z35" s="471"/>
      <c r="AA35" s="471">
        <v>60920</v>
      </c>
      <c r="AB35" s="471"/>
      <c r="AC35" s="471"/>
      <c r="AD35" s="471"/>
      <c r="AE35" s="471"/>
      <c r="AF35" s="471"/>
      <c r="AG35" s="471"/>
      <c r="AH35" s="471"/>
      <c r="AI35" s="471">
        <v>60276</v>
      </c>
      <c r="AJ35" s="471"/>
      <c r="AK35" s="471"/>
      <c r="AL35" s="471"/>
      <c r="AM35" s="471"/>
      <c r="AN35" s="471"/>
      <c r="AO35" s="471"/>
      <c r="AP35" s="471"/>
      <c r="AQ35" s="471">
        <v>59085</v>
      </c>
      <c r="AR35" s="471"/>
      <c r="AS35" s="471"/>
      <c r="AT35" s="471"/>
      <c r="AU35" s="471"/>
      <c r="AV35" s="471"/>
      <c r="AW35" s="471"/>
      <c r="AX35" s="471"/>
      <c r="AY35" s="471">
        <v>63157</v>
      </c>
      <c r="AZ35" s="471"/>
      <c r="BA35" s="471"/>
      <c r="BB35" s="471"/>
      <c r="BC35" s="471"/>
      <c r="BD35" s="471"/>
      <c r="BE35" s="471"/>
      <c r="BF35" s="471"/>
      <c r="BG35" s="471">
        <v>57372</v>
      </c>
      <c r="BH35" s="471"/>
      <c r="BI35" s="471"/>
      <c r="BJ35" s="471"/>
      <c r="BK35" s="471"/>
      <c r="BL35" s="471"/>
      <c r="BM35" s="471"/>
      <c r="BN35" s="471"/>
      <c r="BO35" s="314"/>
    </row>
    <row r="36" spans="2:67" ht="20.149999999999999" customHeight="1">
      <c r="B36" s="35"/>
      <c r="C36" s="35"/>
      <c r="D36" s="35"/>
      <c r="E36" s="600" t="s">
        <v>813</v>
      </c>
      <c r="F36" s="600"/>
      <c r="G36" s="600"/>
      <c r="H36" s="600"/>
      <c r="I36" s="600"/>
      <c r="J36" s="600"/>
      <c r="K36" s="600"/>
      <c r="L36" s="600"/>
      <c r="M36" s="600"/>
      <c r="N36" s="600"/>
      <c r="O36" s="600"/>
      <c r="P36" s="600"/>
      <c r="Q36" s="600"/>
      <c r="R36" s="197"/>
      <c r="S36" s="471">
        <v>119931</v>
      </c>
      <c r="T36" s="471"/>
      <c r="U36" s="471"/>
      <c r="V36" s="471"/>
      <c r="W36" s="471"/>
      <c r="X36" s="471"/>
      <c r="Y36" s="471"/>
      <c r="Z36" s="471"/>
      <c r="AA36" s="471">
        <v>302777</v>
      </c>
      <c r="AB36" s="471"/>
      <c r="AC36" s="471"/>
      <c r="AD36" s="471"/>
      <c r="AE36" s="471"/>
      <c r="AF36" s="471"/>
      <c r="AG36" s="471"/>
      <c r="AH36" s="471"/>
      <c r="AI36" s="471">
        <v>637743</v>
      </c>
      <c r="AJ36" s="471"/>
      <c r="AK36" s="471"/>
      <c r="AL36" s="471"/>
      <c r="AM36" s="471"/>
      <c r="AN36" s="471"/>
      <c r="AO36" s="471"/>
      <c r="AP36" s="471"/>
      <c r="AQ36" s="471">
        <v>379842</v>
      </c>
      <c r="AR36" s="471"/>
      <c r="AS36" s="471"/>
      <c r="AT36" s="471"/>
      <c r="AU36" s="471"/>
      <c r="AV36" s="471"/>
      <c r="AW36" s="471"/>
      <c r="AX36" s="471"/>
      <c r="AY36" s="471">
        <v>321643</v>
      </c>
      <c r="AZ36" s="471"/>
      <c r="BA36" s="471"/>
      <c r="BB36" s="471"/>
      <c r="BC36" s="471"/>
      <c r="BD36" s="471"/>
      <c r="BE36" s="471"/>
      <c r="BF36" s="471"/>
      <c r="BG36" s="471">
        <v>288340</v>
      </c>
      <c r="BH36" s="471"/>
      <c r="BI36" s="471"/>
      <c r="BJ36" s="471"/>
      <c r="BK36" s="471"/>
      <c r="BL36" s="471"/>
      <c r="BM36" s="471"/>
      <c r="BN36" s="471"/>
      <c r="BO36" s="314"/>
    </row>
    <row r="37" spans="2:67" ht="20.149999999999999" hidden="1" customHeight="1">
      <c r="B37" s="35"/>
      <c r="C37" s="35"/>
      <c r="D37" s="35"/>
      <c r="E37" s="600" t="s">
        <v>814</v>
      </c>
      <c r="F37" s="600"/>
      <c r="G37" s="600"/>
      <c r="H37" s="600"/>
      <c r="I37" s="600"/>
      <c r="J37" s="600"/>
      <c r="K37" s="600"/>
      <c r="L37" s="600"/>
      <c r="M37" s="600"/>
      <c r="N37" s="600"/>
      <c r="O37" s="600"/>
      <c r="P37" s="600"/>
      <c r="Q37" s="600"/>
      <c r="R37" s="197"/>
      <c r="S37" s="471"/>
      <c r="T37" s="471"/>
      <c r="U37" s="471"/>
      <c r="V37" s="471"/>
      <c r="W37" s="471"/>
      <c r="X37" s="471"/>
      <c r="Y37" s="471"/>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471"/>
      <c r="BI37" s="471"/>
      <c r="BJ37" s="471"/>
      <c r="BK37" s="471"/>
      <c r="BL37" s="471"/>
      <c r="BM37" s="471"/>
      <c r="BN37" s="471"/>
      <c r="BO37" s="314"/>
    </row>
    <row r="38" spans="2:67" ht="20.149999999999999" customHeight="1">
      <c r="B38" s="35"/>
      <c r="C38" s="35"/>
      <c r="D38" s="35"/>
      <c r="E38" s="600" t="s">
        <v>815</v>
      </c>
      <c r="F38" s="600"/>
      <c r="G38" s="600"/>
      <c r="H38" s="600"/>
      <c r="I38" s="600"/>
      <c r="J38" s="600"/>
      <c r="K38" s="600"/>
      <c r="L38" s="600"/>
      <c r="M38" s="600"/>
      <c r="N38" s="600"/>
      <c r="O38" s="600"/>
      <c r="P38" s="600"/>
      <c r="Q38" s="600"/>
      <c r="R38" s="197"/>
      <c r="S38" s="471">
        <v>175287</v>
      </c>
      <c r="T38" s="471"/>
      <c r="U38" s="471"/>
      <c r="V38" s="471"/>
      <c r="W38" s="471"/>
      <c r="X38" s="471"/>
      <c r="Y38" s="471"/>
      <c r="Z38" s="471"/>
      <c r="AA38" s="471">
        <v>172807</v>
      </c>
      <c r="AB38" s="471"/>
      <c r="AC38" s="471"/>
      <c r="AD38" s="471"/>
      <c r="AE38" s="471"/>
      <c r="AF38" s="471"/>
      <c r="AG38" s="471"/>
      <c r="AH38" s="471"/>
      <c r="AI38" s="471">
        <v>182075</v>
      </c>
      <c r="AJ38" s="471"/>
      <c r="AK38" s="471"/>
      <c r="AL38" s="471"/>
      <c r="AM38" s="471"/>
      <c r="AN38" s="471"/>
      <c r="AO38" s="471"/>
      <c r="AP38" s="471"/>
      <c r="AQ38" s="471">
        <v>177997</v>
      </c>
      <c r="AR38" s="471"/>
      <c r="AS38" s="471"/>
      <c r="AT38" s="471"/>
      <c r="AU38" s="471"/>
      <c r="AV38" s="471"/>
      <c r="AW38" s="471"/>
      <c r="AX38" s="471"/>
      <c r="AY38" s="471">
        <v>172410</v>
      </c>
      <c r="AZ38" s="471"/>
      <c r="BA38" s="471"/>
      <c r="BB38" s="471"/>
      <c r="BC38" s="471"/>
      <c r="BD38" s="471"/>
      <c r="BE38" s="471"/>
      <c r="BF38" s="471"/>
      <c r="BG38" s="471">
        <v>167160</v>
      </c>
      <c r="BH38" s="471"/>
      <c r="BI38" s="471"/>
      <c r="BJ38" s="471"/>
      <c r="BK38" s="471"/>
      <c r="BL38" s="471"/>
      <c r="BM38" s="471"/>
      <c r="BN38" s="471"/>
      <c r="BO38" s="314"/>
    </row>
    <row r="39" spans="2:67" ht="20.149999999999999" customHeight="1">
      <c r="B39" s="35"/>
      <c r="C39" s="35"/>
      <c r="D39" s="35"/>
      <c r="E39" s="600" t="s">
        <v>816</v>
      </c>
      <c r="F39" s="600"/>
      <c r="G39" s="600"/>
      <c r="H39" s="600"/>
      <c r="I39" s="600"/>
      <c r="J39" s="600"/>
      <c r="K39" s="600"/>
      <c r="L39" s="600"/>
      <c r="M39" s="600"/>
      <c r="N39" s="600"/>
      <c r="O39" s="600"/>
      <c r="P39" s="600"/>
      <c r="Q39" s="600"/>
      <c r="R39" s="197"/>
      <c r="S39" s="471">
        <v>128581</v>
      </c>
      <c r="T39" s="471"/>
      <c r="U39" s="471"/>
      <c r="V39" s="471"/>
      <c r="W39" s="471"/>
      <c r="X39" s="471"/>
      <c r="Y39" s="471"/>
      <c r="Z39" s="471"/>
      <c r="AA39" s="471">
        <v>128174</v>
      </c>
      <c r="AB39" s="471"/>
      <c r="AC39" s="471"/>
      <c r="AD39" s="471"/>
      <c r="AE39" s="471"/>
      <c r="AF39" s="471"/>
      <c r="AG39" s="471"/>
      <c r="AH39" s="471"/>
      <c r="AI39" s="471">
        <v>130897</v>
      </c>
      <c r="AJ39" s="471"/>
      <c r="AK39" s="471"/>
      <c r="AL39" s="471"/>
      <c r="AM39" s="471"/>
      <c r="AN39" s="471"/>
      <c r="AO39" s="471"/>
      <c r="AP39" s="471"/>
      <c r="AQ39" s="471">
        <v>131619</v>
      </c>
      <c r="AR39" s="471"/>
      <c r="AS39" s="471"/>
      <c r="AT39" s="471"/>
      <c r="AU39" s="471"/>
      <c r="AV39" s="471"/>
      <c r="AW39" s="471"/>
      <c r="AX39" s="471"/>
      <c r="AY39" s="471">
        <v>134195</v>
      </c>
      <c r="AZ39" s="471"/>
      <c r="BA39" s="471"/>
      <c r="BB39" s="471"/>
      <c r="BC39" s="471"/>
      <c r="BD39" s="471"/>
      <c r="BE39" s="471"/>
      <c r="BF39" s="471"/>
      <c r="BG39" s="471">
        <v>142796</v>
      </c>
      <c r="BH39" s="471"/>
      <c r="BI39" s="471"/>
      <c r="BJ39" s="471"/>
      <c r="BK39" s="471"/>
      <c r="BL39" s="471"/>
      <c r="BM39" s="471"/>
      <c r="BN39" s="471"/>
      <c r="BO39" s="314"/>
    </row>
    <row r="40" spans="2:67" ht="20.149999999999999" customHeight="1">
      <c r="B40" s="35"/>
      <c r="C40" s="35"/>
      <c r="D40" s="35"/>
      <c r="E40" s="600" t="s">
        <v>817</v>
      </c>
      <c r="F40" s="600"/>
      <c r="G40" s="600"/>
      <c r="H40" s="600"/>
      <c r="I40" s="600"/>
      <c r="J40" s="600"/>
      <c r="K40" s="600"/>
      <c r="L40" s="600"/>
      <c r="M40" s="600"/>
      <c r="N40" s="600"/>
      <c r="O40" s="600"/>
      <c r="P40" s="600"/>
      <c r="Q40" s="600"/>
      <c r="R40" s="197"/>
      <c r="S40" s="471">
        <v>306839</v>
      </c>
      <c r="T40" s="471"/>
      <c r="U40" s="471"/>
      <c r="V40" s="471"/>
      <c r="W40" s="471"/>
      <c r="X40" s="471"/>
      <c r="Y40" s="471"/>
      <c r="Z40" s="471"/>
      <c r="AA40" s="471">
        <v>317790</v>
      </c>
      <c r="AB40" s="471"/>
      <c r="AC40" s="471"/>
      <c r="AD40" s="471"/>
      <c r="AE40" s="471"/>
      <c r="AF40" s="471"/>
      <c r="AG40" s="471"/>
      <c r="AH40" s="471"/>
      <c r="AI40" s="471">
        <v>316739</v>
      </c>
      <c r="AJ40" s="471"/>
      <c r="AK40" s="471"/>
      <c r="AL40" s="471"/>
      <c r="AM40" s="471"/>
      <c r="AN40" s="471"/>
      <c r="AO40" s="471"/>
      <c r="AP40" s="471"/>
      <c r="AQ40" s="471">
        <v>319991</v>
      </c>
      <c r="AR40" s="471"/>
      <c r="AS40" s="471"/>
      <c r="AT40" s="471"/>
      <c r="AU40" s="471"/>
      <c r="AV40" s="471"/>
      <c r="AW40" s="471"/>
      <c r="AX40" s="471"/>
      <c r="AY40" s="471">
        <v>315163</v>
      </c>
      <c r="AZ40" s="471"/>
      <c r="BA40" s="471"/>
      <c r="BB40" s="471"/>
      <c r="BC40" s="471"/>
      <c r="BD40" s="471"/>
      <c r="BE40" s="471"/>
      <c r="BF40" s="471"/>
      <c r="BG40" s="471">
        <v>341962</v>
      </c>
      <c r="BH40" s="471"/>
      <c r="BI40" s="471"/>
      <c r="BJ40" s="471"/>
      <c r="BK40" s="471"/>
      <c r="BL40" s="471"/>
      <c r="BM40" s="471"/>
      <c r="BN40" s="471"/>
      <c r="BO40" s="314"/>
    </row>
    <row r="41" spans="2:67" ht="20.149999999999999" customHeight="1">
      <c r="B41" s="35"/>
      <c r="C41" s="35"/>
      <c r="D41" s="35"/>
      <c r="E41" s="600" t="s">
        <v>818</v>
      </c>
      <c r="F41" s="600"/>
      <c r="G41" s="600"/>
      <c r="H41" s="600"/>
      <c r="I41" s="600"/>
      <c r="J41" s="600"/>
      <c r="K41" s="600"/>
      <c r="L41" s="600"/>
      <c r="M41" s="600"/>
      <c r="N41" s="600"/>
      <c r="O41" s="600"/>
      <c r="P41" s="600"/>
      <c r="Q41" s="600"/>
      <c r="R41" s="197"/>
      <c r="S41" s="471">
        <v>28353</v>
      </c>
      <c r="T41" s="471"/>
      <c r="U41" s="471"/>
      <c r="V41" s="471"/>
      <c r="W41" s="471"/>
      <c r="X41" s="471"/>
      <c r="Y41" s="471"/>
      <c r="Z41" s="471"/>
      <c r="AA41" s="471">
        <v>24990</v>
      </c>
      <c r="AB41" s="471"/>
      <c r="AC41" s="471"/>
      <c r="AD41" s="471"/>
      <c r="AE41" s="471"/>
      <c r="AF41" s="471"/>
      <c r="AG41" s="471"/>
      <c r="AH41" s="471"/>
      <c r="AI41" s="471">
        <v>19008</v>
      </c>
      <c r="AJ41" s="471"/>
      <c r="AK41" s="471"/>
      <c r="AL41" s="471"/>
      <c r="AM41" s="471"/>
      <c r="AN41" s="471"/>
      <c r="AO41" s="471"/>
      <c r="AP41" s="471"/>
      <c r="AQ41" s="471">
        <v>11036</v>
      </c>
      <c r="AR41" s="471"/>
      <c r="AS41" s="471"/>
      <c r="AT41" s="471"/>
      <c r="AU41" s="471"/>
      <c r="AV41" s="471"/>
      <c r="AW41" s="471"/>
      <c r="AX41" s="471"/>
      <c r="AY41" s="471">
        <v>16025</v>
      </c>
      <c r="AZ41" s="471"/>
      <c r="BA41" s="471"/>
      <c r="BB41" s="471"/>
      <c r="BC41" s="471"/>
      <c r="BD41" s="471"/>
      <c r="BE41" s="471"/>
      <c r="BF41" s="471"/>
      <c r="BG41" s="471">
        <v>18992</v>
      </c>
      <c r="BH41" s="471"/>
      <c r="BI41" s="471"/>
      <c r="BJ41" s="471"/>
      <c r="BK41" s="471"/>
      <c r="BL41" s="471"/>
      <c r="BM41" s="471"/>
      <c r="BN41" s="471"/>
      <c r="BO41" s="314"/>
    </row>
    <row r="42" spans="2:67" ht="20.149999999999999" customHeight="1">
      <c r="B42" s="35"/>
      <c r="C42" s="35"/>
      <c r="D42" s="35"/>
      <c r="E42" s="600" t="s">
        <v>819</v>
      </c>
      <c r="F42" s="600"/>
      <c r="G42" s="600"/>
      <c r="H42" s="600"/>
      <c r="I42" s="600"/>
      <c r="J42" s="600"/>
      <c r="K42" s="600"/>
      <c r="L42" s="600"/>
      <c r="M42" s="600"/>
      <c r="N42" s="600"/>
      <c r="O42" s="600"/>
      <c r="P42" s="600"/>
      <c r="Q42" s="600"/>
      <c r="R42" s="197"/>
      <c r="S42" s="471">
        <v>221306</v>
      </c>
      <c r="T42" s="471"/>
      <c r="U42" s="471"/>
      <c r="V42" s="471"/>
      <c r="W42" s="471"/>
      <c r="X42" s="471"/>
      <c r="Y42" s="471"/>
      <c r="Z42" s="471"/>
      <c r="AA42" s="471">
        <v>225165</v>
      </c>
      <c r="AB42" s="471"/>
      <c r="AC42" s="471"/>
      <c r="AD42" s="471"/>
      <c r="AE42" s="471"/>
      <c r="AF42" s="471"/>
      <c r="AG42" s="471"/>
      <c r="AH42" s="471"/>
      <c r="AI42" s="471">
        <v>228914</v>
      </c>
      <c r="AJ42" s="471"/>
      <c r="AK42" s="471"/>
      <c r="AL42" s="471"/>
      <c r="AM42" s="471"/>
      <c r="AN42" s="471"/>
      <c r="AO42" s="471"/>
      <c r="AP42" s="471"/>
      <c r="AQ42" s="471">
        <v>233055</v>
      </c>
      <c r="AR42" s="471"/>
      <c r="AS42" s="471"/>
      <c r="AT42" s="471"/>
      <c r="AU42" s="471"/>
      <c r="AV42" s="471"/>
      <c r="AW42" s="471"/>
      <c r="AX42" s="471"/>
      <c r="AY42" s="471">
        <v>238901</v>
      </c>
      <c r="AZ42" s="471"/>
      <c r="BA42" s="471"/>
      <c r="BB42" s="471"/>
      <c r="BC42" s="471"/>
      <c r="BD42" s="471"/>
      <c r="BE42" s="471"/>
      <c r="BF42" s="471"/>
      <c r="BG42" s="471">
        <v>245595</v>
      </c>
      <c r="BH42" s="471"/>
      <c r="BI42" s="471"/>
      <c r="BJ42" s="471"/>
      <c r="BK42" s="471"/>
      <c r="BL42" s="471"/>
      <c r="BM42" s="471"/>
      <c r="BN42" s="471"/>
      <c r="BO42" s="314"/>
    </row>
    <row r="43" spans="2:67" ht="20.149999999999999" customHeight="1">
      <c r="B43" s="35"/>
      <c r="C43" s="35"/>
      <c r="D43" s="35"/>
      <c r="E43" s="600" t="s">
        <v>820</v>
      </c>
      <c r="F43" s="600"/>
      <c r="G43" s="600"/>
      <c r="H43" s="600"/>
      <c r="I43" s="600"/>
      <c r="J43" s="600"/>
      <c r="K43" s="600"/>
      <c r="L43" s="600"/>
      <c r="M43" s="600"/>
      <c r="N43" s="600"/>
      <c r="O43" s="600"/>
      <c r="P43" s="600"/>
      <c r="Q43" s="600"/>
      <c r="R43" s="197"/>
      <c r="S43" s="471">
        <v>278000</v>
      </c>
      <c r="T43" s="471"/>
      <c r="U43" s="471"/>
      <c r="V43" s="471"/>
      <c r="W43" s="471"/>
      <c r="X43" s="471"/>
      <c r="Y43" s="471"/>
      <c r="Z43" s="471"/>
      <c r="AA43" s="471">
        <v>331694</v>
      </c>
      <c r="AB43" s="471"/>
      <c r="AC43" s="471"/>
      <c r="AD43" s="471"/>
      <c r="AE43" s="471"/>
      <c r="AF43" s="471"/>
      <c r="AG43" s="471"/>
      <c r="AH43" s="471"/>
      <c r="AI43" s="471">
        <v>382963</v>
      </c>
      <c r="AJ43" s="471"/>
      <c r="AK43" s="471"/>
      <c r="AL43" s="471"/>
      <c r="AM43" s="471"/>
      <c r="AN43" s="471"/>
      <c r="AO43" s="471"/>
      <c r="AP43" s="471"/>
      <c r="AQ43" s="471">
        <v>402060</v>
      </c>
      <c r="AR43" s="471"/>
      <c r="AS43" s="471"/>
      <c r="AT43" s="471"/>
      <c r="AU43" s="471"/>
      <c r="AV43" s="471"/>
      <c r="AW43" s="471"/>
      <c r="AX43" s="471"/>
      <c r="AY43" s="471">
        <v>422125</v>
      </c>
      <c r="AZ43" s="471"/>
      <c r="BA43" s="471"/>
      <c r="BB43" s="471"/>
      <c r="BC43" s="471"/>
      <c r="BD43" s="471"/>
      <c r="BE43" s="471"/>
      <c r="BF43" s="471"/>
      <c r="BG43" s="471">
        <v>477778</v>
      </c>
      <c r="BH43" s="471"/>
      <c r="BI43" s="471"/>
      <c r="BJ43" s="471"/>
      <c r="BK43" s="471"/>
      <c r="BL43" s="471"/>
      <c r="BM43" s="471"/>
      <c r="BN43" s="471"/>
      <c r="BO43" s="314"/>
    </row>
    <row r="44" spans="2:67" ht="20.149999999999999" customHeight="1">
      <c r="B44" s="35"/>
      <c r="C44" s="35"/>
      <c r="D44" s="35"/>
      <c r="E44" s="600" t="s">
        <v>821</v>
      </c>
      <c r="F44" s="600"/>
      <c r="G44" s="600"/>
      <c r="H44" s="600"/>
      <c r="I44" s="600"/>
      <c r="J44" s="600"/>
      <c r="K44" s="600"/>
      <c r="L44" s="600"/>
      <c r="M44" s="600"/>
      <c r="N44" s="600"/>
      <c r="O44" s="600"/>
      <c r="P44" s="600"/>
      <c r="Q44" s="600"/>
      <c r="R44" s="197"/>
      <c r="S44" s="677" t="s">
        <v>187</v>
      </c>
      <c r="T44" s="677"/>
      <c r="U44" s="677"/>
      <c r="V44" s="677"/>
      <c r="W44" s="677"/>
      <c r="X44" s="677"/>
      <c r="Y44" s="677"/>
      <c r="Z44" s="677"/>
      <c r="AA44" s="677" t="s">
        <v>186</v>
      </c>
      <c r="AB44" s="677"/>
      <c r="AC44" s="677"/>
      <c r="AD44" s="677"/>
      <c r="AE44" s="677"/>
      <c r="AF44" s="677"/>
      <c r="AG44" s="677"/>
      <c r="AH44" s="677"/>
      <c r="AI44" s="677" t="s">
        <v>186</v>
      </c>
      <c r="AJ44" s="677"/>
      <c r="AK44" s="677"/>
      <c r="AL44" s="677"/>
      <c r="AM44" s="677"/>
      <c r="AN44" s="677"/>
      <c r="AO44" s="677"/>
      <c r="AP44" s="677"/>
      <c r="AQ44" s="677" t="s">
        <v>186</v>
      </c>
      <c r="AR44" s="677"/>
      <c r="AS44" s="677"/>
      <c r="AT44" s="677"/>
      <c r="AU44" s="677"/>
      <c r="AV44" s="677"/>
      <c r="AW44" s="677"/>
      <c r="AX44" s="677"/>
      <c r="AY44" s="677" t="s">
        <v>186</v>
      </c>
      <c r="AZ44" s="677"/>
      <c r="BA44" s="677"/>
      <c r="BB44" s="677"/>
      <c r="BC44" s="677"/>
      <c r="BD44" s="677"/>
      <c r="BE44" s="677"/>
      <c r="BF44" s="677"/>
      <c r="BG44" s="677" t="s">
        <v>187</v>
      </c>
      <c r="BH44" s="677"/>
      <c r="BI44" s="677"/>
      <c r="BJ44" s="677"/>
      <c r="BK44" s="677"/>
      <c r="BL44" s="677"/>
      <c r="BM44" s="677"/>
      <c r="BN44" s="677"/>
      <c r="BO44" s="315"/>
    </row>
    <row r="45" spans="2:67" ht="3" customHeight="1">
      <c r="B45" s="79"/>
      <c r="C45" s="79"/>
      <c r="D45" s="79"/>
      <c r="E45" s="79"/>
      <c r="F45" s="79"/>
      <c r="G45" s="79"/>
      <c r="H45" s="79"/>
      <c r="I45" s="79"/>
      <c r="J45" s="79"/>
      <c r="K45" s="79"/>
      <c r="L45" s="79"/>
      <c r="M45" s="79"/>
      <c r="N45" s="79"/>
      <c r="O45" s="79"/>
      <c r="P45" s="79"/>
      <c r="Q45" s="79"/>
      <c r="R45" s="80"/>
      <c r="S45" s="79"/>
      <c r="T45" s="116"/>
      <c r="U45" s="116"/>
      <c r="V45" s="116"/>
      <c r="W45" s="116"/>
      <c r="X45" s="116"/>
      <c r="Y45" s="116"/>
      <c r="Z45" s="116"/>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row>
    <row r="46" spans="2:67" s="96" customFormat="1" ht="12.9" customHeight="1">
      <c r="B46" s="39" t="s">
        <v>822</v>
      </c>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229"/>
    </row>
    <row r="47" spans="2:67" s="96" customFormat="1" ht="12.9" customHeight="1"/>
    <row r="48" spans="2:67" s="96" customFormat="1" ht="12.9" customHeight="1"/>
    <row r="49" spans="55:55" s="96" customFormat="1" ht="12.9" customHeight="1"/>
    <row r="50" spans="55:55" s="96" customFormat="1" ht="12.9" customHeight="1"/>
    <row r="51" spans="55:55" s="96" customFormat="1" ht="12.9" customHeight="1">
      <c r="BC51" s="97"/>
    </row>
    <row r="52" spans="55:55" s="96" customFormat="1" ht="12.9" customHeight="1">
      <c r="BC52" s="97"/>
    </row>
  </sheetData>
  <mergeCells count="253">
    <mergeCell ref="BG44:BN44"/>
    <mergeCell ref="E44:Q44"/>
    <mergeCell ref="S44:Z44"/>
    <mergeCell ref="AA44:AH44"/>
    <mergeCell ref="AI44:AP44"/>
    <mergeCell ref="AQ44:AX44"/>
    <mergeCell ref="AY44:BF44"/>
    <mergeCell ref="BG42:BN42"/>
    <mergeCell ref="E43:Q43"/>
    <mergeCell ref="S43:Z43"/>
    <mergeCell ref="AA43:AH43"/>
    <mergeCell ref="AI43:AP43"/>
    <mergeCell ref="AQ43:AX43"/>
    <mergeCell ref="AY43:BF43"/>
    <mergeCell ref="BG43:BN43"/>
    <mergeCell ref="E42:Q42"/>
    <mergeCell ref="S42:Z42"/>
    <mergeCell ref="AA42:AH42"/>
    <mergeCell ref="AI42:AP42"/>
    <mergeCell ref="AQ42:AX42"/>
    <mergeCell ref="AY42:BF42"/>
    <mergeCell ref="BG40:BN40"/>
    <mergeCell ref="E41:Q41"/>
    <mergeCell ref="S41:Z41"/>
    <mergeCell ref="AA41:AH41"/>
    <mergeCell ref="AI41:AP41"/>
    <mergeCell ref="AQ41:AX41"/>
    <mergeCell ref="AY41:BF41"/>
    <mergeCell ref="BG41:BN41"/>
    <mergeCell ref="E40:Q40"/>
    <mergeCell ref="S40:Z40"/>
    <mergeCell ref="AA40:AH40"/>
    <mergeCell ref="AI40:AP40"/>
    <mergeCell ref="AQ40:AX40"/>
    <mergeCell ref="AY40:BF40"/>
    <mergeCell ref="BG38:BN38"/>
    <mergeCell ref="E39:Q39"/>
    <mergeCell ref="S39:Z39"/>
    <mergeCell ref="AA39:AH39"/>
    <mergeCell ref="AI39:AP39"/>
    <mergeCell ref="AQ39:AX39"/>
    <mergeCell ref="AY39:BF39"/>
    <mergeCell ref="BG39:BN39"/>
    <mergeCell ref="E38:Q38"/>
    <mergeCell ref="S38:Z38"/>
    <mergeCell ref="AA38:AH38"/>
    <mergeCell ref="AI38:AP38"/>
    <mergeCell ref="AQ38:AX38"/>
    <mergeCell ref="AY38:BF38"/>
    <mergeCell ref="BG36:BN36"/>
    <mergeCell ref="E37:Q37"/>
    <mergeCell ref="S37:Z37"/>
    <mergeCell ref="AA37:AH37"/>
    <mergeCell ref="AI37:AP37"/>
    <mergeCell ref="AQ37:AX37"/>
    <mergeCell ref="AY37:BF37"/>
    <mergeCell ref="BG37:BN37"/>
    <mergeCell ref="E36:Q36"/>
    <mergeCell ref="S36:Z36"/>
    <mergeCell ref="AA36:AH36"/>
    <mergeCell ref="AI36:AP36"/>
    <mergeCell ref="AQ36:AX36"/>
    <mergeCell ref="AY36:BF36"/>
    <mergeCell ref="BG34:BN34"/>
    <mergeCell ref="E35:Q35"/>
    <mergeCell ref="S35:Z35"/>
    <mergeCell ref="AA35:AH35"/>
    <mergeCell ref="AI35:AP35"/>
    <mergeCell ref="AQ35:AX35"/>
    <mergeCell ref="AY35:BF35"/>
    <mergeCell ref="BG35:BN35"/>
    <mergeCell ref="E34:Q34"/>
    <mergeCell ref="S34:Z34"/>
    <mergeCell ref="AA34:AH34"/>
    <mergeCell ref="AI34:AP34"/>
    <mergeCell ref="AQ34:AX34"/>
    <mergeCell ref="AY34:BF34"/>
    <mergeCell ref="BG32:BN32"/>
    <mergeCell ref="E33:Q33"/>
    <mergeCell ref="S33:Z33"/>
    <mergeCell ref="AA33:AH33"/>
    <mergeCell ref="AI33:AP33"/>
    <mergeCell ref="AQ33:AX33"/>
    <mergeCell ref="AY33:BF33"/>
    <mergeCell ref="BG33:BN33"/>
    <mergeCell ref="E32:Q32"/>
    <mergeCell ref="S32:Z32"/>
    <mergeCell ref="AA32:AH32"/>
    <mergeCell ref="AI32:AP32"/>
    <mergeCell ref="AQ32:AX32"/>
    <mergeCell ref="AY32:BF32"/>
    <mergeCell ref="BG30:BN30"/>
    <mergeCell ref="E31:Q31"/>
    <mergeCell ref="S31:Z31"/>
    <mergeCell ref="AA31:AH31"/>
    <mergeCell ref="AI31:AP31"/>
    <mergeCell ref="AQ31:AX31"/>
    <mergeCell ref="AY31:BF31"/>
    <mergeCell ref="BG31:BN31"/>
    <mergeCell ref="E30:Q30"/>
    <mergeCell ref="S30:Z30"/>
    <mergeCell ref="AA30:AH30"/>
    <mergeCell ref="AI30:AP30"/>
    <mergeCell ref="AQ30:AX30"/>
    <mergeCell ref="AY30:BF30"/>
    <mergeCell ref="BG28:BN28"/>
    <mergeCell ref="E29:Q29"/>
    <mergeCell ref="S29:Z29"/>
    <mergeCell ref="AA29:AH29"/>
    <mergeCell ref="AI29:AP29"/>
    <mergeCell ref="AQ29:AX29"/>
    <mergeCell ref="AY29:BF29"/>
    <mergeCell ref="BG29:BN29"/>
    <mergeCell ref="C28:Q28"/>
    <mergeCell ref="S28:Z28"/>
    <mergeCell ref="AA28:AH28"/>
    <mergeCell ref="AI28:AP28"/>
    <mergeCell ref="AQ28:AX28"/>
    <mergeCell ref="AY28:BF28"/>
    <mergeCell ref="AT21:AZ21"/>
    <mergeCell ref="BA21:BH21"/>
    <mergeCell ref="BI21:BN21"/>
    <mergeCell ref="AQ27:AX27"/>
    <mergeCell ref="AY27:BF27"/>
    <mergeCell ref="BG27:BN27"/>
    <mergeCell ref="AM20:AS20"/>
    <mergeCell ref="AT20:AZ20"/>
    <mergeCell ref="BA20:BH20"/>
    <mergeCell ref="BI20:BN20"/>
    <mergeCell ref="E21:F21"/>
    <mergeCell ref="J21:Q21"/>
    <mergeCell ref="R21:X21"/>
    <mergeCell ref="Y21:AE21"/>
    <mergeCell ref="AF21:AL21"/>
    <mergeCell ref="AM21:AS21"/>
    <mergeCell ref="E20:F20"/>
    <mergeCell ref="J20:Q20"/>
    <mergeCell ref="R20:X20"/>
    <mergeCell ref="Y20:AE20"/>
    <mergeCell ref="AF20:AL20"/>
    <mergeCell ref="B27:R27"/>
    <mergeCell ref="S27:Z27"/>
    <mergeCell ref="AA27:AH27"/>
    <mergeCell ref="AI27:AP27"/>
    <mergeCell ref="BA18:BH18"/>
    <mergeCell ref="BI18:BN18"/>
    <mergeCell ref="E19:F19"/>
    <mergeCell ref="G19:I19"/>
    <mergeCell ref="J19:Q19"/>
    <mergeCell ref="R19:X19"/>
    <mergeCell ref="Y19:AE19"/>
    <mergeCell ref="AF19:AL19"/>
    <mergeCell ref="AM19:AS19"/>
    <mergeCell ref="AT19:AZ19"/>
    <mergeCell ref="BA19:BH19"/>
    <mergeCell ref="BI19:BN19"/>
    <mergeCell ref="B18:D18"/>
    <mergeCell ref="E18:F18"/>
    <mergeCell ref="G18:I18"/>
    <mergeCell ref="J18:Q18"/>
    <mergeCell ref="R18:X18"/>
    <mergeCell ref="Y18:AE18"/>
    <mergeCell ref="AF18:AL18"/>
    <mergeCell ref="AM18:AS18"/>
    <mergeCell ref="AT18:AZ18"/>
    <mergeCell ref="B17:D17"/>
    <mergeCell ref="E17:F17"/>
    <mergeCell ref="G17:I17"/>
    <mergeCell ref="J17:Q17"/>
    <mergeCell ref="R17:X17"/>
    <mergeCell ref="Y17:AE17"/>
    <mergeCell ref="AF17:AL17"/>
    <mergeCell ref="AM17:AS17"/>
    <mergeCell ref="AT17:AZ17"/>
    <mergeCell ref="BI17:BN17"/>
    <mergeCell ref="BI15:BN15"/>
    <mergeCell ref="R16:X16"/>
    <mergeCell ref="Y16:AE16"/>
    <mergeCell ref="AF16:AL16"/>
    <mergeCell ref="AM16:AS16"/>
    <mergeCell ref="AT16:AZ16"/>
    <mergeCell ref="BA16:BH16"/>
    <mergeCell ref="BI16:BN16"/>
    <mergeCell ref="B15:I16"/>
    <mergeCell ref="J15:Q16"/>
    <mergeCell ref="R15:X15"/>
    <mergeCell ref="Y15:AE15"/>
    <mergeCell ref="AF15:AL15"/>
    <mergeCell ref="AM15:AS15"/>
    <mergeCell ref="AT15:AZ15"/>
    <mergeCell ref="BA15:BH15"/>
    <mergeCell ref="BA17:BH17"/>
    <mergeCell ref="AQ9:AX9"/>
    <mergeCell ref="AY9:BF9"/>
    <mergeCell ref="BG9:BM9"/>
    <mergeCell ref="E10:F10"/>
    <mergeCell ref="G10:I10"/>
    <mergeCell ref="J10:R10"/>
    <mergeCell ref="S10:Z10"/>
    <mergeCell ref="AA10:AH10"/>
    <mergeCell ref="AI10:AP10"/>
    <mergeCell ref="AQ10:AX10"/>
    <mergeCell ref="E9:F9"/>
    <mergeCell ref="G9:I9"/>
    <mergeCell ref="J9:R9"/>
    <mergeCell ref="S9:Z9"/>
    <mergeCell ref="AA9:AH9"/>
    <mergeCell ref="AI9:AP9"/>
    <mergeCell ref="AY10:BF10"/>
    <mergeCell ref="BG10:BM10"/>
    <mergeCell ref="BG7:BM7"/>
    <mergeCell ref="E8:F8"/>
    <mergeCell ref="G8:I8"/>
    <mergeCell ref="J8:R8"/>
    <mergeCell ref="S8:Z8"/>
    <mergeCell ref="AA8:AH8"/>
    <mergeCell ref="AI8:AP8"/>
    <mergeCell ref="AQ8:AX8"/>
    <mergeCell ref="AY8:BF8"/>
    <mergeCell ref="BG8:BM8"/>
    <mergeCell ref="B7:D7"/>
    <mergeCell ref="E7:F7"/>
    <mergeCell ref="G7:I7"/>
    <mergeCell ref="J7:R7"/>
    <mergeCell ref="S7:Z7"/>
    <mergeCell ref="AA7:AH7"/>
    <mergeCell ref="AI7:AP7"/>
    <mergeCell ref="AQ7:AX7"/>
    <mergeCell ref="AY7:BF7"/>
    <mergeCell ref="B4:I5"/>
    <mergeCell ref="J4:R5"/>
    <mergeCell ref="S4:Z4"/>
    <mergeCell ref="AA4:AH4"/>
    <mergeCell ref="AI4:AP4"/>
    <mergeCell ref="AQ4:AX4"/>
    <mergeCell ref="BG6:BM6"/>
    <mergeCell ref="AY4:BF4"/>
    <mergeCell ref="BG4:BN4"/>
    <mergeCell ref="S5:Z5"/>
    <mergeCell ref="AA5:AH5"/>
    <mergeCell ref="AI5:AP5"/>
    <mergeCell ref="AQ5:AX5"/>
    <mergeCell ref="AY5:BF5"/>
    <mergeCell ref="BG5:BN5"/>
    <mergeCell ref="B6:D6"/>
    <mergeCell ref="E6:F6"/>
    <mergeCell ref="G6:I6"/>
    <mergeCell ref="J6:R6"/>
    <mergeCell ref="S6:Z6"/>
    <mergeCell ref="AA6:AH6"/>
    <mergeCell ref="AI6:AP6"/>
    <mergeCell ref="AQ6:AX6"/>
    <mergeCell ref="AY6:BF6"/>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EF2D-9C61-432F-BA17-B2B302D88029}">
  <sheetPr>
    <pageSetUpPr fitToPage="1"/>
  </sheetPr>
  <dimension ref="A1:CB57"/>
  <sheetViews>
    <sheetView showGridLines="0" view="pageBreakPreview" topLeftCell="A43" zoomScaleNormal="100" zoomScaleSheetLayoutView="100" workbookViewId="0">
      <selection activeCell="Q21" sqref="Q21:V21"/>
    </sheetView>
  </sheetViews>
  <sheetFormatPr defaultColWidth="8.08203125" defaultRowHeight="20.149999999999999" customHeight="1"/>
  <cols>
    <col min="1" max="1" width="1.5" style="62" customWidth="1"/>
    <col min="2" max="8" width="1.4140625" style="62" customWidth="1"/>
    <col min="9" max="11" width="1.5" style="62" customWidth="1"/>
    <col min="12" max="19" width="1.33203125" style="62" customWidth="1"/>
    <col min="20" max="20" width="1.1640625" style="62" customWidth="1"/>
    <col min="21" max="26" width="1.33203125" style="62" customWidth="1"/>
    <col min="27" max="29" width="1.58203125" style="62" customWidth="1"/>
    <col min="30" max="37" width="1.33203125" style="62" customWidth="1"/>
    <col min="38" max="38" width="1.1640625" style="62" customWidth="1"/>
    <col min="39" max="41" width="1.33203125" style="62" customWidth="1"/>
    <col min="42" max="47" width="1.5" style="62" customWidth="1"/>
    <col min="48" max="49" width="1.58203125" style="62" customWidth="1"/>
    <col min="50" max="55" width="1.33203125" style="62" customWidth="1"/>
    <col min="56" max="56" width="1.1640625" style="62" customWidth="1"/>
    <col min="57" max="62" width="1.33203125" style="62" customWidth="1"/>
    <col min="63" max="65" width="1.5" style="62" customWidth="1"/>
    <col min="66" max="67" width="1.58203125" style="62" customWidth="1"/>
    <col min="68" max="68" width="1" style="62" customWidth="1"/>
    <col min="69" max="73" width="1.33203125" style="62" customWidth="1"/>
    <col min="74" max="74" width="1.1640625" style="62" customWidth="1"/>
    <col min="75" max="80" width="1.33203125" style="62" customWidth="1"/>
    <col min="81" max="256" width="8.08203125" style="62"/>
    <col min="257" max="267" width="1.5" style="62" customWidth="1"/>
    <col min="268" max="275" width="1.33203125" style="62" customWidth="1"/>
    <col min="276" max="276" width="1.1640625" style="62" customWidth="1"/>
    <col min="277" max="282" width="1.33203125" style="62" customWidth="1"/>
    <col min="283" max="285" width="1.58203125" style="62" customWidth="1"/>
    <col min="286" max="293" width="1.33203125" style="62" customWidth="1"/>
    <col min="294" max="294" width="1.1640625" style="62" customWidth="1"/>
    <col min="295" max="297" width="1.33203125" style="62" customWidth="1"/>
    <col min="298" max="303" width="1.5" style="62" customWidth="1"/>
    <col min="304" max="306" width="1.58203125" style="62" customWidth="1"/>
    <col min="307" max="311" width="1.33203125" style="62" customWidth="1"/>
    <col min="312" max="312" width="1.1640625" style="62" customWidth="1"/>
    <col min="313" max="318" width="1.33203125" style="62" customWidth="1"/>
    <col min="319" max="321" width="1.5" style="62" customWidth="1"/>
    <col min="322" max="324" width="1.58203125" style="62" customWidth="1"/>
    <col min="325" max="329" width="1.33203125" style="62" customWidth="1"/>
    <col min="330" max="330" width="1.1640625" style="62" customWidth="1"/>
    <col min="331" max="336" width="1.33203125" style="62" customWidth="1"/>
    <col min="337" max="512" width="8.08203125" style="62"/>
    <col min="513" max="523" width="1.5" style="62" customWidth="1"/>
    <col min="524" max="531" width="1.33203125" style="62" customWidth="1"/>
    <col min="532" max="532" width="1.1640625" style="62" customWidth="1"/>
    <col min="533" max="538" width="1.33203125" style="62" customWidth="1"/>
    <col min="539" max="541" width="1.58203125" style="62" customWidth="1"/>
    <col min="542" max="549" width="1.33203125" style="62" customWidth="1"/>
    <col min="550" max="550" width="1.1640625" style="62" customWidth="1"/>
    <col min="551" max="553" width="1.33203125" style="62" customWidth="1"/>
    <col min="554" max="559" width="1.5" style="62" customWidth="1"/>
    <col min="560" max="562" width="1.58203125" style="62" customWidth="1"/>
    <col min="563" max="567" width="1.33203125" style="62" customWidth="1"/>
    <col min="568" max="568" width="1.1640625" style="62" customWidth="1"/>
    <col min="569" max="574" width="1.33203125" style="62" customWidth="1"/>
    <col min="575" max="577" width="1.5" style="62" customWidth="1"/>
    <col min="578" max="580" width="1.58203125" style="62" customWidth="1"/>
    <col min="581" max="585" width="1.33203125" style="62" customWidth="1"/>
    <col min="586" max="586" width="1.1640625" style="62" customWidth="1"/>
    <col min="587" max="592" width="1.33203125" style="62" customWidth="1"/>
    <col min="593" max="768" width="8.08203125" style="62"/>
    <col min="769" max="779" width="1.5" style="62" customWidth="1"/>
    <col min="780" max="787" width="1.33203125" style="62" customWidth="1"/>
    <col min="788" max="788" width="1.1640625" style="62" customWidth="1"/>
    <col min="789" max="794" width="1.33203125" style="62" customWidth="1"/>
    <col min="795" max="797" width="1.58203125" style="62" customWidth="1"/>
    <col min="798" max="805" width="1.33203125" style="62" customWidth="1"/>
    <col min="806" max="806" width="1.1640625" style="62" customWidth="1"/>
    <col min="807" max="809" width="1.33203125" style="62" customWidth="1"/>
    <col min="810" max="815" width="1.5" style="62" customWidth="1"/>
    <col min="816" max="818" width="1.58203125" style="62" customWidth="1"/>
    <col min="819" max="823" width="1.33203125" style="62" customWidth="1"/>
    <col min="824" max="824" width="1.1640625" style="62" customWidth="1"/>
    <col min="825" max="830" width="1.33203125" style="62" customWidth="1"/>
    <col min="831" max="833" width="1.5" style="62" customWidth="1"/>
    <col min="834" max="836" width="1.58203125" style="62" customWidth="1"/>
    <col min="837" max="841" width="1.33203125" style="62" customWidth="1"/>
    <col min="842" max="842" width="1.1640625" style="62" customWidth="1"/>
    <col min="843" max="848" width="1.33203125" style="62" customWidth="1"/>
    <col min="849" max="1024" width="8.08203125" style="62"/>
    <col min="1025" max="1035" width="1.5" style="62" customWidth="1"/>
    <col min="1036" max="1043" width="1.33203125" style="62" customWidth="1"/>
    <col min="1044" max="1044" width="1.1640625" style="62" customWidth="1"/>
    <col min="1045" max="1050" width="1.33203125" style="62" customWidth="1"/>
    <col min="1051" max="1053" width="1.58203125" style="62" customWidth="1"/>
    <col min="1054" max="1061" width="1.33203125" style="62" customWidth="1"/>
    <col min="1062" max="1062" width="1.1640625" style="62" customWidth="1"/>
    <col min="1063" max="1065" width="1.33203125" style="62" customWidth="1"/>
    <col min="1066" max="1071" width="1.5" style="62" customWidth="1"/>
    <col min="1072" max="1074" width="1.58203125" style="62" customWidth="1"/>
    <col min="1075" max="1079" width="1.33203125" style="62" customWidth="1"/>
    <col min="1080" max="1080" width="1.1640625" style="62" customWidth="1"/>
    <col min="1081" max="1086" width="1.33203125" style="62" customWidth="1"/>
    <col min="1087" max="1089" width="1.5" style="62" customWidth="1"/>
    <col min="1090" max="1092" width="1.58203125" style="62" customWidth="1"/>
    <col min="1093" max="1097" width="1.33203125" style="62" customWidth="1"/>
    <col min="1098" max="1098" width="1.1640625" style="62" customWidth="1"/>
    <col min="1099" max="1104" width="1.33203125" style="62" customWidth="1"/>
    <col min="1105" max="1280" width="8.08203125" style="62"/>
    <col min="1281" max="1291" width="1.5" style="62" customWidth="1"/>
    <col min="1292" max="1299" width="1.33203125" style="62" customWidth="1"/>
    <col min="1300" max="1300" width="1.1640625" style="62" customWidth="1"/>
    <col min="1301" max="1306" width="1.33203125" style="62" customWidth="1"/>
    <col min="1307" max="1309" width="1.58203125" style="62" customWidth="1"/>
    <col min="1310" max="1317" width="1.33203125" style="62" customWidth="1"/>
    <col min="1318" max="1318" width="1.1640625" style="62" customWidth="1"/>
    <col min="1319" max="1321" width="1.33203125" style="62" customWidth="1"/>
    <col min="1322" max="1327" width="1.5" style="62" customWidth="1"/>
    <col min="1328" max="1330" width="1.58203125" style="62" customWidth="1"/>
    <col min="1331" max="1335" width="1.33203125" style="62" customWidth="1"/>
    <col min="1336" max="1336" width="1.1640625" style="62" customWidth="1"/>
    <col min="1337" max="1342" width="1.33203125" style="62" customWidth="1"/>
    <col min="1343" max="1345" width="1.5" style="62" customWidth="1"/>
    <col min="1346" max="1348" width="1.58203125" style="62" customWidth="1"/>
    <col min="1349" max="1353" width="1.33203125" style="62" customWidth="1"/>
    <col min="1354" max="1354" width="1.1640625" style="62" customWidth="1"/>
    <col min="1355" max="1360" width="1.33203125" style="62" customWidth="1"/>
    <col min="1361" max="1536" width="8.08203125" style="62"/>
    <col min="1537" max="1547" width="1.5" style="62" customWidth="1"/>
    <col min="1548" max="1555" width="1.33203125" style="62" customWidth="1"/>
    <col min="1556" max="1556" width="1.1640625" style="62" customWidth="1"/>
    <col min="1557" max="1562" width="1.33203125" style="62" customWidth="1"/>
    <col min="1563" max="1565" width="1.58203125" style="62" customWidth="1"/>
    <col min="1566" max="1573" width="1.33203125" style="62" customWidth="1"/>
    <col min="1574" max="1574" width="1.1640625" style="62" customWidth="1"/>
    <col min="1575" max="1577" width="1.33203125" style="62" customWidth="1"/>
    <col min="1578" max="1583" width="1.5" style="62" customWidth="1"/>
    <col min="1584" max="1586" width="1.58203125" style="62" customWidth="1"/>
    <col min="1587" max="1591" width="1.33203125" style="62" customWidth="1"/>
    <col min="1592" max="1592" width="1.1640625" style="62" customWidth="1"/>
    <col min="1593" max="1598" width="1.33203125" style="62" customWidth="1"/>
    <col min="1599" max="1601" width="1.5" style="62" customWidth="1"/>
    <col min="1602" max="1604" width="1.58203125" style="62" customWidth="1"/>
    <col min="1605" max="1609" width="1.33203125" style="62" customWidth="1"/>
    <col min="1610" max="1610" width="1.1640625" style="62" customWidth="1"/>
    <col min="1611" max="1616" width="1.33203125" style="62" customWidth="1"/>
    <col min="1617" max="1792" width="8.08203125" style="62"/>
    <col min="1793" max="1803" width="1.5" style="62" customWidth="1"/>
    <col min="1804" max="1811" width="1.33203125" style="62" customWidth="1"/>
    <col min="1812" max="1812" width="1.1640625" style="62" customWidth="1"/>
    <col min="1813" max="1818" width="1.33203125" style="62" customWidth="1"/>
    <col min="1819" max="1821" width="1.58203125" style="62" customWidth="1"/>
    <col min="1822" max="1829" width="1.33203125" style="62" customWidth="1"/>
    <col min="1830" max="1830" width="1.1640625" style="62" customWidth="1"/>
    <col min="1831" max="1833" width="1.33203125" style="62" customWidth="1"/>
    <col min="1834" max="1839" width="1.5" style="62" customWidth="1"/>
    <col min="1840" max="1842" width="1.58203125" style="62" customWidth="1"/>
    <col min="1843" max="1847" width="1.33203125" style="62" customWidth="1"/>
    <col min="1848" max="1848" width="1.1640625" style="62" customWidth="1"/>
    <col min="1849" max="1854" width="1.33203125" style="62" customWidth="1"/>
    <col min="1855" max="1857" width="1.5" style="62" customWidth="1"/>
    <col min="1858" max="1860" width="1.58203125" style="62" customWidth="1"/>
    <col min="1861" max="1865" width="1.33203125" style="62" customWidth="1"/>
    <col min="1866" max="1866" width="1.1640625" style="62" customWidth="1"/>
    <col min="1867" max="1872" width="1.33203125" style="62" customWidth="1"/>
    <col min="1873" max="2048" width="8.08203125" style="62"/>
    <col min="2049" max="2059" width="1.5" style="62" customWidth="1"/>
    <col min="2060" max="2067" width="1.33203125" style="62" customWidth="1"/>
    <col min="2068" max="2068" width="1.1640625" style="62" customWidth="1"/>
    <col min="2069" max="2074" width="1.33203125" style="62" customWidth="1"/>
    <col min="2075" max="2077" width="1.58203125" style="62" customWidth="1"/>
    <col min="2078" max="2085" width="1.33203125" style="62" customWidth="1"/>
    <col min="2086" max="2086" width="1.1640625" style="62" customWidth="1"/>
    <col min="2087" max="2089" width="1.33203125" style="62" customWidth="1"/>
    <col min="2090" max="2095" width="1.5" style="62" customWidth="1"/>
    <col min="2096" max="2098" width="1.58203125" style="62" customWidth="1"/>
    <col min="2099" max="2103" width="1.33203125" style="62" customWidth="1"/>
    <col min="2104" max="2104" width="1.1640625" style="62" customWidth="1"/>
    <col min="2105" max="2110" width="1.33203125" style="62" customWidth="1"/>
    <col min="2111" max="2113" width="1.5" style="62" customWidth="1"/>
    <col min="2114" max="2116" width="1.58203125" style="62" customWidth="1"/>
    <col min="2117" max="2121" width="1.33203125" style="62" customWidth="1"/>
    <col min="2122" max="2122" width="1.1640625" style="62" customWidth="1"/>
    <col min="2123" max="2128" width="1.33203125" style="62" customWidth="1"/>
    <col min="2129" max="2304" width="8.08203125" style="62"/>
    <col min="2305" max="2315" width="1.5" style="62" customWidth="1"/>
    <col min="2316" max="2323" width="1.33203125" style="62" customWidth="1"/>
    <col min="2324" max="2324" width="1.1640625" style="62" customWidth="1"/>
    <col min="2325" max="2330" width="1.33203125" style="62" customWidth="1"/>
    <col min="2331" max="2333" width="1.58203125" style="62" customWidth="1"/>
    <col min="2334" max="2341" width="1.33203125" style="62" customWidth="1"/>
    <col min="2342" max="2342" width="1.1640625" style="62" customWidth="1"/>
    <col min="2343" max="2345" width="1.33203125" style="62" customWidth="1"/>
    <col min="2346" max="2351" width="1.5" style="62" customWidth="1"/>
    <col min="2352" max="2354" width="1.58203125" style="62" customWidth="1"/>
    <col min="2355" max="2359" width="1.33203125" style="62" customWidth="1"/>
    <col min="2360" max="2360" width="1.1640625" style="62" customWidth="1"/>
    <col min="2361" max="2366" width="1.33203125" style="62" customWidth="1"/>
    <col min="2367" max="2369" width="1.5" style="62" customWidth="1"/>
    <col min="2370" max="2372" width="1.58203125" style="62" customWidth="1"/>
    <col min="2373" max="2377" width="1.33203125" style="62" customWidth="1"/>
    <col min="2378" max="2378" width="1.1640625" style="62" customWidth="1"/>
    <col min="2379" max="2384" width="1.33203125" style="62" customWidth="1"/>
    <col min="2385" max="2560" width="8.08203125" style="62"/>
    <col min="2561" max="2571" width="1.5" style="62" customWidth="1"/>
    <col min="2572" max="2579" width="1.33203125" style="62" customWidth="1"/>
    <col min="2580" max="2580" width="1.1640625" style="62" customWidth="1"/>
    <col min="2581" max="2586" width="1.33203125" style="62" customWidth="1"/>
    <col min="2587" max="2589" width="1.58203125" style="62" customWidth="1"/>
    <col min="2590" max="2597" width="1.33203125" style="62" customWidth="1"/>
    <col min="2598" max="2598" width="1.1640625" style="62" customWidth="1"/>
    <col min="2599" max="2601" width="1.33203125" style="62" customWidth="1"/>
    <col min="2602" max="2607" width="1.5" style="62" customWidth="1"/>
    <col min="2608" max="2610" width="1.58203125" style="62" customWidth="1"/>
    <col min="2611" max="2615" width="1.33203125" style="62" customWidth="1"/>
    <col min="2616" max="2616" width="1.1640625" style="62" customWidth="1"/>
    <col min="2617" max="2622" width="1.33203125" style="62" customWidth="1"/>
    <col min="2623" max="2625" width="1.5" style="62" customWidth="1"/>
    <col min="2626" max="2628" width="1.58203125" style="62" customWidth="1"/>
    <col min="2629" max="2633" width="1.33203125" style="62" customWidth="1"/>
    <col min="2634" max="2634" width="1.1640625" style="62" customWidth="1"/>
    <col min="2635" max="2640" width="1.33203125" style="62" customWidth="1"/>
    <col min="2641" max="2816" width="8.08203125" style="62"/>
    <col min="2817" max="2827" width="1.5" style="62" customWidth="1"/>
    <col min="2828" max="2835" width="1.33203125" style="62" customWidth="1"/>
    <col min="2836" max="2836" width="1.1640625" style="62" customWidth="1"/>
    <col min="2837" max="2842" width="1.33203125" style="62" customWidth="1"/>
    <col min="2843" max="2845" width="1.58203125" style="62" customWidth="1"/>
    <col min="2846" max="2853" width="1.33203125" style="62" customWidth="1"/>
    <col min="2854" max="2854" width="1.1640625" style="62" customWidth="1"/>
    <col min="2855" max="2857" width="1.33203125" style="62" customWidth="1"/>
    <col min="2858" max="2863" width="1.5" style="62" customWidth="1"/>
    <col min="2864" max="2866" width="1.58203125" style="62" customWidth="1"/>
    <col min="2867" max="2871" width="1.33203125" style="62" customWidth="1"/>
    <col min="2872" max="2872" width="1.1640625" style="62" customWidth="1"/>
    <col min="2873" max="2878" width="1.33203125" style="62" customWidth="1"/>
    <col min="2879" max="2881" width="1.5" style="62" customWidth="1"/>
    <col min="2882" max="2884" width="1.58203125" style="62" customWidth="1"/>
    <col min="2885" max="2889" width="1.33203125" style="62" customWidth="1"/>
    <col min="2890" max="2890" width="1.1640625" style="62" customWidth="1"/>
    <col min="2891" max="2896" width="1.33203125" style="62" customWidth="1"/>
    <col min="2897" max="3072" width="8.08203125" style="62"/>
    <col min="3073" max="3083" width="1.5" style="62" customWidth="1"/>
    <col min="3084" max="3091" width="1.33203125" style="62" customWidth="1"/>
    <col min="3092" max="3092" width="1.1640625" style="62" customWidth="1"/>
    <col min="3093" max="3098" width="1.33203125" style="62" customWidth="1"/>
    <col min="3099" max="3101" width="1.58203125" style="62" customWidth="1"/>
    <col min="3102" max="3109" width="1.33203125" style="62" customWidth="1"/>
    <col min="3110" max="3110" width="1.1640625" style="62" customWidth="1"/>
    <col min="3111" max="3113" width="1.33203125" style="62" customWidth="1"/>
    <col min="3114" max="3119" width="1.5" style="62" customWidth="1"/>
    <col min="3120" max="3122" width="1.58203125" style="62" customWidth="1"/>
    <col min="3123" max="3127" width="1.33203125" style="62" customWidth="1"/>
    <col min="3128" max="3128" width="1.1640625" style="62" customWidth="1"/>
    <col min="3129" max="3134" width="1.33203125" style="62" customWidth="1"/>
    <col min="3135" max="3137" width="1.5" style="62" customWidth="1"/>
    <col min="3138" max="3140" width="1.58203125" style="62" customWidth="1"/>
    <col min="3141" max="3145" width="1.33203125" style="62" customWidth="1"/>
    <col min="3146" max="3146" width="1.1640625" style="62" customWidth="1"/>
    <col min="3147" max="3152" width="1.33203125" style="62" customWidth="1"/>
    <col min="3153" max="3328" width="8.08203125" style="62"/>
    <col min="3329" max="3339" width="1.5" style="62" customWidth="1"/>
    <col min="3340" max="3347" width="1.33203125" style="62" customWidth="1"/>
    <col min="3348" max="3348" width="1.1640625" style="62" customWidth="1"/>
    <col min="3349" max="3354" width="1.33203125" style="62" customWidth="1"/>
    <col min="3355" max="3357" width="1.58203125" style="62" customWidth="1"/>
    <col min="3358" max="3365" width="1.33203125" style="62" customWidth="1"/>
    <col min="3366" max="3366" width="1.1640625" style="62" customWidth="1"/>
    <col min="3367" max="3369" width="1.33203125" style="62" customWidth="1"/>
    <col min="3370" max="3375" width="1.5" style="62" customWidth="1"/>
    <col min="3376" max="3378" width="1.58203125" style="62" customWidth="1"/>
    <col min="3379" max="3383" width="1.33203125" style="62" customWidth="1"/>
    <col min="3384" max="3384" width="1.1640625" style="62" customWidth="1"/>
    <col min="3385" max="3390" width="1.33203125" style="62" customWidth="1"/>
    <col min="3391" max="3393" width="1.5" style="62" customWidth="1"/>
    <col min="3394" max="3396" width="1.58203125" style="62" customWidth="1"/>
    <col min="3397" max="3401" width="1.33203125" style="62" customWidth="1"/>
    <col min="3402" max="3402" width="1.1640625" style="62" customWidth="1"/>
    <col min="3403" max="3408" width="1.33203125" style="62" customWidth="1"/>
    <col min="3409" max="3584" width="8.08203125" style="62"/>
    <col min="3585" max="3595" width="1.5" style="62" customWidth="1"/>
    <col min="3596" max="3603" width="1.33203125" style="62" customWidth="1"/>
    <col min="3604" max="3604" width="1.1640625" style="62" customWidth="1"/>
    <col min="3605" max="3610" width="1.33203125" style="62" customWidth="1"/>
    <col min="3611" max="3613" width="1.58203125" style="62" customWidth="1"/>
    <col min="3614" max="3621" width="1.33203125" style="62" customWidth="1"/>
    <col min="3622" max="3622" width="1.1640625" style="62" customWidth="1"/>
    <col min="3623" max="3625" width="1.33203125" style="62" customWidth="1"/>
    <col min="3626" max="3631" width="1.5" style="62" customWidth="1"/>
    <col min="3632" max="3634" width="1.58203125" style="62" customWidth="1"/>
    <col min="3635" max="3639" width="1.33203125" style="62" customWidth="1"/>
    <col min="3640" max="3640" width="1.1640625" style="62" customWidth="1"/>
    <col min="3641" max="3646" width="1.33203125" style="62" customWidth="1"/>
    <col min="3647" max="3649" width="1.5" style="62" customWidth="1"/>
    <col min="3650" max="3652" width="1.58203125" style="62" customWidth="1"/>
    <col min="3653" max="3657" width="1.33203125" style="62" customWidth="1"/>
    <col min="3658" max="3658" width="1.1640625" style="62" customWidth="1"/>
    <col min="3659" max="3664" width="1.33203125" style="62" customWidth="1"/>
    <col min="3665" max="3840" width="8.08203125" style="62"/>
    <col min="3841" max="3851" width="1.5" style="62" customWidth="1"/>
    <col min="3852" max="3859" width="1.33203125" style="62" customWidth="1"/>
    <col min="3860" max="3860" width="1.1640625" style="62" customWidth="1"/>
    <col min="3861" max="3866" width="1.33203125" style="62" customWidth="1"/>
    <col min="3867" max="3869" width="1.58203125" style="62" customWidth="1"/>
    <col min="3870" max="3877" width="1.33203125" style="62" customWidth="1"/>
    <col min="3878" max="3878" width="1.1640625" style="62" customWidth="1"/>
    <col min="3879" max="3881" width="1.33203125" style="62" customWidth="1"/>
    <col min="3882" max="3887" width="1.5" style="62" customWidth="1"/>
    <col min="3888" max="3890" width="1.58203125" style="62" customWidth="1"/>
    <col min="3891" max="3895" width="1.33203125" style="62" customWidth="1"/>
    <col min="3896" max="3896" width="1.1640625" style="62" customWidth="1"/>
    <col min="3897" max="3902" width="1.33203125" style="62" customWidth="1"/>
    <col min="3903" max="3905" width="1.5" style="62" customWidth="1"/>
    <col min="3906" max="3908" width="1.58203125" style="62" customWidth="1"/>
    <col min="3909" max="3913" width="1.33203125" style="62" customWidth="1"/>
    <col min="3914" max="3914" width="1.1640625" style="62" customWidth="1"/>
    <col min="3915" max="3920" width="1.33203125" style="62" customWidth="1"/>
    <col min="3921" max="4096" width="8.08203125" style="62"/>
    <col min="4097" max="4107" width="1.5" style="62" customWidth="1"/>
    <col min="4108" max="4115" width="1.33203125" style="62" customWidth="1"/>
    <col min="4116" max="4116" width="1.1640625" style="62" customWidth="1"/>
    <col min="4117" max="4122" width="1.33203125" style="62" customWidth="1"/>
    <col min="4123" max="4125" width="1.58203125" style="62" customWidth="1"/>
    <col min="4126" max="4133" width="1.33203125" style="62" customWidth="1"/>
    <col min="4134" max="4134" width="1.1640625" style="62" customWidth="1"/>
    <col min="4135" max="4137" width="1.33203125" style="62" customWidth="1"/>
    <col min="4138" max="4143" width="1.5" style="62" customWidth="1"/>
    <col min="4144" max="4146" width="1.58203125" style="62" customWidth="1"/>
    <col min="4147" max="4151" width="1.33203125" style="62" customWidth="1"/>
    <col min="4152" max="4152" width="1.1640625" style="62" customWidth="1"/>
    <col min="4153" max="4158" width="1.33203125" style="62" customWidth="1"/>
    <col min="4159" max="4161" width="1.5" style="62" customWidth="1"/>
    <col min="4162" max="4164" width="1.58203125" style="62" customWidth="1"/>
    <col min="4165" max="4169" width="1.33203125" style="62" customWidth="1"/>
    <col min="4170" max="4170" width="1.1640625" style="62" customWidth="1"/>
    <col min="4171" max="4176" width="1.33203125" style="62" customWidth="1"/>
    <col min="4177" max="4352" width="8.08203125" style="62"/>
    <col min="4353" max="4363" width="1.5" style="62" customWidth="1"/>
    <col min="4364" max="4371" width="1.33203125" style="62" customWidth="1"/>
    <col min="4372" max="4372" width="1.1640625" style="62" customWidth="1"/>
    <col min="4373" max="4378" width="1.33203125" style="62" customWidth="1"/>
    <col min="4379" max="4381" width="1.58203125" style="62" customWidth="1"/>
    <col min="4382" max="4389" width="1.33203125" style="62" customWidth="1"/>
    <col min="4390" max="4390" width="1.1640625" style="62" customWidth="1"/>
    <col min="4391" max="4393" width="1.33203125" style="62" customWidth="1"/>
    <col min="4394" max="4399" width="1.5" style="62" customWidth="1"/>
    <col min="4400" max="4402" width="1.58203125" style="62" customWidth="1"/>
    <col min="4403" max="4407" width="1.33203125" style="62" customWidth="1"/>
    <col min="4408" max="4408" width="1.1640625" style="62" customWidth="1"/>
    <col min="4409" max="4414" width="1.33203125" style="62" customWidth="1"/>
    <col min="4415" max="4417" width="1.5" style="62" customWidth="1"/>
    <col min="4418" max="4420" width="1.58203125" style="62" customWidth="1"/>
    <col min="4421" max="4425" width="1.33203125" style="62" customWidth="1"/>
    <col min="4426" max="4426" width="1.1640625" style="62" customWidth="1"/>
    <col min="4427" max="4432" width="1.33203125" style="62" customWidth="1"/>
    <col min="4433" max="4608" width="8.08203125" style="62"/>
    <col min="4609" max="4619" width="1.5" style="62" customWidth="1"/>
    <col min="4620" max="4627" width="1.33203125" style="62" customWidth="1"/>
    <col min="4628" max="4628" width="1.1640625" style="62" customWidth="1"/>
    <col min="4629" max="4634" width="1.33203125" style="62" customWidth="1"/>
    <col min="4635" max="4637" width="1.58203125" style="62" customWidth="1"/>
    <col min="4638" max="4645" width="1.33203125" style="62" customWidth="1"/>
    <col min="4646" max="4646" width="1.1640625" style="62" customWidth="1"/>
    <col min="4647" max="4649" width="1.33203125" style="62" customWidth="1"/>
    <col min="4650" max="4655" width="1.5" style="62" customWidth="1"/>
    <col min="4656" max="4658" width="1.58203125" style="62" customWidth="1"/>
    <col min="4659" max="4663" width="1.33203125" style="62" customWidth="1"/>
    <col min="4664" max="4664" width="1.1640625" style="62" customWidth="1"/>
    <col min="4665" max="4670" width="1.33203125" style="62" customWidth="1"/>
    <col min="4671" max="4673" width="1.5" style="62" customWidth="1"/>
    <col min="4674" max="4676" width="1.58203125" style="62" customWidth="1"/>
    <col min="4677" max="4681" width="1.33203125" style="62" customWidth="1"/>
    <col min="4682" max="4682" width="1.1640625" style="62" customWidth="1"/>
    <col min="4683" max="4688" width="1.33203125" style="62" customWidth="1"/>
    <col min="4689" max="4864" width="8.08203125" style="62"/>
    <col min="4865" max="4875" width="1.5" style="62" customWidth="1"/>
    <col min="4876" max="4883" width="1.33203125" style="62" customWidth="1"/>
    <col min="4884" max="4884" width="1.1640625" style="62" customWidth="1"/>
    <col min="4885" max="4890" width="1.33203125" style="62" customWidth="1"/>
    <col min="4891" max="4893" width="1.58203125" style="62" customWidth="1"/>
    <col min="4894" max="4901" width="1.33203125" style="62" customWidth="1"/>
    <col min="4902" max="4902" width="1.1640625" style="62" customWidth="1"/>
    <col min="4903" max="4905" width="1.33203125" style="62" customWidth="1"/>
    <col min="4906" max="4911" width="1.5" style="62" customWidth="1"/>
    <col min="4912" max="4914" width="1.58203125" style="62" customWidth="1"/>
    <col min="4915" max="4919" width="1.33203125" style="62" customWidth="1"/>
    <col min="4920" max="4920" width="1.1640625" style="62" customWidth="1"/>
    <col min="4921" max="4926" width="1.33203125" style="62" customWidth="1"/>
    <col min="4927" max="4929" width="1.5" style="62" customWidth="1"/>
    <col min="4930" max="4932" width="1.58203125" style="62" customWidth="1"/>
    <col min="4933" max="4937" width="1.33203125" style="62" customWidth="1"/>
    <col min="4938" max="4938" width="1.1640625" style="62" customWidth="1"/>
    <col min="4939" max="4944" width="1.33203125" style="62" customWidth="1"/>
    <col min="4945" max="5120" width="8.08203125" style="62"/>
    <col min="5121" max="5131" width="1.5" style="62" customWidth="1"/>
    <col min="5132" max="5139" width="1.33203125" style="62" customWidth="1"/>
    <col min="5140" max="5140" width="1.1640625" style="62" customWidth="1"/>
    <col min="5141" max="5146" width="1.33203125" style="62" customWidth="1"/>
    <col min="5147" max="5149" width="1.58203125" style="62" customWidth="1"/>
    <col min="5150" max="5157" width="1.33203125" style="62" customWidth="1"/>
    <col min="5158" max="5158" width="1.1640625" style="62" customWidth="1"/>
    <col min="5159" max="5161" width="1.33203125" style="62" customWidth="1"/>
    <col min="5162" max="5167" width="1.5" style="62" customWidth="1"/>
    <col min="5168" max="5170" width="1.58203125" style="62" customWidth="1"/>
    <col min="5171" max="5175" width="1.33203125" style="62" customWidth="1"/>
    <col min="5176" max="5176" width="1.1640625" style="62" customWidth="1"/>
    <col min="5177" max="5182" width="1.33203125" style="62" customWidth="1"/>
    <col min="5183" max="5185" width="1.5" style="62" customWidth="1"/>
    <col min="5186" max="5188" width="1.58203125" style="62" customWidth="1"/>
    <col min="5189" max="5193" width="1.33203125" style="62" customWidth="1"/>
    <col min="5194" max="5194" width="1.1640625" style="62" customWidth="1"/>
    <col min="5195" max="5200" width="1.33203125" style="62" customWidth="1"/>
    <col min="5201" max="5376" width="8.08203125" style="62"/>
    <col min="5377" max="5387" width="1.5" style="62" customWidth="1"/>
    <col min="5388" max="5395" width="1.33203125" style="62" customWidth="1"/>
    <col min="5396" max="5396" width="1.1640625" style="62" customWidth="1"/>
    <col min="5397" max="5402" width="1.33203125" style="62" customWidth="1"/>
    <col min="5403" max="5405" width="1.58203125" style="62" customWidth="1"/>
    <col min="5406" max="5413" width="1.33203125" style="62" customWidth="1"/>
    <col min="5414" max="5414" width="1.1640625" style="62" customWidth="1"/>
    <col min="5415" max="5417" width="1.33203125" style="62" customWidth="1"/>
    <col min="5418" max="5423" width="1.5" style="62" customWidth="1"/>
    <col min="5424" max="5426" width="1.58203125" style="62" customWidth="1"/>
    <col min="5427" max="5431" width="1.33203125" style="62" customWidth="1"/>
    <col min="5432" max="5432" width="1.1640625" style="62" customWidth="1"/>
    <col min="5433" max="5438" width="1.33203125" style="62" customWidth="1"/>
    <col min="5439" max="5441" width="1.5" style="62" customWidth="1"/>
    <col min="5442" max="5444" width="1.58203125" style="62" customWidth="1"/>
    <col min="5445" max="5449" width="1.33203125" style="62" customWidth="1"/>
    <col min="5450" max="5450" width="1.1640625" style="62" customWidth="1"/>
    <col min="5451" max="5456" width="1.33203125" style="62" customWidth="1"/>
    <col min="5457" max="5632" width="8.08203125" style="62"/>
    <col min="5633" max="5643" width="1.5" style="62" customWidth="1"/>
    <col min="5644" max="5651" width="1.33203125" style="62" customWidth="1"/>
    <col min="5652" max="5652" width="1.1640625" style="62" customWidth="1"/>
    <col min="5653" max="5658" width="1.33203125" style="62" customWidth="1"/>
    <col min="5659" max="5661" width="1.58203125" style="62" customWidth="1"/>
    <col min="5662" max="5669" width="1.33203125" style="62" customWidth="1"/>
    <col min="5670" max="5670" width="1.1640625" style="62" customWidth="1"/>
    <col min="5671" max="5673" width="1.33203125" style="62" customWidth="1"/>
    <col min="5674" max="5679" width="1.5" style="62" customWidth="1"/>
    <col min="5680" max="5682" width="1.58203125" style="62" customWidth="1"/>
    <col min="5683" max="5687" width="1.33203125" style="62" customWidth="1"/>
    <col min="5688" max="5688" width="1.1640625" style="62" customWidth="1"/>
    <col min="5689" max="5694" width="1.33203125" style="62" customWidth="1"/>
    <col min="5695" max="5697" width="1.5" style="62" customWidth="1"/>
    <col min="5698" max="5700" width="1.58203125" style="62" customWidth="1"/>
    <col min="5701" max="5705" width="1.33203125" style="62" customWidth="1"/>
    <col min="5706" max="5706" width="1.1640625" style="62" customWidth="1"/>
    <col min="5707" max="5712" width="1.33203125" style="62" customWidth="1"/>
    <col min="5713" max="5888" width="8.08203125" style="62"/>
    <col min="5889" max="5899" width="1.5" style="62" customWidth="1"/>
    <col min="5900" max="5907" width="1.33203125" style="62" customWidth="1"/>
    <col min="5908" max="5908" width="1.1640625" style="62" customWidth="1"/>
    <col min="5909" max="5914" width="1.33203125" style="62" customWidth="1"/>
    <col min="5915" max="5917" width="1.58203125" style="62" customWidth="1"/>
    <col min="5918" max="5925" width="1.33203125" style="62" customWidth="1"/>
    <col min="5926" max="5926" width="1.1640625" style="62" customWidth="1"/>
    <col min="5927" max="5929" width="1.33203125" style="62" customWidth="1"/>
    <col min="5930" max="5935" width="1.5" style="62" customWidth="1"/>
    <col min="5936" max="5938" width="1.58203125" style="62" customWidth="1"/>
    <col min="5939" max="5943" width="1.33203125" style="62" customWidth="1"/>
    <col min="5944" max="5944" width="1.1640625" style="62" customWidth="1"/>
    <col min="5945" max="5950" width="1.33203125" style="62" customWidth="1"/>
    <col min="5951" max="5953" width="1.5" style="62" customWidth="1"/>
    <col min="5954" max="5956" width="1.58203125" style="62" customWidth="1"/>
    <col min="5957" max="5961" width="1.33203125" style="62" customWidth="1"/>
    <col min="5962" max="5962" width="1.1640625" style="62" customWidth="1"/>
    <col min="5963" max="5968" width="1.33203125" style="62" customWidth="1"/>
    <col min="5969" max="6144" width="8.08203125" style="62"/>
    <col min="6145" max="6155" width="1.5" style="62" customWidth="1"/>
    <col min="6156" max="6163" width="1.33203125" style="62" customWidth="1"/>
    <col min="6164" max="6164" width="1.1640625" style="62" customWidth="1"/>
    <col min="6165" max="6170" width="1.33203125" style="62" customWidth="1"/>
    <col min="6171" max="6173" width="1.58203125" style="62" customWidth="1"/>
    <col min="6174" max="6181" width="1.33203125" style="62" customWidth="1"/>
    <col min="6182" max="6182" width="1.1640625" style="62" customWidth="1"/>
    <col min="6183" max="6185" width="1.33203125" style="62" customWidth="1"/>
    <col min="6186" max="6191" width="1.5" style="62" customWidth="1"/>
    <col min="6192" max="6194" width="1.58203125" style="62" customWidth="1"/>
    <col min="6195" max="6199" width="1.33203125" style="62" customWidth="1"/>
    <col min="6200" max="6200" width="1.1640625" style="62" customWidth="1"/>
    <col min="6201" max="6206" width="1.33203125" style="62" customWidth="1"/>
    <col min="6207" max="6209" width="1.5" style="62" customWidth="1"/>
    <col min="6210" max="6212" width="1.58203125" style="62" customWidth="1"/>
    <col min="6213" max="6217" width="1.33203125" style="62" customWidth="1"/>
    <col min="6218" max="6218" width="1.1640625" style="62" customWidth="1"/>
    <col min="6219" max="6224" width="1.33203125" style="62" customWidth="1"/>
    <col min="6225" max="6400" width="8.08203125" style="62"/>
    <col min="6401" max="6411" width="1.5" style="62" customWidth="1"/>
    <col min="6412" max="6419" width="1.33203125" style="62" customWidth="1"/>
    <col min="6420" max="6420" width="1.1640625" style="62" customWidth="1"/>
    <col min="6421" max="6426" width="1.33203125" style="62" customWidth="1"/>
    <col min="6427" max="6429" width="1.58203125" style="62" customWidth="1"/>
    <col min="6430" max="6437" width="1.33203125" style="62" customWidth="1"/>
    <col min="6438" max="6438" width="1.1640625" style="62" customWidth="1"/>
    <col min="6439" max="6441" width="1.33203125" style="62" customWidth="1"/>
    <col min="6442" max="6447" width="1.5" style="62" customWidth="1"/>
    <col min="6448" max="6450" width="1.58203125" style="62" customWidth="1"/>
    <col min="6451" max="6455" width="1.33203125" style="62" customWidth="1"/>
    <col min="6456" max="6456" width="1.1640625" style="62" customWidth="1"/>
    <col min="6457" max="6462" width="1.33203125" style="62" customWidth="1"/>
    <col min="6463" max="6465" width="1.5" style="62" customWidth="1"/>
    <col min="6466" max="6468" width="1.58203125" style="62" customWidth="1"/>
    <col min="6469" max="6473" width="1.33203125" style="62" customWidth="1"/>
    <col min="6474" max="6474" width="1.1640625" style="62" customWidth="1"/>
    <col min="6475" max="6480" width="1.33203125" style="62" customWidth="1"/>
    <col min="6481" max="6656" width="8.08203125" style="62"/>
    <col min="6657" max="6667" width="1.5" style="62" customWidth="1"/>
    <col min="6668" max="6675" width="1.33203125" style="62" customWidth="1"/>
    <col min="6676" max="6676" width="1.1640625" style="62" customWidth="1"/>
    <col min="6677" max="6682" width="1.33203125" style="62" customWidth="1"/>
    <col min="6683" max="6685" width="1.58203125" style="62" customWidth="1"/>
    <col min="6686" max="6693" width="1.33203125" style="62" customWidth="1"/>
    <col min="6694" max="6694" width="1.1640625" style="62" customWidth="1"/>
    <col min="6695" max="6697" width="1.33203125" style="62" customWidth="1"/>
    <col min="6698" max="6703" width="1.5" style="62" customWidth="1"/>
    <col min="6704" max="6706" width="1.58203125" style="62" customWidth="1"/>
    <col min="6707" max="6711" width="1.33203125" style="62" customWidth="1"/>
    <col min="6712" max="6712" width="1.1640625" style="62" customWidth="1"/>
    <col min="6713" max="6718" width="1.33203125" style="62" customWidth="1"/>
    <col min="6719" max="6721" width="1.5" style="62" customWidth="1"/>
    <col min="6722" max="6724" width="1.58203125" style="62" customWidth="1"/>
    <col min="6725" max="6729" width="1.33203125" style="62" customWidth="1"/>
    <col min="6730" max="6730" width="1.1640625" style="62" customWidth="1"/>
    <col min="6731" max="6736" width="1.33203125" style="62" customWidth="1"/>
    <col min="6737" max="6912" width="8.08203125" style="62"/>
    <col min="6913" max="6923" width="1.5" style="62" customWidth="1"/>
    <col min="6924" max="6931" width="1.33203125" style="62" customWidth="1"/>
    <col min="6932" max="6932" width="1.1640625" style="62" customWidth="1"/>
    <col min="6933" max="6938" width="1.33203125" style="62" customWidth="1"/>
    <col min="6939" max="6941" width="1.58203125" style="62" customWidth="1"/>
    <col min="6942" max="6949" width="1.33203125" style="62" customWidth="1"/>
    <col min="6950" max="6950" width="1.1640625" style="62" customWidth="1"/>
    <col min="6951" max="6953" width="1.33203125" style="62" customWidth="1"/>
    <col min="6954" max="6959" width="1.5" style="62" customWidth="1"/>
    <col min="6960" max="6962" width="1.58203125" style="62" customWidth="1"/>
    <col min="6963" max="6967" width="1.33203125" style="62" customWidth="1"/>
    <col min="6968" max="6968" width="1.1640625" style="62" customWidth="1"/>
    <col min="6969" max="6974" width="1.33203125" style="62" customWidth="1"/>
    <col min="6975" max="6977" width="1.5" style="62" customWidth="1"/>
    <col min="6978" max="6980" width="1.58203125" style="62" customWidth="1"/>
    <col min="6981" max="6985" width="1.33203125" style="62" customWidth="1"/>
    <col min="6986" max="6986" width="1.1640625" style="62" customWidth="1"/>
    <col min="6987" max="6992" width="1.33203125" style="62" customWidth="1"/>
    <col min="6993" max="7168" width="8.08203125" style="62"/>
    <col min="7169" max="7179" width="1.5" style="62" customWidth="1"/>
    <col min="7180" max="7187" width="1.33203125" style="62" customWidth="1"/>
    <col min="7188" max="7188" width="1.1640625" style="62" customWidth="1"/>
    <col min="7189" max="7194" width="1.33203125" style="62" customWidth="1"/>
    <col min="7195" max="7197" width="1.58203125" style="62" customWidth="1"/>
    <col min="7198" max="7205" width="1.33203125" style="62" customWidth="1"/>
    <col min="7206" max="7206" width="1.1640625" style="62" customWidth="1"/>
    <col min="7207" max="7209" width="1.33203125" style="62" customWidth="1"/>
    <col min="7210" max="7215" width="1.5" style="62" customWidth="1"/>
    <col min="7216" max="7218" width="1.58203125" style="62" customWidth="1"/>
    <col min="7219" max="7223" width="1.33203125" style="62" customWidth="1"/>
    <col min="7224" max="7224" width="1.1640625" style="62" customWidth="1"/>
    <col min="7225" max="7230" width="1.33203125" style="62" customWidth="1"/>
    <col min="7231" max="7233" width="1.5" style="62" customWidth="1"/>
    <col min="7234" max="7236" width="1.58203125" style="62" customWidth="1"/>
    <col min="7237" max="7241" width="1.33203125" style="62" customWidth="1"/>
    <col min="7242" max="7242" width="1.1640625" style="62" customWidth="1"/>
    <col min="7243" max="7248" width="1.33203125" style="62" customWidth="1"/>
    <col min="7249" max="7424" width="8.08203125" style="62"/>
    <col min="7425" max="7435" width="1.5" style="62" customWidth="1"/>
    <col min="7436" max="7443" width="1.33203125" style="62" customWidth="1"/>
    <col min="7444" max="7444" width="1.1640625" style="62" customWidth="1"/>
    <col min="7445" max="7450" width="1.33203125" style="62" customWidth="1"/>
    <col min="7451" max="7453" width="1.58203125" style="62" customWidth="1"/>
    <col min="7454" max="7461" width="1.33203125" style="62" customWidth="1"/>
    <col min="7462" max="7462" width="1.1640625" style="62" customWidth="1"/>
    <col min="7463" max="7465" width="1.33203125" style="62" customWidth="1"/>
    <col min="7466" max="7471" width="1.5" style="62" customWidth="1"/>
    <col min="7472" max="7474" width="1.58203125" style="62" customWidth="1"/>
    <col min="7475" max="7479" width="1.33203125" style="62" customWidth="1"/>
    <col min="7480" max="7480" width="1.1640625" style="62" customWidth="1"/>
    <col min="7481" max="7486" width="1.33203125" style="62" customWidth="1"/>
    <col min="7487" max="7489" width="1.5" style="62" customWidth="1"/>
    <col min="7490" max="7492" width="1.58203125" style="62" customWidth="1"/>
    <col min="7493" max="7497" width="1.33203125" style="62" customWidth="1"/>
    <col min="7498" max="7498" width="1.1640625" style="62" customWidth="1"/>
    <col min="7499" max="7504" width="1.33203125" style="62" customWidth="1"/>
    <col min="7505" max="7680" width="8.08203125" style="62"/>
    <col min="7681" max="7691" width="1.5" style="62" customWidth="1"/>
    <col min="7692" max="7699" width="1.33203125" style="62" customWidth="1"/>
    <col min="7700" max="7700" width="1.1640625" style="62" customWidth="1"/>
    <col min="7701" max="7706" width="1.33203125" style="62" customWidth="1"/>
    <col min="7707" max="7709" width="1.58203125" style="62" customWidth="1"/>
    <col min="7710" max="7717" width="1.33203125" style="62" customWidth="1"/>
    <col min="7718" max="7718" width="1.1640625" style="62" customWidth="1"/>
    <col min="7719" max="7721" width="1.33203125" style="62" customWidth="1"/>
    <col min="7722" max="7727" width="1.5" style="62" customWidth="1"/>
    <col min="7728" max="7730" width="1.58203125" style="62" customWidth="1"/>
    <col min="7731" max="7735" width="1.33203125" style="62" customWidth="1"/>
    <col min="7736" max="7736" width="1.1640625" style="62" customWidth="1"/>
    <col min="7737" max="7742" width="1.33203125" style="62" customWidth="1"/>
    <col min="7743" max="7745" width="1.5" style="62" customWidth="1"/>
    <col min="7746" max="7748" width="1.58203125" style="62" customWidth="1"/>
    <col min="7749" max="7753" width="1.33203125" style="62" customWidth="1"/>
    <col min="7754" max="7754" width="1.1640625" style="62" customWidth="1"/>
    <col min="7755" max="7760" width="1.33203125" style="62" customWidth="1"/>
    <col min="7761" max="7936" width="8.08203125" style="62"/>
    <col min="7937" max="7947" width="1.5" style="62" customWidth="1"/>
    <col min="7948" max="7955" width="1.33203125" style="62" customWidth="1"/>
    <col min="7956" max="7956" width="1.1640625" style="62" customWidth="1"/>
    <col min="7957" max="7962" width="1.33203125" style="62" customWidth="1"/>
    <col min="7963" max="7965" width="1.58203125" style="62" customWidth="1"/>
    <col min="7966" max="7973" width="1.33203125" style="62" customWidth="1"/>
    <col min="7974" max="7974" width="1.1640625" style="62" customWidth="1"/>
    <col min="7975" max="7977" width="1.33203125" style="62" customWidth="1"/>
    <col min="7978" max="7983" width="1.5" style="62" customWidth="1"/>
    <col min="7984" max="7986" width="1.58203125" style="62" customWidth="1"/>
    <col min="7987" max="7991" width="1.33203125" style="62" customWidth="1"/>
    <col min="7992" max="7992" width="1.1640625" style="62" customWidth="1"/>
    <col min="7993" max="7998" width="1.33203125" style="62" customWidth="1"/>
    <col min="7999" max="8001" width="1.5" style="62" customWidth="1"/>
    <col min="8002" max="8004" width="1.58203125" style="62" customWidth="1"/>
    <col min="8005" max="8009" width="1.33203125" style="62" customWidth="1"/>
    <col min="8010" max="8010" width="1.1640625" style="62" customWidth="1"/>
    <col min="8011" max="8016" width="1.33203125" style="62" customWidth="1"/>
    <col min="8017" max="8192" width="8.08203125" style="62"/>
    <col min="8193" max="8203" width="1.5" style="62" customWidth="1"/>
    <col min="8204" max="8211" width="1.33203125" style="62" customWidth="1"/>
    <col min="8212" max="8212" width="1.1640625" style="62" customWidth="1"/>
    <col min="8213" max="8218" width="1.33203125" style="62" customWidth="1"/>
    <col min="8219" max="8221" width="1.58203125" style="62" customWidth="1"/>
    <col min="8222" max="8229" width="1.33203125" style="62" customWidth="1"/>
    <col min="8230" max="8230" width="1.1640625" style="62" customWidth="1"/>
    <col min="8231" max="8233" width="1.33203125" style="62" customWidth="1"/>
    <col min="8234" max="8239" width="1.5" style="62" customWidth="1"/>
    <col min="8240" max="8242" width="1.58203125" style="62" customWidth="1"/>
    <col min="8243" max="8247" width="1.33203125" style="62" customWidth="1"/>
    <col min="8248" max="8248" width="1.1640625" style="62" customWidth="1"/>
    <col min="8249" max="8254" width="1.33203125" style="62" customWidth="1"/>
    <col min="8255" max="8257" width="1.5" style="62" customWidth="1"/>
    <col min="8258" max="8260" width="1.58203125" style="62" customWidth="1"/>
    <col min="8261" max="8265" width="1.33203125" style="62" customWidth="1"/>
    <col min="8266" max="8266" width="1.1640625" style="62" customWidth="1"/>
    <col min="8267" max="8272" width="1.33203125" style="62" customWidth="1"/>
    <col min="8273" max="8448" width="8.08203125" style="62"/>
    <col min="8449" max="8459" width="1.5" style="62" customWidth="1"/>
    <col min="8460" max="8467" width="1.33203125" style="62" customWidth="1"/>
    <col min="8468" max="8468" width="1.1640625" style="62" customWidth="1"/>
    <col min="8469" max="8474" width="1.33203125" style="62" customWidth="1"/>
    <col min="8475" max="8477" width="1.58203125" style="62" customWidth="1"/>
    <col min="8478" max="8485" width="1.33203125" style="62" customWidth="1"/>
    <col min="8486" max="8486" width="1.1640625" style="62" customWidth="1"/>
    <col min="8487" max="8489" width="1.33203125" style="62" customWidth="1"/>
    <col min="8490" max="8495" width="1.5" style="62" customWidth="1"/>
    <col min="8496" max="8498" width="1.58203125" style="62" customWidth="1"/>
    <col min="8499" max="8503" width="1.33203125" style="62" customWidth="1"/>
    <col min="8504" max="8504" width="1.1640625" style="62" customWidth="1"/>
    <col min="8505" max="8510" width="1.33203125" style="62" customWidth="1"/>
    <col min="8511" max="8513" width="1.5" style="62" customWidth="1"/>
    <col min="8514" max="8516" width="1.58203125" style="62" customWidth="1"/>
    <col min="8517" max="8521" width="1.33203125" style="62" customWidth="1"/>
    <col min="8522" max="8522" width="1.1640625" style="62" customWidth="1"/>
    <col min="8523" max="8528" width="1.33203125" style="62" customWidth="1"/>
    <col min="8529" max="8704" width="8.08203125" style="62"/>
    <col min="8705" max="8715" width="1.5" style="62" customWidth="1"/>
    <col min="8716" max="8723" width="1.33203125" style="62" customWidth="1"/>
    <col min="8724" max="8724" width="1.1640625" style="62" customWidth="1"/>
    <col min="8725" max="8730" width="1.33203125" style="62" customWidth="1"/>
    <col min="8731" max="8733" width="1.58203125" style="62" customWidth="1"/>
    <col min="8734" max="8741" width="1.33203125" style="62" customWidth="1"/>
    <col min="8742" max="8742" width="1.1640625" style="62" customWidth="1"/>
    <col min="8743" max="8745" width="1.33203125" style="62" customWidth="1"/>
    <col min="8746" max="8751" width="1.5" style="62" customWidth="1"/>
    <col min="8752" max="8754" width="1.58203125" style="62" customWidth="1"/>
    <col min="8755" max="8759" width="1.33203125" style="62" customWidth="1"/>
    <col min="8760" max="8760" width="1.1640625" style="62" customWidth="1"/>
    <col min="8761" max="8766" width="1.33203125" style="62" customWidth="1"/>
    <col min="8767" max="8769" width="1.5" style="62" customWidth="1"/>
    <col min="8770" max="8772" width="1.58203125" style="62" customWidth="1"/>
    <col min="8773" max="8777" width="1.33203125" style="62" customWidth="1"/>
    <col min="8778" max="8778" width="1.1640625" style="62" customWidth="1"/>
    <col min="8779" max="8784" width="1.33203125" style="62" customWidth="1"/>
    <col min="8785" max="8960" width="8.08203125" style="62"/>
    <col min="8961" max="8971" width="1.5" style="62" customWidth="1"/>
    <col min="8972" max="8979" width="1.33203125" style="62" customWidth="1"/>
    <col min="8980" max="8980" width="1.1640625" style="62" customWidth="1"/>
    <col min="8981" max="8986" width="1.33203125" style="62" customWidth="1"/>
    <col min="8987" max="8989" width="1.58203125" style="62" customWidth="1"/>
    <col min="8990" max="8997" width="1.33203125" style="62" customWidth="1"/>
    <col min="8998" max="8998" width="1.1640625" style="62" customWidth="1"/>
    <col min="8999" max="9001" width="1.33203125" style="62" customWidth="1"/>
    <col min="9002" max="9007" width="1.5" style="62" customWidth="1"/>
    <col min="9008" max="9010" width="1.58203125" style="62" customWidth="1"/>
    <col min="9011" max="9015" width="1.33203125" style="62" customWidth="1"/>
    <col min="9016" max="9016" width="1.1640625" style="62" customWidth="1"/>
    <col min="9017" max="9022" width="1.33203125" style="62" customWidth="1"/>
    <col min="9023" max="9025" width="1.5" style="62" customWidth="1"/>
    <col min="9026" max="9028" width="1.58203125" style="62" customWidth="1"/>
    <col min="9029" max="9033" width="1.33203125" style="62" customWidth="1"/>
    <col min="9034" max="9034" width="1.1640625" style="62" customWidth="1"/>
    <col min="9035" max="9040" width="1.33203125" style="62" customWidth="1"/>
    <col min="9041" max="9216" width="8.08203125" style="62"/>
    <col min="9217" max="9227" width="1.5" style="62" customWidth="1"/>
    <col min="9228" max="9235" width="1.33203125" style="62" customWidth="1"/>
    <col min="9236" max="9236" width="1.1640625" style="62" customWidth="1"/>
    <col min="9237" max="9242" width="1.33203125" style="62" customWidth="1"/>
    <col min="9243" max="9245" width="1.58203125" style="62" customWidth="1"/>
    <col min="9246" max="9253" width="1.33203125" style="62" customWidth="1"/>
    <col min="9254" max="9254" width="1.1640625" style="62" customWidth="1"/>
    <col min="9255" max="9257" width="1.33203125" style="62" customWidth="1"/>
    <col min="9258" max="9263" width="1.5" style="62" customWidth="1"/>
    <col min="9264" max="9266" width="1.58203125" style="62" customWidth="1"/>
    <col min="9267" max="9271" width="1.33203125" style="62" customWidth="1"/>
    <col min="9272" max="9272" width="1.1640625" style="62" customWidth="1"/>
    <col min="9273" max="9278" width="1.33203125" style="62" customWidth="1"/>
    <col min="9279" max="9281" width="1.5" style="62" customWidth="1"/>
    <col min="9282" max="9284" width="1.58203125" style="62" customWidth="1"/>
    <col min="9285" max="9289" width="1.33203125" style="62" customWidth="1"/>
    <col min="9290" max="9290" width="1.1640625" style="62" customWidth="1"/>
    <col min="9291" max="9296" width="1.33203125" style="62" customWidth="1"/>
    <col min="9297" max="9472" width="8.08203125" style="62"/>
    <col min="9473" max="9483" width="1.5" style="62" customWidth="1"/>
    <col min="9484" max="9491" width="1.33203125" style="62" customWidth="1"/>
    <col min="9492" max="9492" width="1.1640625" style="62" customWidth="1"/>
    <col min="9493" max="9498" width="1.33203125" style="62" customWidth="1"/>
    <col min="9499" max="9501" width="1.58203125" style="62" customWidth="1"/>
    <col min="9502" max="9509" width="1.33203125" style="62" customWidth="1"/>
    <col min="9510" max="9510" width="1.1640625" style="62" customWidth="1"/>
    <col min="9511" max="9513" width="1.33203125" style="62" customWidth="1"/>
    <col min="9514" max="9519" width="1.5" style="62" customWidth="1"/>
    <col min="9520" max="9522" width="1.58203125" style="62" customWidth="1"/>
    <col min="9523" max="9527" width="1.33203125" style="62" customWidth="1"/>
    <col min="9528" max="9528" width="1.1640625" style="62" customWidth="1"/>
    <col min="9529" max="9534" width="1.33203125" style="62" customWidth="1"/>
    <col min="9535" max="9537" width="1.5" style="62" customWidth="1"/>
    <col min="9538" max="9540" width="1.58203125" style="62" customWidth="1"/>
    <col min="9541" max="9545" width="1.33203125" style="62" customWidth="1"/>
    <col min="9546" max="9546" width="1.1640625" style="62" customWidth="1"/>
    <col min="9547" max="9552" width="1.33203125" style="62" customWidth="1"/>
    <col min="9553" max="9728" width="8.08203125" style="62"/>
    <col min="9729" max="9739" width="1.5" style="62" customWidth="1"/>
    <col min="9740" max="9747" width="1.33203125" style="62" customWidth="1"/>
    <col min="9748" max="9748" width="1.1640625" style="62" customWidth="1"/>
    <col min="9749" max="9754" width="1.33203125" style="62" customWidth="1"/>
    <col min="9755" max="9757" width="1.58203125" style="62" customWidth="1"/>
    <col min="9758" max="9765" width="1.33203125" style="62" customWidth="1"/>
    <col min="9766" max="9766" width="1.1640625" style="62" customWidth="1"/>
    <col min="9767" max="9769" width="1.33203125" style="62" customWidth="1"/>
    <col min="9770" max="9775" width="1.5" style="62" customWidth="1"/>
    <col min="9776" max="9778" width="1.58203125" style="62" customWidth="1"/>
    <col min="9779" max="9783" width="1.33203125" style="62" customWidth="1"/>
    <col min="9784" max="9784" width="1.1640625" style="62" customWidth="1"/>
    <col min="9785" max="9790" width="1.33203125" style="62" customWidth="1"/>
    <col min="9791" max="9793" width="1.5" style="62" customWidth="1"/>
    <col min="9794" max="9796" width="1.58203125" style="62" customWidth="1"/>
    <col min="9797" max="9801" width="1.33203125" style="62" customWidth="1"/>
    <col min="9802" max="9802" width="1.1640625" style="62" customWidth="1"/>
    <col min="9803" max="9808" width="1.33203125" style="62" customWidth="1"/>
    <col min="9809" max="9984" width="8.08203125" style="62"/>
    <col min="9985" max="9995" width="1.5" style="62" customWidth="1"/>
    <col min="9996" max="10003" width="1.33203125" style="62" customWidth="1"/>
    <col min="10004" max="10004" width="1.1640625" style="62" customWidth="1"/>
    <col min="10005" max="10010" width="1.33203125" style="62" customWidth="1"/>
    <col min="10011" max="10013" width="1.58203125" style="62" customWidth="1"/>
    <col min="10014" max="10021" width="1.33203125" style="62" customWidth="1"/>
    <col min="10022" max="10022" width="1.1640625" style="62" customWidth="1"/>
    <col min="10023" max="10025" width="1.33203125" style="62" customWidth="1"/>
    <col min="10026" max="10031" width="1.5" style="62" customWidth="1"/>
    <col min="10032" max="10034" width="1.58203125" style="62" customWidth="1"/>
    <col min="10035" max="10039" width="1.33203125" style="62" customWidth="1"/>
    <col min="10040" max="10040" width="1.1640625" style="62" customWidth="1"/>
    <col min="10041" max="10046" width="1.33203125" style="62" customWidth="1"/>
    <col min="10047" max="10049" width="1.5" style="62" customWidth="1"/>
    <col min="10050" max="10052" width="1.58203125" style="62" customWidth="1"/>
    <col min="10053" max="10057" width="1.33203125" style="62" customWidth="1"/>
    <col min="10058" max="10058" width="1.1640625" style="62" customWidth="1"/>
    <col min="10059" max="10064" width="1.33203125" style="62" customWidth="1"/>
    <col min="10065" max="10240" width="8.08203125" style="62"/>
    <col min="10241" max="10251" width="1.5" style="62" customWidth="1"/>
    <col min="10252" max="10259" width="1.33203125" style="62" customWidth="1"/>
    <col min="10260" max="10260" width="1.1640625" style="62" customWidth="1"/>
    <col min="10261" max="10266" width="1.33203125" style="62" customWidth="1"/>
    <col min="10267" max="10269" width="1.58203125" style="62" customWidth="1"/>
    <col min="10270" max="10277" width="1.33203125" style="62" customWidth="1"/>
    <col min="10278" max="10278" width="1.1640625" style="62" customWidth="1"/>
    <col min="10279" max="10281" width="1.33203125" style="62" customWidth="1"/>
    <col min="10282" max="10287" width="1.5" style="62" customWidth="1"/>
    <col min="10288" max="10290" width="1.58203125" style="62" customWidth="1"/>
    <col min="10291" max="10295" width="1.33203125" style="62" customWidth="1"/>
    <col min="10296" max="10296" width="1.1640625" style="62" customWidth="1"/>
    <col min="10297" max="10302" width="1.33203125" style="62" customWidth="1"/>
    <col min="10303" max="10305" width="1.5" style="62" customWidth="1"/>
    <col min="10306" max="10308" width="1.58203125" style="62" customWidth="1"/>
    <col min="10309" max="10313" width="1.33203125" style="62" customWidth="1"/>
    <col min="10314" max="10314" width="1.1640625" style="62" customWidth="1"/>
    <col min="10315" max="10320" width="1.33203125" style="62" customWidth="1"/>
    <col min="10321" max="10496" width="8.08203125" style="62"/>
    <col min="10497" max="10507" width="1.5" style="62" customWidth="1"/>
    <col min="10508" max="10515" width="1.33203125" style="62" customWidth="1"/>
    <col min="10516" max="10516" width="1.1640625" style="62" customWidth="1"/>
    <col min="10517" max="10522" width="1.33203125" style="62" customWidth="1"/>
    <col min="10523" max="10525" width="1.58203125" style="62" customWidth="1"/>
    <col min="10526" max="10533" width="1.33203125" style="62" customWidth="1"/>
    <col min="10534" max="10534" width="1.1640625" style="62" customWidth="1"/>
    <col min="10535" max="10537" width="1.33203125" style="62" customWidth="1"/>
    <col min="10538" max="10543" width="1.5" style="62" customWidth="1"/>
    <col min="10544" max="10546" width="1.58203125" style="62" customWidth="1"/>
    <col min="10547" max="10551" width="1.33203125" style="62" customWidth="1"/>
    <col min="10552" max="10552" width="1.1640625" style="62" customWidth="1"/>
    <col min="10553" max="10558" width="1.33203125" style="62" customWidth="1"/>
    <col min="10559" max="10561" width="1.5" style="62" customWidth="1"/>
    <col min="10562" max="10564" width="1.58203125" style="62" customWidth="1"/>
    <col min="10565" max="10569" width="1.33203125" style="62" customWidth="1"/>
    <col min="10570" max="10570" width="1.1640625" style="62" customWidth="1"/>
    <col min="10571" max="10576" width="1.33203125" style="62" customWidth="1"/>
    <col min="10577" max="10752" width="8.08203125" style="62"/>
    <col min="10753" max="10763" width="1.5" style="62" customWidth="1"/>
    <col min="10764" max="10771" width="1.33203125" style="62" customWidth="1"/>
    <col min="10772" max="10772" width="1.1640625" style="62" customWidth="1"/>
    <col min="10773" max="10778" width="1.33203125" style="62" customWidth="1"/>
    <col min="10779" max="10781" width="1.58203125" style="62" customWidth="1"/>
    <col min="10782" max="10789" width="1.33203125" style="62" customWidth="1"/>
    <col min="10790" max="10790" width="1.1640625" style="62" customWidth="1"/>
    <col min="10791" max="10793" width="1.33203125" style="62" customWidth="1"/>
    <col min="10794" max="10799" width="1.5" style="62" customWidth="1"/>
    <col min="10800" max="10802" width="1.58203125" style="62" customWidth="1"/>
    <col min="10803" max="10807" width="1.33203125" style="62" customWidth="1"/>
    <col min="10808" max="10808" width="1.1640625" style="62" customWidth="1"/>
    <col min="10809" max="10814" width="1.33203125" style="62" customWidth="1"/>
    <col min="10815" max="10817" width="1.5" style="62" customWidth="1"/>
    <col min="10818" max="10820" width="1.58203125" style="62" customWidth="1"/>
    <col min="10821" max="10825" width="1.33203125" style="62" customWidth="1"/>
    <col min="10826" max="10826" width="1.1640625" style="62" customWidth="1"/>
    <col min="10827" max="10832" width="1.33203125" style="62" customWidth="1"/>
    <col min="10833" max="11008" width="8.08203125" style="62"/>
    <col min="11009" max="11019" width="1.5" style="62" customWidth="1"/>
    <col min="11020" max="11027" width="1.33203125" style="62" customWidth="1"/>
    <col min="11028" max="11028" width="1.1640625" style="62" customWidth="1"/>
    <col min="11029" max="11034" width="1.33203125" style="62" customWidth="1"/>
    <col min="11035" max="11037" width="1.58203125" style="62" customWidth="1"/>
    <col min="11038" max="11045" width="1.33203125" style="62" customWidth="1"/>
    <col min="11046" max="11046" width="1.1640625" style="62" customWidth="1"/>
    <col min="11047" max="11049" width="1.33203125" style="62" customWidth="1"/>
    <col min="11050" max="11055" width="1.5" style="62" customWidth="1"/>
    <col min="11056" max="11058" width="1.58203125" style="62" customWidth="1"/>
    <col min="11059" max="11063" width="1.33203125" style="62" customWidth="1"/>
    <col min="11064" max="11064" width="1.1640625" style="62" customWidth="1"/>
    <col min="11065" max="11070" width="1.33203125" style="62" customWidth="1"/>
    <col min="11071" max="11073" width="1.5" style="62" customWidth="1"/>
    <col min="11074" max="11076" width="1.58203125" style="62" customWidth="1"/>
    <col min="11077" max="11081" width="1.33203125" style="62" customWidth="1"/>
    <col min="11082" max="11082" width="1.1640625" style="62" customWidth="1"/>
    <col min="11083" max="11088" width="1.33203125" style="62" customWidth="1"/>
    <col min="11089" max="11264" width="8.08203125" style="62"/>
    <col min="11265" max="11275" width="1.5" style="62" customWidth="1"/>
    <col min="11276" max="11283" width="1.33203125" style="62" customWidth="1"/>
    <col min="11284" max="11284" width="1.1640625" style="62" customWidth="1"/>
    <col min="11285" max="11290" width="1.33203125" style="62" customWidth="1"/>
    <col min="11291" max="11293" width="1.58203125" style="62" customWidth="1"/>
    <col min="11294" max="11301" width="1.33203125" style="62" customWidth="1"/>
    <col min="11302" max="11302" width="1.1640625" style="62" customWidth="1"/>
    <col min="11303" max="11305" width="1.33203125" style="62" customWidth="1"/>
    <col min="11306" max="11311" width="1.5" style="62" customWidth="1"/>
    <col min="11312" max="11314" width="1.58203125" style="62" customWidth="1"/>
    <col min="11315" max="11319" width="1.33203125" style="62" customWidth="1"/>
    <col min="11320" max="11320" width="1.1640625" style="62" customWidth="1"/>
    <col min="11321" max="11326" width="1.33203125" style="62" customWidth="1"/>
    <col min="11327" max="11329" width="1.5" style="62" customWidth="1"/>
    <col min="11330" max="11332" width="1.58203125" style="62" customWidth="1"/>
    <col min="11333" max="11337" width="1.33203125" style="62" customWidth="1"/>
    <col min="11338" max="11338" width="1.1640625" style="62" customWidth="1"/>
    <col min="11339" max="11344" width="1.33203125" style="62" customWidth="1"/>
    <col min="11345" max="11520" width="8.08203125" style="62"/>
    <col min="11521" max="11531" width="1.5" style="62" customWidth="1"/>
    <col min="11532" max="11539" width="1.33203125" style="62" customWidth="1"/>
    <col min="11540" max="11540" width="1.1640625" style="62" customWidth="1"/>
    <col min="11541" max="11546" width="1.33203125" style="62" customWidth="1"/>
    <col min="11547" max="11549" width="1.58203125" style="62" customWidth="1"/>
    <col min="11550" max="11557" width="1.33203125" style="62" customWidth="1"/>
    <col min="11558" max="11558" width="1.1640625" style="62" customWidth="1"/>
    <col min="11559" max="11561" width="1.33203125" style="62" customWidth="1"/>
    <col min="11562" max="11567" width="1.5" style="62" customWidth="1"/>
    <col min="11568" max="11570" width="1.58203125" style="62" customWidth="1"/>
    <col min="11571" max="11575" width="1.33203125" style="62" customWidth="1"/>
    <col min="11576" max="11576" width="1.1640625" style="62" customWidth="1"/>
    <col min="11577" max="11582" width="1.33203125" style="62" customWidth="1"/>
    <col min="11583" max="11585" width="1.5" style="62" customWidth="1"/>
    <col min="11586" max="11588" width="1.58203125" style="62" customWidth="1"/>
    <col min="11589" max="11593" width="1.33203125" style="62" customWidth="1"/>
    <col min="11594" max="11594" width="1.1640625" style="62" customWidth="1"/>
    <col min="11595" max="11600" width="1.33203125" style="62" customWidth="1"/>
    <col min="11601" max="11776" width="8.08203125" style="62"/>
    <col min="11777" max="11787" width="1.5" style="62" customWidth="1"/>
    <col min="11788" max="11795" width="1.33203125" style="62" customWidth="1"/>
    <col min="11796" max="11796" width="1.1640625" style="62" customWidth="1"/>
    <col min="11797" max="11802" width="1.33203125" style="62" customWidth="1"/>
    <col min="11803" max="11805" width="1.58203125" style="62" customWidth="1"/>
    <col min="11806" max="11813" width="1.33203125" style="62" customWidth="1"/>
    <col min="11814" max="11814" width="1.1640625" style="62" customWidth="1"/>
    <col min="11815" max="11817" width="1.33203125" style="62" customWidth="1"/>
    <col min="11818" max="11823" width="1.5" style="62" customWidth="1"/>
    <col min="11824" max="11826" width="1.58203125" style="62" customWidth="1"/>
    <col min="11827" max="11831" width="1.33203125" style="62" customWidth="1"/>
    <col min="11832" max="11832" width="1.1640625" style="62" customWidth="1"/>
    <col min="11833" max="11838" width="1.33203125" style="62" customWidth="1"/>
    <col min="11839" max="11841" width="1.5" style="62" customWidth="1"/>
    <col min="11842" max="11844" width="1.58203125" style="62" customWidth="1"/>
    <col min="11845" max="11849" width="1.33203125" style="62" customWidth="1"/>
    <col min="11850" max="11850" width="1.1640625" style="62" customWidth="1"/>
    <col min="11851" max="11856" width="1.33203125" style="62" customWidth="1"/>
    <col min="11857" max="12032" width="8.08203125" style="62"/>
    <col min="12033" max="12043" width="1.5" style="62" customWidth="1"/>
    <col min="12044" max="12051" width="1.33203125" style="62" customWidth="1"/>
    <col min="12052" max="12052" width="1.1640625" style="62" customWidth="1"/>
    <col min="12053" max="12058" width="1.33203125" style="62" customWidth="1"/>
    <col min="12059" max="12061" width="1.58203125" style="62" customWidth="1"/>
    <col min="12062" max="12069" width="1.33203125" style="62" customWidth="1"/>
    <col min="12070" max="12070" width="1.1640625" style="62" customWidth="1"/>
    <col min="12071" max="12073" width="1.33203125" style="62" customWidth="1"/>
    <col min="12074" max="12079" width="1.5" style="62" customWidth="1"/>
    <col min="12080" max="12082" width="1.58203125" style="62" customWidth="1"/>
    <col min="12083" max="12087" width="1.33203125" style="62" customWidth="1"/>
    <col min="12088" max="12088" width="1.1640625" style="62" customWidth="1"/>
    <col min="12089" max="12094" width="1.33203125" style="62" customWidth="1"/>
    <col min="12095" max="12097" width="1.5" style="62" customWidth="1"/>
    <col min="12098" max="12100" width="1.58203125" style="62" customWidth="1"/>
    <col min="12101" max="12105" width="1.33203125" style="62" customWidth="1"/>
    <col min="12106" max="12106" width="1.1640625" style="62" customWidth="1"/>
    <col min="12107" max="12112" width="1.33203125" style="62" customWidth="1"/>
    <col min="12113" max="12288" width="8.08203125" style="62"/>
    <col min="12289" max="12299" width="1.5" style="62" customWidth="1"/>
    <col min="12300" max="12307" width="1.33203125" style="62" customWidth="1"/>
    <col min="12308" max="12308" width="1.1640625" style="62" customWidth="1"/>
    <col min="12309" max="12314" width="1.33203125" style="62" customWidth="1"/>
    <col min="12315" max="12317" width="1.58203125" style="62" customWidth="1"/>
    <col min="12318" max="12325" width="1.33203125" style="62" customWidth="1"/>
    <col min="12326" max="12326" width="1.1640625" style="62" customWidth="1"/>
    <col min="12327" max="12329" width="1.33203125" style="62" customWidth="1"/>
    <col min="12330" max="12335" width="1.5" style="62" customWidth="1"/>
    <col min="12336" max="12338" width="1.58203125" style="62" customWidth="1"/>
    <col min="12339" max="12343" width="1.33203125" style="62" customWidth="1"/>
    <col min="12344" max="12344" width="1.1640625" style="62" customWidth="1"/>
    <col min="12345" max="12350" width="1.33203125" style="62" customWidth="1"/>
    <col min="12351" max="12353" width="1.5" style="62" customWidth="1"/>
    <col min="12354" max="12356" width="1.58203125" style="62" customWidth="1"/>
    <col min="12357" max="12361" width="1.33203125" style="62" customWidth="1"/>
    <col min="12362" max="12362" width="1.1640625" style="62" customWidth="1"/>
    <col min="12363" max="12368" width="1.33203125" style="62" customWidth="1"/>
    <col min="12369" max="12544" width="8.08203125" style="62"/>
    <col min="12545" max="12555" width="1.5" style="62" customWidth="1"/>
    <col min="12556" max="12563" width="1.33203125" style="62" customWidth="1"/>
    <col min="12564" max="12564" width="1.1640625" style="62" customWidth="1"/>
    <col min="12565" max="12570" width="1.33203125" style="62" customWidth="1"/>
    <col min="12571" max="12573" width="1.58203125" style="62" customWidth="1"/>
    <col min="12574" max="12581" width="1.33203125" style="62" customWidth="1"/>
    <col min="12582" max="12582" width="1.1640625" style="62" customWidth="1"/>
    <col min="12583" max="12585" width="1.33203125" style="62" customWidth="1"/>
    <col min="12586" max="12591" width="1.5" style="62" customWidth="1"/>
    <col min="12592" max="12594" width="1.58203125" style="62" customWidth="1"/>
    <col min="12595" max="12599" width="1.33203125" style="62" customWidth="1"/>
    <col min="12600" max="12600" width="1.1640625" style="62" customWidth="1"/>
    <col min="12601" max="12606" width="1.33203125" style="62" customWidth="1"/>
    <col min="12607" max="12609" width="1.5" style="62" customWidth="1"/>
    <col min="12610" max="12612" width="1.58203125" style="62" customWidth="1"/>
    <col min="12613" max="12617" width="1.33203125" style="62" customWidth="1"/>
    <col min="12618" max="12618" width="1.1640625" style="62" customWidth="1"/>
    <col min="12619" max="12624" width="1.33203125" style="62" customWidth="1"/>
    <col min="12625" max="12800" width="8.08203125" style="62"/>
    <col min="12801" max="12811" width="1.5" style="62" customWidth="1"/>
    <col min="12812" max="12819" width="1.33203125" style="62" customWidth="1"/>
    <col min="12820" max="12820" width="1.1640625" style="62" customWidth="1"/>
    <col min="12821" max="12826" width="1.33203125" style="62" customWidth="1"/>
    <col min="12827" max="12829" width="1.58203125" style="62" customWidth="1"/>
    <col min="12830" max="12837" width="1.33203125" style="62" customWidth="1"/>
    <col min="12838" max="12838" width="1.1640625" style="62" customWidth="1"/>
    <col min="12839" max="12841" width="1.33203125" style="62" customWidth="1"/>
    <col min="12842" max="12847" width="1.5" style="62" customWidth="1"/>
    <col min="12848" max="12850" width="1.58203125" style="62" customWidth="1"/>
    <col min="12851" max="12855" width="1.33203125" style="62" customWidth="1"/>
    <col min="12856" max="12856" width="1.1640625" style="62" customWidth="1"/>
    <col min="12857" max="12862" width="1.33203125" style="62" customWidth="1"/>
    <col min="12863" max="12865" width="1.5" style="62" customWidth="1"/>
    <col min="12866" max="12868" width="1.58203125" style="62" customWidth="1"/>
    <col min="12869" max="12873" width="1.33203125" style="62" customWidth="1"/>
    <col min="12874" max="12874" width="1.1640625" style="62" customWidth="1"/>
    <col min="12875" max="12880" width="1.33203125" style="62" customWidth="1"/>
    <col min="12881" max="13056" width="8.08203125" style="62"/>
    <col min="13057" max="13067" width="1.5" style="62" customWidth="1"/>
    <col min="13068" max="13075" width="1.33203125" style="62" customWidth="1"/>
    <col min="13076" max="13076" width="1.1640625" style="62" customWidth="1"/>
    <col min="13077" max="13082" width="1.33203125" style="62" customWidth="1"/>
    <col min="13083" max="13085" width="1.58203125" style="62" customWidth="1"/>
    <col min="13086" max="13093" width="1.33203125" style="62" customWidth="1"/>
    <col min="13094" max="13094" width="1.1640625" style="62" customWidth="1"/>
    <col min="13095" max="13097" width="1.33203125" style="62" customWidth="1"/>
    <col min="13098" max="13103" width="1.5" style="62" customWidth="1"/>
    <col min="13104" max="13106" width="1.58203125" style="62" customWidth="1"/>
    <col min="13107" max="13111" width="1.33203125" style="62" customWidth="1"/>
    <col min="13112" max="13112" width="1.1640625" style="62" customWidth="1"/>
    <col min="13113" max="13118" width="1.33203125" style="62" customWidth="1"/>
    <col min="13119" max="13121" width="1.5" style="62" customWidth="1"/>
    <col min="13122" max="13124" width="1.58203125" style="62" customWidth="1"/>
    <col min="13125" max="13129" width="1.33203125" style="62" customWidth="1"/>
    <col min="13130" max="13130" width="1.1640625" style="62" customWidth="1"/>
    <col min="13131" max="13136" width="1.33203125" style="62" customWidth="1"/>
    <col min="13137" max="13312" width="8.08203125" style="62"/>
    <col min="13313" max="13323" width="1.5" style="62" customWidth="1"/>
    <col min="13324" max="13331" width="1.33203125" style="62" customWidth="1"/>
    <col min="13332" max="13332" width="1.1640625" style="62" customWidth="1"/>
    <col min="13333" max="13338" width="1.33203125" style="62" customWidth="1"/>
    <col min="13339" max="13341" width="1.58203125" style="62" customWidth="1"/>
    <col min="13342" max="13349" width="1.33203125" style="62" customWidth="1"/>
    <col min="13350" max="13350" width="1.1640625" style="62" customWidth="1"/>
    <col min="13351" max="13353" width="1.33203125" style="62" customWidth="1"/>
    <col min="13354" max="13359" width="1.5" style="62" customWidth="1"/>
    <col min="13360" max="13362" width="1.58203125" style="62" customWidth="1"/>
    <col min="13363" max="13367" width="1.33203125" style="62" customWidth="1"/>
    <col min="13368" max="13368" width="1.1640625" style="62" customWidth="1"/>
    <col min="13369" max="13374" width="1.33203125" style="62" customWidth="1"/>
    <col min="13375" max="13377" width="1.5" style="62" customWidth="1"/>
    <col min="13378" max="13380" width="1.58203125" style="62" customWidth="1"/>
    <col min="13381" max="13385" width="1.33203125" style="62" customWidth="1"/>
    <col min="13386" max="13386" width="1.1640625" style="62" customWidth="1"/>
    <col min="13387" max="13392" width="1.33203125" style="62" customWidth="1"/>
    <col min="13393" max="13568" width="8.08203125" style="62"/>
    <col min="13569" max="13579" width="1.5" style="62" customWidth="1"/>
    <col min="13580" max="13587" width="1.33203125" style="62" customWidth="1"/>
    <col min="13588" max="13588" width="1.1640625" style="62" customWidth="1"/>
    <col min="13589" max="13594" width="1.33203125" style="62" customWidth="1"/>
    <col min="13595" max="13597" width="1.58203125" style="62" customWidth="1"/>
    <col min="13598" max="13605" width="1.33203125" style="62" customWidth="1"/>
    <col min="13606" max="13606" width="1.1640625" style="62" customWidth="1"/>
    <col min="13607" max="13609" width="1.33203125" style="62" customWidth="1"/>
    <col min="13610" max="13615" width="1.5" style="62" customWidth="1"/>
    <col min="13616" max="13618" width="1.58203125" style="62" customWidth="1"/>
    <col min="13619" max="13623" width="1.33203125" style="62" customWidth="1"/>
    <col min="13624" max="13624" width="1.1640625" style="62" customWidth="1"/>
    <col min="13625" max="13630" width="1.33203125" style="62" customWidth="1"/>
    <col min="13631" max="13633" width="1.5" style="62" customWidth="1"/>
    <col min="13634" max="13636" width="1.58203125" style="62" customWidth="1"/>
    <col min="13637" max="13641" width="1.33203125" style="62" customWidth="1"/>
    <col min="13642" max="13642" width="1.1640625" style="62" customWidth="1"/>
    <col min="13643" max="13648" width="1.33203125" style="62" customWidth="1"/>
    <col min="13649" max="13824" width="8.08203125" style="62"/>
    <col min="13825" max="13835" width="1.5" style="62" customWidth="1"/>
    <col min="13836" max="13843" width="1.33203125" style="62" customWidth="1"/>
    <col min="13844" max="13844" width="1.1640625" style="62" customWidth="1"/>
    <col min="13845" max="13850" width="1.33203125" style="62" customWidth="1"/>
    <col min="13851" max="13853" width="1.58203125" style="62" customWidth="1"/>
    <col min="13854" max="13861" width="1.33203125" style="62" customWidth="1"/>
    <col min="13862" max="13862" width="1.1640625" style="62" customWidth="1"/>
    <col min="13863" max="13865" width="1.33203125" style="62" customWidth="1"/>
    <col min="13866" max="13871" width="1.5" style="62" customWidth="1"/>
    <col min="13872" max="13874" width="1.58203125" style="62" customWidth="1"/>
    <col min="13875" max="13879" width="1.33203125" style="62" customWidth="1"/>
    <col min="13880" max="13880" width="1.1640625" style="62" customWidth="1"/>
    <col min="13881" max="13886" width="1.33203125" style="62" customWidth="1"/>
    <col min="13887" max="13889" width="1.5" style="62" customWidth="1"/>
    <col min="13890" max="13892" width="1.58203125" style="62" customWidth="1"/>
    <col min="13893" max="13897" width="1.33203125" style="62" customWidth="1"/>
    <col min="13898" max="13898" width="1.1640625" style="62" customWidth="1"/>
    <col min="13899" max="13904" width="1.33203125" style="62" customWidth="1"/>
    <col min="13905" max="14080" width="8.08203125" style="62"/>
    <col min="14081" max="14091" width="1.5" style="62" customWidth="1"/>
    <col min="14092" max="14099" width="1.33203125" style="62" customWidth="1"/>
    <col min="14100" max="14100" width="1.1640625" style="62" customWidth="1"/>
    <col min="14101" max="14106" width="1.33203125" style="62" customWidth="1"/>
    <col min="14107" max="14109" width="1.58203125" style="62" customWidth="1"/>
    <col min="14110" max="14117" width="1.33203125" style="62" customWidth="1"/>
    <col min="14118" max="14118" width="1.1640625" style="62" customWidth="1"/>
    <col min="14119" max="14121" width="1.33203125" style="62" customWidth="1"/>
    <col min="14122" max="14127" width="1.5" style="62" customWidth="1"/>
    <col min="14128" max="14130" width="1.58203125" style="62" customWidth="1"/>
    <col min="14131" max="14135" width="1.33203125" style="62" customWidth="1"/>
    <col min="14136" max="14136" width="1.1640625" style="62" customWidth="1"/>
    <col min="14137" max="14142" width="1.33203125" style="62" customWidth="1"/>
    <col min="14143" max="14145" width="1.5" style="62" customWidth="1"/>
    <col min="14146" max="14148" width="1.58203125" style="62" customWidth="1"/>
    <col min="14149" max="14153" width="1.33203125" style="62" customWidth="1"/>
    <col min="14154" max="14154" width="1.1640625" style="62" customWidth="1"/>
    <col min="14155" max="14160" width="1.33203125" style="62" customWidth="1"/>
    <col min="14161" max="14336" width="8.08203125" style="62"/>
    <col min="14337" max="14347" width="1.5" style="62" customWidth="1"/>
    <col min="14348" max="14355" width="1.33203125" style="62" customWidth="1"/>
    <col min="14356" max="14356" width="1.1640625" style="62" customWidth="1"/>
    <col min="14357" max="14362" width="1.33203125" style="62" customWidth="1"/>
    <col min="14363" max="14365" width="1.58203125" style="62" customWidth="1"/>
    <col min="14366" max="14373" width="1.33203125" style="62" customWidth="1"/>
    <col min="14374" max="14374" width="1.1640625" style="62" customWidth="1"/>
    <col min="14375" max="14377" width="1.33203125" style="62" customWidth="1"/>
    <col min="14378" max="14383" width="1.5" style="62" customWidth="1"/>
    <col min="14384" max="14386" width="1.58203125" style="62" customWidth="1"/>
    <col min="14387" max="14391" width="1.33203125" style="62" customWidth="1"/>
    <col min="14392" max="14392" width="1.1640625" style="62" customWidth="1"/>
    <col min="14393" max="14398" width="1.33203125" style="62" customWidth="1"/>
    <col min="14399" max="14401" width="1.5" style="62" customWidth="1"/>
    <col min="14402" max="14404" width="1.58203125" style="62" customWidth="1"/>
    <col min="14405" max="14409" width="1.33203125" style="62" customWidth="1"/>
    <col min="14410" max="14410" width="1.1640625" style="62" customWidth="1"/>
    <col min="14411" max="14416" width="1.33203125" style="62" customWidth="1"/>
    <col min="14417" max="14592" width="8.08203125" style="62"/>
    <col min="14593" max="14603" width="1.5" style="62" customWidth="1"/>
    <col min="14604" max="14611" width="1.33203125" style="62" customWidth="1"/>
    <col min="14612" max="14612" width="1.1640625" style="62" customWidth="1"/>
    <col min="14613" max="14618" width="1.33203125" style="62" customWidth="1"/>
    <col min="14619" max="14621" width="1.58203125" style="62" customWidth="1"/>
    <col min="14622" max="14629" width="1.33203125" style="62" customWidth="1"/>
    <col min="14630" max="14630" width="1.1640625" style="62" customWidth="1"/>
    <col min="14631" max="14633" width="1.33203125" style="62" customWidth="1"/>
    <col min="14634" max="14639" width="1.5" style="62" customWidth="1"/>
    <col min="14640" max="14642" width="1.58203125" style="62" customWidth="1"/>
    <col min="14643" max="14647" width="1.33203125" style="62" customWidth="1"/>
    <col min="14648" max="14648" width="1.1640625" style="62" customWidth="1"/>
    <col min="14649" max="14654" width="1.33203125" style="62" customWidth="1"/>
    <col min="14655" max="14657" width="1.5" style="62" customWidth="1"/>
    <col min="14658" max="14660" width="1.58203125" style="62" customWidth="1"/>
    <col min="14661" max="14665" width="1.33203125" style="62" customWidth="1"/>
    <col min="14666" max="14666" width="1.1640625" style="62" customWidth="1"/>
    <col min="14667" max="14672" width="1.33203125" style="62" customWidth="1"/>
    <col min="14673" max="14848" width="8.08203125" style="62"/>
    <col min="14849" max="14859" width="1.5" style="62" customWidth="1"/>
    <col min="14860" max="14867" width="1.33203125" style="62" customWidth="1"/>
    <col min="14868" max="14868" width="1.1640625" style="62" customWidth="1"/>
    <col min="14869" max="14874" width="1.33203125" style="62" customWidth="1"/>
    <col min="14875" max="14877" width="1.58203125" style="62" customWidth="1"/>
    <col min="14878" max="14885" width="1.33203125" style="62" customWidth="1"/>
    <col min="14886" max="14886" width="1.1640625" style="62" customWidth="1"/>
    <col min="14887" max="14889" width="1.33203125" style="62" customWidth="1"/>
    <col min="14890" max="14895" width="1.5" style="62" customWidth="1"/>
    <col min="14896" max="14898" width="1.58203125" style="62" customWidth="1"/>
    <col min="14899" max="14903" width="1.33203125" style="62" customWidth="1"/>
    <col min="14904" max="14904" width="1.1640625" style="62" customWidth="1"/>
    <col min="14905" max="14910" width="1.33203125" style="62" customWidth="1"/>
    <col min="14911" max="14913" width="1.5" style="62" customWidth="1"/>
    <col min="14914" max="14916" width="1.58203125" style="62" customWidth="1"/>
    <col min="14917" max="14921" width="1.33203125" style="62" customWidth="1"/>
    <col min="14922" max="14922" width="1.1640625" style="62" customWidth="1"/>
    <col min="14923" max="14928" width="1.33203125" style="62" customWidth="1"/>
    <col min="14929" max="15104" width="8.08203125" style="62"/>
    <col min="15105" max="15115" width="1.5" style="62" customWidth="1"/>
    <col min="15116" max="15123" width="1.33203125" style="62" customWidth="1"/>
    <col min="15124" max="15124" width="1.1640625" style="62" customWidth="1"/>
    <col min="15125" max="15130" width="1.33203125" style="62" customWidth="1"/>
    <col min="15131" max="15133" width="1.58203125" style="62" customWidth="1"/>
    <col min="15134" max="15141" width="1.33203125" style="62" customWidth="1"/>
    <col min="15142" max="15142" width="1.1640625" style="62" customWidth="1"/>
    <col min="15143" max="15145" width="1.33203125" style="62" customWidth="1"/>
    <col min="15146" max="15151" width="1.5" style="62" customWidth="1"/>
    <col min="15152" max="15154" width="1.58203125" style="62" customWidth="1"/>
    <col min="15155" max="15159" width="1.33203125" style="62" customWidth="1"/>
    <col min="15160" max="15160" width="1.1640625" style="62" customWidth="1"/>
    <col min="15161" max="15166" width="1.33203125" style="62" customWidth="1"/>
    <col min="15167" max="15169" width="1.5" style="62" customWidth="1"/>
    <col min="15170" max="15172" width="1.58203125" style="62" customWidth="1"/>
    <col min="15173" max="15177" width="1.33203125" style="62" customWidth="1"/>
    <col min="15178" max="15178" width="1.1640625" style="62" customWidth="1"/>
    <col min="15179" max="15184" width="1.33203125" style="62" customWidth="1"/>
    <col min="15185" max="15360" width="8.08203125" style="62"/>
    <col min="15361" max="15371" width="1.5" style="62" customWidth="1"/>
    <col min="15372" max="15379" width="1.33203125" style="62" customWidth="1"/>
    <col min="15380" max="15380" width="1.1640625" style="62" customWidth="1"/>
    <col min="15381" max="15386" width="1.33203125" style="62" customWidth="1"/>
    <col min="15387" max="15389" width="1.58203125" style="62" customWidth="1"/>
    <col min="15390" max="15397" width="1.33203125" style="62" customWidth="1"/>
    <col min="15398" max="15398" width="1.1640625" style="62" customWidth="1"/>
    <col min="15399" max="15401" width="1.33203125" style="62" customWidth="1"/>
    <col min="15402" max="15407" width="1.5" style="62" customWidth="1"/>
    <col min="15408" max="15410" width="1.58203125" style="62" customWidth="1"/>
    <col min="15411" max="15415" width="1.33203125" style="62" customWidth="1"/>
    <col min="15416" max="15416" width="1.1640625" style="62" customWidth="1"/>
    <col min="15417" max="15422" width="1.33203125" style="62" customWidth="1"/>
    <col min="15423" max="15425" width="1.5" style="62" customWidth="1"/>
    <col min="15426" max="15428" width="1.58203125" style="62" customWidth="1"/>
    <col min="15429" max="15433" width="1.33203125" style="62" customWidth="1"/>
    <col min="15434" max="15434" width="1.1640625" style="62" customWidth="1"/>
    <col min="15435" max="15440" width="1.33203125" style="62" customWidth="1"/>
    <col min="15441" max="15616" width="8.08203125" style="62"/>
    <col min="15617" max="15627" width="1.5" style="62" customWidth="1"/>
    <col min="15628" max="15635" width="1.33203125" style="62" customWidth="1"/>
    <col min="15636" max="15636" width="1.1640625" style="62" customWidth="1"/>
    <col min="15637" max="15642" width="1.33203125" style="62" customWidth="1"/>
    <col min="15643" max="15645" width="1.58203125" style="62" customWidth="1"/>
    <col min="15646" max="15653" width="1.33203125" style="62" customWidth="1"/>
    <col min="15654" max="15654" width="1.1640625" style="62" customWidth="1"/>
    <col min="15655" max="15657" width="1.33203125" style="62" customWidth="1"/>
    <col min="15658" max="15663" width="1.5" style="62" customWidth="1"/>
    <col min="15664" max="15666" width="1.58203125" style="62" customWidth="1"/>
    <col min="15667" max="15671" width="1.33203125" style="62" customWidth="1"/>
    <col min="15672" max="15672" width="1.1640625" style="62" customWidth="1"/>
    <col min="15673" max="15678" width="1.33203125" style="62" customWidth="1"/>
    <col min="15679" max="15681" width="1.5" style="62" customWidth="1"/>
    <col min="15682" max="15684" width="1.58203125" style="62" customWidth="1"/>
    <col min="15685" max="15689" width="1.33203125" style="62" customWidth="1"/>
    <col min="15690" max="15690" width="1.1640625" style="62" customWidth="1"/>
    <col min="15691" max="15696" width="1.33203125" style="62" customWidth="1"/>
    <col min="15697" max="15872" width="8.08203125" style="62"/>
    <col min="15873" max="15883" width="1.5" style="62" customWidth="1"/>
    <col min="15884" max="15891" width="1.33203125" style="62" customWidth="1"/>
    <col min="15892" max="15892" width="1.1640625" style="62" customWidth="1"/>
    <col min="15893" max="15898" width="1.33203125" style="62" customWidth="1"/>
    <col min="15899" max="15901" width="1.58203125" style="62" customWidth="1"/>
    <col min="15902" max="15909" width="1.33203125" style="62" customWidth="1"/>
    <col min="15910" max="15910" width="1.1640625" style="62" customWidth="1"/>
    <col min="15911" max="15913" width="1.33203125" style="62" customWidth="1"/>
    <col min="15914" max="15919" width="1.5" style="62" customWidth="1"/>
    <col min="15920" max="15922" width="1.58203125" style="62" customWidth="1"/>
    <col min="15923" max="15927" width="1.33203125" style="62" customWidth="1"/>
    <col min="15928" max="15928" width="1.1640625" style="62" customWidth="1"/>
    <col min="15929" max="15934" width="1.33203125" style="62" customWidth="1"/>
    <col min="15935" max="15937" width="1.5" style="62" customWidth="1"/>
    <col min="15938" max="15940" width="1.58203125" style="62" customWidth="1"/>
    <col min="15941" max="15945" width="1.33203125" style="62" customWidth="1"/>
    <col min="15946" max="15946" width="1.1640625" style="62" customWidth="1"/>
    <col min="15947" max="15952" width="1.33203125" style="62" customWidth="1"/>
    <col min="15953" max="16128" width="8.08203125" style="62"/>
    <col min="16129" max="16139" width="1.5" style="62" customWidth="1"/>
    <col min="16140" max="16147" width="1.33203125" style="62" customWidth="1"/>
    <col min="16148" max="16148" width="1.1640625" style="62" customWidth="1"/>
    <col min="16149" max="16154" width="1.33203125" style="62" customWidth="1"/>
    <col min="16155" max="16157" width="1.58203125" style="62" customWidth="1"/>
    <col min="16158" max="16165" width="1.33203125" style="62" customWidth="1"/>
    <col min="16166" max="16166" width="1.1640625" style="62" customWidth="1"/>
    <col min="16167" max="16169" width="1.33203125" style="62" customWidth="1"/>
    <col min="16170" max="16175" width="1.5" style="62" customWidth="1"/>
    <col min="16176" max="16178" width="1.58203125" style="62" customWidth="1"/>
    <col min="16179" max="16183" width="1.33203125" style="62" customWidth="1"/>
    <col min="16184" max="16184" width="1.1640625" style="62" customWidth="1"/>
    <col min="16185" max="16190" width="1.33203125" style="62" customWidth="1"/>
    <col min="16191" max="16193" width="1.5" style="62" customWidth="1"/>
    <col min="16194" max="16196" width="1.58203125" style="62" customWidth="1"/>
    <col min="16197" max="16201" width="1.33203125" style="62" customWidth="1"/>
    <col min="16202" max="16202" width="1.1640625" style="62" customWidth="1"/>
    <col min="16203" max="16208" width="1.33203125" style="62" customWidth="1"/>
    <col min="16209" max="16384" width="8.08203125" style="62"/>
  </cols>
  <sheetData>
    <row r="1" spans="1:1" ht="20.149999999999999" customHeight="1">
      <c r="A1" s="117"/>
    </row>
    <row r="23" spans="2:80" ht="20.149999999999999" customHeight="1">
      <c r="B23" s="61" t="s">
        <v>823</v>
      </c>
      <c r="C23" s="61"/>
      <c r="D23" s="61"/>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row>
    <row r="24" spans="2:80" ht="13.75" customHeight="1">
      <c r="B24" s="464" t="s">
        <v>289</v>
      </c>
      <c r="C24" s="464"/>
      <c r="D24" s="464"/>
      <c r="E24" s="464"/>
      <c r="F24" s="464"/>
      <c r="G24" s="464"/>
      <c r="H24" s="555"/>
      <c r="I24" s="214"/>
      <c r="J24" s="134"/>
      <c r="K24" s="134"/>
      <c r="L24" s="698" t="s">
        <v>824</v>
      </c>
      <c r="M24" s="698"/>
      <c r="N24" s="698"/>
      <c r="O24" s="698"/>
      <c r="P24" s="698"/>
      <c r="Q24" s="698"/>
      <c r="R24" s="698"/>
      <c r="S24" s="698"/>
      <c r="T24" s="698"/>
      <c r="U24" s="698"/>
      <c r="V24" s="698"/>
      <c r="W24" s="698"/>
      <c r="X24" s="134"/>
      <c r="Y24" s="134"/>
      <c r="Z24" s="215"/>
      <c r="AA24" s="214"/>
      <c r="AB24" s="698" t="s">
        <v>825</v>
      </c>
      <c r="AC24" s="698"/>
      <c r="AD24" s="698"/>
      <c r="AE24" s="698"/>
      <c r="AF24" s="698"/>
      <c r="AG24" s="698"/>
      <c r="AH24" s="698"/>
      <c r="AI24" s="698"/>
      <c r="AJ24" s="698"/>
      <c r="AK24" s="698"/>
      <c r="AL24" s="698"/>
      <c r="AM24" s="698"/>
      <c r="AN24" s="698"/>
      <c r="AO24" s="698"/>
      <c r="AP24" s="698"/>
      <c r="AQ24" s="698"/>
      <c r="AR24" s="215"/>
      <c r="AS24" s="214"/>
      <c r="AT24" s="134"/>
      <c r="AU24" s="134"/>
      <c r="AV24" s="698" t="s">
        <v>826</v>
      </c>
      <c r="AW24" s="698"/>
      <c r="AX24" s="698"/>
      <c r="AY24" s="698"/>
      <c r="AZ24" s="698"/>
      <c r="BA24" s="698"/>
      <c r="BB24" s="698"/>
      <c r="BC24" s="698"/>
      <c r="BD24" s="698"/>
      <c r="BE24" s="698"/>
      <c r="BF24" s="698"/>
      <c r="BG24" s="698"/>
      <c r="BH24" s="134"/>
      <c r="BI24" s="134"/>
      <c r="BJ24" s="134"/>
      <c r="BK24" s="214"/>
      <c r="BL24" s="134"/>
      <c r="BM24" s="134"/>
      <c r="BN24" s="698" t="s">
        <v>730</v>
      </c>
      <c r="BO24" s="698"/>
      <c r="BP24" s="698"/>
      <c r="BQ24" s="698"/>
      <c r="BR24" s="698"/>
      <c r="BS24" s="698"/>
      <c r="BT24" s="698"/>
      <c r="BU24" s="698"/>
      <c r="BV24" s="698"/>
      <c r="BW24" s="698"/>
      <c r="BX24" s="698"/>
      <c r="BY24" s="698"/>
      <c r="BZ24" s="134"/>
      <c r="CA24" s="134"/>
      <c r="CB24" s="215"/>
    </row>
    <row r="25" spans="2:80" ht="13.75" customHeight="1">
      <c r="B25" s="469"/>
      <c r="C25" s="469"/>
      <c r="D25" s="469"/>
      <c r="E25" s="469"/>
      <c r="F25" s="469"/>
      <c r="G25" s="469"/>
      <c r="H25" s="623"/>
      <c r="I25" s="528" t="s">
        <v>827</v>
      </c>
      <c r="J25" s="464"/>
      <c r="K25" s="464"/>
      <c r="L25" s="464"/>
      <c r="M25" s="464"/>
      <c r="N25" s="464"/>
      <c r="O25" s="528" t="s">
        <v>828</v>
      </c>
      <c r="P25" s="529"/>
      <c r="Q25" s="529"/>
      <c r="R25" s="529"/>
      <c r="S25" s="529"/>
      <c r="T25" s="530"/>
      <c r="U25" s="463" t="s">
        <v>829</v>
      </c>
      <c r="V25" s="464"/>
      <c r="W25" s="464"/>
      <c r="X25" s="464"/>
      <c r="Y25" s="464"/>
      <c r="Z25" s="555"/>
      <c r="AA25" s="463" t="s">
        <v>827</v>
      </c>
      <c r="AB25" s="464"/>
      <c r="AC25" s="464"/>
      <c r="AD25" s="464"/>
      <c r="AE25" s="464"/>
      <c r="AF25" s="464"/>
      <c r="AG25" s="528" t="s">
        <v>828</v>
      </c>
      <c r="AH25" s="529"/>
      <c r="AI25" s="529"/>
      <c r="AJ25" s="529"/>
      <c r="AK25" s="529"/>
      <c r="AL25" s="530"/>
      <c r="AM25" s="463" t="s">
        <v>829</v>
      </c>
      <c r="AN25" s="464"/>
      <c r="AO25" s="464"/>
      <c r="AP25" s="464"/>
      <c r="AQ25" s="464"/>
      <c r="AR25" s="555"/>
      <c r="AS25" s="931" t="s">
        <v>830</v>
      </c>
      <c r="AT25" s="931"/>
      <c r="AU25" s="931"/>
      <c r="AV25" s="931"/>
      <c r="AW25" s="931"/>
      <c r="AX25" s="931"/>
      <c r="AY25" s="932" t="s">
        <v>828</v>
      </c>
      <c r="AZ25" s="931"/>
      <c r="BA25" s="931"/>
      <c r="BB25" s="931"/>
      <c r="BC25" s="931"/>
      <c r="BD25" s="931"/>
      <c r="BE25" s="931" t="s">
        <v>831</v>
      </c>
      <c r="BF25" s="931"/>
      <c r="BG25" s="931"/>
      <c r="BH25" s="931"/>
      <c r="BI25" s="931"/>
      <c r="BJ25" s="463"/>
      <c r="BK25" s="931" t="s">
        <v>830</v>
      </c>
      <c r="BL25" s="931"/>
      <c r="BM25" s="931"/>
      <c r="BN25" s="931"/>
      <c r="BO25" s="931"/>
      <c r="BP25" s="931"/>
      <c r="BQ25" s="932" t="s">
        <v>828</v>
      </c>
      <c r="BR25" s="931"/>
      <c r="BS25" s="931"/>
      <c r="BT25" s="931"/>
      <c r="BU25" s="931"/>
      <c r="BV25" s="931"/>
      <c r="BW25" s="931" t="s">
        <v>832</v>
      </c>
      <c r="BX25" s="931"/>
      <c r="BY25" s="931"/>
      <c r="BZ25" s="931"/>
      <c r="CA25" s="931"/>
      <c r="CB25" s="931"/>
    </row>
    <row r="26" spans="2:80" ht="13.75" customHeight="1">
      <c r="B26" s="468"/>
      <c r="C26" s="468"/>
      <c r="D26" s="468"/>
      <c r="E26" s="468"/>
      <c r="F26" s="468"/>
      <c r="G26" s="468"/>
      <c r="H26" s="556"/>
      <c r="I26" s="467"/>
      <c r="J26" s="468"/>
      <c r="K26" s="468"/>
      <c r="L26" s="468"/>
      <c r="M26" s="468"/>
      <c r="N26" s="468"/>
      <c r="O26" s="534"/>
      <c r="P26" s="535"/>
      <c r="Q26" s="535"/>
      <c r="R26" s="535"/>
      <c r="S26" s="535"/>
      <c r="T26" s="536"/>
      <c r="U26" s="467"/>
      <c r="V26" s="468"/>
      <c r="W26" s="468"/>
      <c r="X26" s="468"/>
      <c r="Y26" s="468"/>
      <c r="Z26" s="556"/>
      <c r="AA26" s="467"/>
      <c r="AB26" s="468"/>
      <c r="AC26" s="468"/>
      <c r="AD26" s="468"/>
      <c r="AE26" s="468"/>
      <c r="AF26" s="468"/>
      <c r="AG26" s="534"/>
      <c r="AH26" s="535"/>
      <c r="AI26" s="535"/>
      <c r="AJ26" s="535"/>
      <c r="AK26" s="535"/>
      <c r="AL26" s="536"/>
      <c r="AM26" s="467"/>
      <c r="AN26" s="468"/>
      <c r="AO26" s="468"/>
      <c r="AP26" s="468"/>
      <c r="AQ26" s="468"/>
      <c r="AR26" s="556"/>
      <c r="AS26" s="620"/>
      <c r="AT26" s="620"/>
      <c r="AU26" s="620"/>
      <c r="AV26" s="620"/>
      <c r="AW26" s="620"/>
      <c r="AX26" s="620"/>
      <c r="AY26" s="620"/>
      <c r="AZ26" s="620"/>
      <c r="BA26" s="620"/>
      <c r="BB26" s="620"/>
      <c r="BC26" s="620"/>
      <c r="BD26" s="620"/>
      <c r="BE26" s="620"/>
      <c r="BF26" s="620"/>
      <c r="BG26" s="620"/>
      <c r="BH26" s="620"/>
      <c r="BI26" s="620"/>
      <c r="BJ26" s="467"/>
      <c r="BK26" s="620"/>
      <c r="BL26" s="620"/>
      <c r="BM26" s="620"/>
      <c r="BN26" s="620"/>
      <c r="BO26" s="620"/>
      <c r="BP26" s="620"/>
      <c r="BQ26" s="620"/>
      <c r="BR26" s="620"/>
      <c r="BS26" s="620"/>
      <c r="BT26" s="620"/>
      <c r="BU26" s="620"/>
      <c r="BV26" s="620"/>
      <c r="BW26" s="620"/>
      <c r="BX26" s="620"/>
      <c r="BY26" s="620"/>
      <c r="BZ26" s="620"/>
      <c r="CA26" s="620"/>
      <c r="CB26" s="620"/>
    </row>
    <row r="27" spans="2:80" s="56" customFormat="1" ht="12.9" customHeight="1">
      <c r="I27" s="87"/>
      <c r="N27" s="56" t="s">
        <v>833</v>
      </c>
      <c r="T27" s="56" t="s">
        <v>123</v>
      </c>
      <c r="Z27" s="56" t="s">
        <v>123</v>
      </c>
      <c r="AF27" s="56" t="s">
        <v>833</v>
      </c>
      <c r="AL27" s="56" t="s">
        <v>123</v>
      </c>
      <c r="AR27" s="56" t="s">
        <v>123</v>
      </c>
      <c r="AX27" s="56" t="s">
        <v>834</v>
      </c>
      <c r="BD27" s="56" t="s">
        <v>123</v>
      </c>
      <c r="BJ27" s="56" t="s">
        <v>123</v>
      </c>
      <c r="BK27" s="57"/>
      <c r="BL27" s="57"/>
      <c r="BM27" s="57"/>
      <c r="BP27" s="56" t="s">
        <v>834</v>
      </c>
      <c r="BV27" s="56" t="s">
        <v>123</v>
      </c>
      <c r="CB27" s="56" t="s">
        <v>123</v>
      </c>
    </row>
    <row r="28" spans="2:80" s="70" customFormat="1" ht="13.25" customHeight="1">
      <c r="B28" s="481" t="s">
        <v>40</v>
      </c>
      <c r="C28" s="481"/>
      <c r="D28" s="481"/>
      <c r="E28" s="450">
        <v>12</v>
      </c>
      <c r="F28" s="450"/>
      <c r="G28" s="453" t="s">
        <v>41</v>
      </c>
      <c r="H28" s="454"/>
      <c r="I28" s="621">
        <v>530</v>
      </c>
      <c r="J28" s="622"/>
      <c r="K28" s="622"/>
      <c r="L28" s="933">
        <v>2</v>
      </c>
      <c r="M28" s="933"/>
      <c r="N28" s="933"/>
      <c r="O28" s="622">
        <v>4202</v>
      </c>
      <c r="P28" s="622"/>
      <c r="Q28" s="622"/>
      <c r="R28" s="622"/>
      <c r="S28" s="622"/>
      <c r="T28" s="622"/>
      <c r="U28" s="622">
        <v>67959</v>
      </c>
      <c r="V28" s="622"/>
      <c r="W28" s="622"/>
      <c r="X28" s="622"/>
      <c r="Y28" s="622"/>
      <c r="Z28" s="622"/>
      <c r="AA28" s="622" t="s">
        <v>187</v>
      </c>
      <c r="AB28" s="622"/>
      <c r="AC28" s="622"/>
      <c r="AD28" s="622"/>
      <c r="AE28" s="622"/>
      <c r="AF28" s="622"/>
      <c r="AG28" s="622" t="s">
        <v>187</v>
      </c>
      <c r="AH28" s="622"/>
      <c r="AI28" s="622"/>
      <c r="AJ28" s="622"/>
      <c r="AK28" s="622"/>
      <c r="AL28" s="622"/>
      <c r="AM28" s="622" t="s">
        <v>187</v>
      </c>
      <c r="AN28" s="622"/>
      <c r="AO28" s="622"/>
      <c r="AP28" s="622"/>
      <c r="AQ28" s="622"/>
      <c r="AR28" s="622"/>
      <c r="AS28" s="622">
        <v>795</v>
      </c>
      <c r="AT28" s="622"/>
      <c r="AU28" s="622"/>
      <c r="AV28" s="933">
        <v>11</v>
      </c>
      <c r="AW28" s="933"/>
      <c r="AX28" s="933"/>
      <c r="AY28" s="622">
        <v>14984</v>
      </c>
      <c r="AZ28" s="622"/>
      <c r="BA28" s="622"/>
      <c r="BB28" s="622"/>
      <c r="BC28" s="622"/>
      <c r="BD28" s="622"/>
      <c r="BE28" s="622">
        <v>297741</v>
      </c>
      <c r="BF28" s="622"/>
      <c r="BG28" s="622"/>
      <c r="BH28" s="622"/>
      <c r="BI28" s="622"/>
      <c r="BJ28" s="622"/>
      <c r="BK28" s="622">
        <v>379</v>
      </c>
      <c r="BL28" s="622"/>
      <c r="BM28" s="622"/>
      <c r="BN28" s="934">
        <v>3</v>
      </c>
      <c r="BO28" s="934"/>
      <c r="BP28" s="934"/>
      <c r="BQ28" s="622">
        <v>9820</v>
      </c>
      <c r="BR28" s="622"/>
      <c r="BS28" s="622"/>
      <c r="BT28" s="622"/>
      <c r="BU28" s="622"/>
      <c r="BV28" s="622"/>
      <c r="BW28" s="622">
        <v>169779</v>
      </c>
      <c r="BX28" s="622"/>
      <c r="BY28" s="622"/>
      <c r="BZ28" s="622"/>
      <c r="CA28" s="622"/>
      <c r="CB28" s="622"/>
    </row>
    <row r="29" spans="2:80" s="70" customFormat="1" ht="13.25" customHeight="1">
      <c r="B29" s="230"/>
      <c r="C29" s="107"/>
      <c r="D29" s="107"/>
      <c r="E29" s="450">
        <v>22</v>
      </c>
      <c r="F29" s="453"/>
      <c r="G29" s="107"/>
      <c r="H29" s="139"/>
      <c r="I29" s="621">
        <v>498</v>
      </c>
      <c r="J29" s="622"/>
      <c r="K29" s="622"/>
      <c r="L29" s="933">
        <v>1</v>
      </c>
      <c r="M29" s="933"/>
      <c r="N29" s="933"/>
      <c r="O29" s="622">
        <v>4615</v>
      </c>
      <c r="P29" s="622"/>
      <c r="Q29" s="622"/>
      <c r="R29" s="622"/>
      <c r="S29" s="622"/>
      <c r="T29" s="622"/>
      <c r="U29" s="622">
        <v>64076</v>
      </c>
      <c r="V29" s="622"/>
      <c r="W29" s="622"/>
      <c r="X29" s="622"/>
      <c r="Y29" s="622"/>
      <c r="Z29" s="622"/>
      <c r="AA29" s="622" t="s">
        <v>186</v>
      </c>
      <c r="AB29" s="622"/>
      <c r="AC29" s="622"/>
      <c r="AD29" s="622"/>
      <c r="AE29" s="622"/>
      <c r="AF29" s="622"/>
      <c r="AG29" s="622" t="s">
        <v>186</v>
      </c>
      <c r="AH29" s="622"/>
      <c r="AI29" s="622"/>
      <c r="AJ29" s="622"/>
      <c r="AK29" s="622"/>
      <c r="AL29" s="622"/>
      <c r="AM29" s="622" t="s">
        <v>186</v>
      </c>
      <c r="AN29" s="622"/>
      <c r="AO29" s="622"/>
      <c r="AP29" s="622"/>
      <c r="AQ29" s="622"/>
      <c r="AR29" s="622"/>
      <c r="AS29" s="622">
        <v>771</v>
      </c>
      <c r="AT29" s="622"/>
      <c r="AU29" s="622"/>
      <c r="AV29" s="933">
        <v>8</v>
      </c>
      <c r="AW29" s="933"/>
      <c r="AX29" s="933"/>
      <c r="AY29" s="622">
        <v>15799</v>
      </c>
      <c r="AZ29" s="622"/>
      <c r="BA29" s="622"/>
      <c r="BB29" s="622"/>
      <c r="BC29" s="622"/>
      <c r="BD29" s="622"/>
      <c r="BE29" s="622">
        <v>281109</v>
      </c>
      <c r="BF29" s="622"/>
      <c r="BG29" s="622"/>
      <c r="BH29" s="622"/>
      <c r="BI29" s="622"/>
      <c r="BJ29" s="622"/>
      <c r="BK29" s="622">
        <v>375</v>
      </c>
      <c r="BL29" s="622"/>
      <c r="BM29" s="622"/>
      <c r="BN29" s="934">
        <v>3</v>
      </c>
      <c r="BO29" s="934"/>
      <c r="BP29" s="934"/>
      <c r="BQ29" s="622">
        <v>9566</v>
      </c>
      <c r="BR29" s="622"/>
      <c r="BS29" s="622"/>
      <c r="BT29" s="622"/>
      <c r="BU29" s="622"/>
      <c r="BV29" s="622"/>
      <c r="BW29" s="622">
        <v>143245</v>
      </c>
      <c r="BX29" s="622"/>
      <c r="BY29" s="622"/>
      <c r="BZ29" s="622"/>
      <c r="CA29" s="622"/>
      <c r="CB29" s="622"/>
    </row>
    <row r="30" spans="2:80" s="70" customFormat="1" ht="13.25" customHeight="1">
      <c r="B30" s="481" t="s">
        <v>62</v>
      </c>
      <c r="C30" s="481"/>
      <c r="D30" s="481"/>
      <c r="E30" s="450">
        <v>2</v>
      </c>
      <c r="F30" s="453"/>
      <c r="G30" s="453" t="s">
        <v>41</v>
      </c>
      <c r="H30" s="454"/>
      <c r="I30" s="621">
        <v>422</v>
      </c>
      <c r="J30" s="622"/>
      <c r="K30" s="622"/>
      <c r="L30" s="933">
        <v>1</v>
      </c>
      <c r="M30" s="933"/>
      <c r="N30" s="933"/>
      <c r="O30" s="622">
        <v>5000</v>
      </c>
      <c r="P30" s="622"/>
      <c r="Q30" s="622"/>
      <c r="R30" s="622"/>
      <c r="S30" s="622"/>
      <c r="T30" s="622"/>
      <c r="U30" s="622">
        <v>57337</v>
      </c>
      <c r="V30" s="622"/>
      <c r="W30" s="622"/>
      <c r="X30" s="622"/>
      <c r="Y30" s="622"/>
      <c r="Z30" s="622"/>
      <c r="AA30" s="622">
        <v>49</v>
      </c>
      <c r="AB30" s="622"/>
      <c r="AC30" s="622"/>
      <c r="AD30" s="935">
        <v>0</v>
      </c>
      <c r="AE30" s="935"/>
      <c r="AF30" s="935"/>
      <c r="AG30" s="622">
        <v>1119</v>
      </c>
      <c r="AH30" s="622"/>
      <c r="AI30" s="622"/>
      <c r="AJ30" s="622"/>
      <c r="AK30" s="622"/>
      <c r="AL30" s="622"/>
      <c r="AM30" s="622">
        <v>7843</v>
      </c>
      <c r="AN30" s="622"/>
      <c r="AO30" s="622"/>
      <c r="AP30" s="622"/>
      <c r="AQ30" s="622"/>
      <c r="AR30" s="622"/>
      <c r="AS30" s="622">
        <v>729</v>
      </c>
      <c r="AT30" s="622"/>
      <c r="AU30" s="622"/>
      <c r="AV30" s="933">
        <v>4</v>
      </c>
      <c r="AW30" s="933"/>
      <c r="AX30" s="933"/>
      <c r="AY30" s="622">
        <v>17711</v>
      </c>
      <c r="AZ30" s="622"/>
      <c r="BA30" s="622"/>
      <c r="BB30" s="622"/>
      <c r="BC30" s="622"/>
      <c r="BD30" s="622"/>
      <c r="BE30" s="622">
        <v>280977</v>
      </c>
      <c r="BF30" s="622"/>
      <c r="BG30" s="622"/>
      <c r="BH30" s="622"/>
      <c r="BI30" s="622"/>
      <c r="BJ30" s="622"/>
      <c r="BK30" s="622">
        <v>362</v>
      </c>
      <c r="BL30" s="622"/>
      <c r="BM30" s="622"/>
      <c r="BN30" s="934">
        <v>3</v>
      </c>
      <c r="BO30" s="934"/>
      <c r="BP30" s="934"/>
      <c r="BQ30" s="622">
        <v>9903</v>
      </c>
      <c r="BR30" s="622"/>
      <c r="BS30" s="622"/>
      <c r="BT30" s="622"/>
      <c r="BU30" s="622"/>
      <c r="BV30" s="622"/>
      <c r="BW30" s="622">
        <v>136797</v>
      </c>
      <c r="BX30" s="622"/>
      <c r="BY30" s="622"/>
      <c r="BZ30" s="622"/>
      <c r="CA30" s="622"/>
      <c r="CB30" s="622"/>
    </row>
    <row r="31" spans="2:80" s="70" customFormat="1" ht="24" customHeight="1">
      <c r="B31" s="481"/>
      <c r="C31" s="481"/>
      <c r="D31" s="481"/>
      <c r="E31" s="450">
        <v>3</v>
      </c>
      <c r="F31" s="453"/>
      <c r="G31" s="453"/>
      <c r="H31" s="454"/>
      <c r="I31" s="621">
        <v>418</v>
      </c>
      <c r="J31" s="622"/>
      <c r="K31" s="622"/>
      <c r="L31" s="933">
        <v>1</v>
      </c>
      <c r="M31" s="933"/>
      <c r="N31" s="933"/>
      <c r="O31" s="622">
        <v>5028</v>
      </c>
      <c r="P31" s="622"/>
      <c r="Q31" s="622"/>
      <c r="R31" s="622"/>
      <c r="S31" s="622"/>
      <c r="T31" s="622"/>
      <c r="U31" s="622">
        <v>54742</v>
      </c>
      <c r="V31" s="622"/>
      <c r="W31" s="622"/>
      <c r="X31" s="622"/>
      <c r="Y31" s="622"/>
      <c r="Z31" s="622"/>
      <c r="AA31" s="622">
        <v>59</v>
      </c>
      <c r="AB31" s="622"/>
      <c r="AC31" s="622"/>
      <c r="AD31" s="935">
        <v>2</v>
      </c>
      <c r="AE31" s="935"/>
      <c r="AF31" s="935"/>
      <c r="AG31" s="622">
        <v>1277</v>
      </c>
      <c r="AH31" s="622"/>
      <c r="AI31" s="622"/>
      <c r="AJ31" s="622"/>
      <c r="AK31" s="622"/>
      <c r="AL31" s="622"/>
      <c r="AM31" s="622">
        <v>8588</v>
      </c>
      <c r="AN31" s="622"/>
      <c r="AO31" s="622"/>
      <c r="AP31" s="622"/>
      <c r="AQ31" s="622"/>
      <c r="AR31" s="622"/>
      <c r="AS31" s="622">
        <v>723</v>
      </c>
      <c r="AT31" s="622"/>
      <c r="AU31" s="622"/>
      <c r="AV31" s="933">
        <v>4</v>
      </c>
      <c r="AW31" s="933"/>
      <c r="AX31" s="933"/>
      <c r="AY31" s="622">
        <v>17794</v>
      </c>
      <c r="AZ31" s="622"/>
      <c r="BA31" s="622"/>
      <c r="BB31" s="622"/>
      <c r="BC31" s="622"/>
      <c r="BD31" s="622"/>
      <c r="BE31" s="622">
        <v>279290</v>
      </c>
      <c r="BF31" s="622"/>
      <c r="BG31" s="622"/>
      <c r="BH31" s="622"/>
      <c r="BI31" s="622"/>
      <c r="BJ31" s="622"/>
      <c r="BK31" s="622">
        <v>360</v>
      </c>
      <c r="BL31" s="622"/>
      <c r="BM31" s="622"/>
      <c r="BN31" s="934">
        <v>3</v>
      </c>
      <c r="BO31" s="934"/>
      <c r="BP31" s="934"/>
      <c r="BQ31" s="622">
        <v>10121</v>
      </c>
      <c r="BR31" s="622"/>
      <c r="BS31" s="622"/>
      <c r="BT31" s="622"/>
      <c r="BU31" s="622"/>
      <c r="BV31" s="622"/>
      <c r="BW31" s="622">
        <v>139657</v>
      </c>
      <c r="BX31" s="622"/>
      <c r="BY31" s="622"/>
      <c r="BZ31" s="622"/>
      <c r="CA31" s="622"/>
      <c r="CB31" s="622"/>
    </row>
    <row r="32" spans="2:80" s="70" customFormat="1" ht="13.25" customHeight="1">
      <c r="B32" s="481"/>
      <c r="C32" s="481"/>
      <c r="D32" s="481"/>
      <c r="E32" s="450">
        <v>4</v>
      </c>
      <c r="F32" s="453"/>
      <c r="G32" s="453"/>
      <c r="H32" s="454"/>
      <c r="I32" s="621">
        <v>415</v>
      </c>
      <c r="J32" s="622"/>
      <c r="K32" s="622"/>
      <c r="L32" s="933">
        <v>1</v>
      </c>
      <c r="M32" s="933"/>
      <c r="N32" s="933"/>
      <c r="O32" s="622">
        <v>4971</v>
      </c>
      <c r="P32" s="622"/>
      <c r="Q32" s="622"/>
      <c r="R32" s="622"/>
      <c r="S32" s="622"/>
      <c r="T32" s="622"/>
      <c r="U32" s="622">
        <v>51368</v>
      </c>
      <c r="V32" s="622"/>
      <c r="W32" s="622"/>
      <c r="X32" s="622"/>
      <c r="Y32" s="622"/>
      <c r="Z32" s="622"/>
      <c r="AA32" s="622">
        <v>68</v>
      </c>
      <c r="AB32" s="622"/>
      <c r="AC32" s="622"/>
      <c r="AD32" s="935">
        <v>2</v>
      </c>
      <c r="AE32" s="935"/>
      <c r="AF32" s="935"/>
      <c r="AG32" s="622">
        <v>1491</v>
      </c>
      <c r="AH32" s="622"/>
      <c r="AI32" s="622"/>
      <c r="AJ32" s="622"/>
      <c r="AK32" s="622"/>
      <c r="AL32" s="622"/>
      <c r="AM32" s="622">
        <v>9554</v>
      </c>
      <c r="AN32" s="622"/>
      <c r="AO32" s="622"/>
      <c r="AP32" s="622"/>
      <c r="AQ32" s="622"/>
      <c r="AR32" s="622"/>
      <c r="AS32" s="622">
        <v>720</v>
      </c>
      <c r="AT32" s="622"/>
      <c r="AU32" s="622"/>
      <c r="AV32" s="933">
        <v>4</v>
      </c>
      <c r="AW32" s="933"/>
      <c r="AX32" s="933"/>
      <c r="AY32" s="622">
        <v>17964</v>
      </c>
      <c r="AZ32" s="622"/>
      <c r="BA32" s="622"/>
      <c r="BB32" s="622"/>
      <c r="BC32" s="622"/>
      <c r="BD32" s="622"/>
      <c r="BE32" s="622">
        <v>278438</v>
      </c>
      <c r="BF32" s="622"/>
      <c r="BG32" s="622"/>
      <c r="BH32" s="622"/>
      <c r="BI32" s="622"/>
      <c r="BJ32" s="622"/>
      <c r="BK32" s="622">
        <v>361</v>
      </c>
      <c r="BL32" s="622"/>
      <c r="BM32" s="622"/>
      <c r="BN32" s="934">
        <v>3</v>
      </c>
      <c r="BO32" s="934"/>
      <c r="BP32" s="934"/>
      <c r="BQ32" s="622">
        <v>10211</v>
      </c>
      <c r="BR32" s="622"/>
      <c r="BS32" s="622"/>
      <c r="BT32" s="622"/>
      <c r="BU32" s="622"/>
      <c r="BV32" s="622"/>
      <c r="BW32" s="622">
        <v>140593</v>
      </c>
      <c r="BX32" s="622"/>
      <c r="BY32" s="622"/>
      <c r="BZ32" s="622"/>
      <c r="CA32" s="622"/>
      <c r="CB32" s="622"/>
    </row>
    <row r="33" spans="2:80" s="70" customFormat="1" ht="13.25" customHeight="1">
      <c r="B33" s="43"/>
      <c r="C33" s="43"/>
      <c r="D33" s="43"/>
      <c r="E33" s="450">
        <v>5</v>
      </c>
      <c r="F33" s="450"/>
      <c r="G33" s="43"/>
      <c r="H33" s="43"/>
      <c r="I33" s="621">
        <v>407</v>
      </c>
      <c r="J33" s="622"/>
      <c r="K33" s="622"/>
      <c r="L33" s="933">
        <v>1</v>
      </c>
      <c r="M33" s="933"/>
      <c r="N33" s="933"/>
      <c r="O33" s="622">
        <v>4897</v>
      </c>
      <c r="P33" s="622"/>
      <c r="Q33" s="622"/>
      <c r="R33" s="622"/>
      <c r="S33" s="622"/>
      <c r="T33" s="622"/>
      <c r="U33" s="622">
        <v>47629</v>
      </c>
      <c r="V33" s="622"/>
      <c r="W33" s="622"/>
      <c r="X33" s="622"/>
      <c r="Y33" s="622"/>
      <c r="Z33" s="622"/>
      <c r="AA33" s="622">
        <v>88</v>
      </c>
      <c r="AB33" s="622"/>
      <c r="AC33" s="622"/>
      <c r="AD33" s="935">
        <v>2</v>
      </c>
      <c r="AE33" s="935"/>
      <c r="AF33" s="935"/>
      <c r="AG33" s="622">
        <v>2010</v>
      </c>
      <c r="AH33" s="622"/>
      <c r="AI33" s="622"/>
      <c r="AJ33" s="622"/>
      <c r="AK33" s="622"/>
      <c r="AL33" s="622"/>
      <c r="AM33" s="622">
        <v>11674</v>
      </c>
      <c r="AN33" s="622"/>
      <c r="AO33" s="622"/>
      <c r="AP33" s="622"/>
      <c r="AQ33" s="622"/>
      <c r="AR33" s="622"/>
      <c r="AS33" s="622">
        <v>714</v>
      </c>
      <c r="AT33" s="622"/>
      <c r="AU33" s="622"/>
      <c r="AV33" s="933">
        <v>4</v>
      </c>
      <c r="AW33" s="933"/>
      <c r="AX33" s="933"/>
      <c r="AY33" s="622">
        <v>18136</v>
      </c>
      <c r="AZ33" s="622"/>
      <c r="BA33" s="622"/>
      <c r="BB33" s="622"/>
      <c r="BC33" s="622"/>
      <c r="BD33" s="622"/>
      <c r="BE33" s="622">
        <v>274421</v>
      </c>
      <c r="BF33" s="622"/>
      <c r="BG33" s="622"/>
      <c r="BH33" s="622"/>
      <c r="BI33" s="622"/>
      <c r="BJ33" s="622"/>
      <c r="BK33" s="622">
        <v>353</v>
      </c>
      <c r="BL33" s="622"/>
      <c r="BM33" s="622"/>
      <c r="BN33" s="934">
        <v>3</v>
      </c>
      <c r="BO33" s="934"/>
      <c r="BP33" s="934"/>
      <c r="BQ33" s="622">
        <v>10334</v>
      </c>
      <c r="BR33" s="622"/>
      <c r="BS33" s="622"/>
      <c r="BT33" s="622"/>
      <c r="BU33" s="622"/>
      <c r="BV33" s="622"/>
      <c r="BW33" s="622">
        <v>140707</v>
      </c>
      <c r="BX33" s="622"/>
      <c r="BY33" s="622"/>
      <c r="BZ33" s="622"/>
      <c r="CA33" s="622"/>
      <c r="CB33" s="622"/>
    </row>
    <row r="34" spans="2:80" s="70" customFormat="1" ht="13.25" customHeight="1">
      <c r="B34" s="481"/>
      <c r="C34" s="481"/>
      <c r="D34" s="481"/>
      <c r="E34" s="450">
        <v>6</v>
      </c>
      <c r="F34" s="450"/>
      <c r="G34" s="453"/>
      <c r="H34" s="454"/>
      <c r="I34" s="621">
        <v>399</v>
      </c>
      <c r="J34" s="622"/>
      <c r="K34" s="622"/>
      <c r="L34" s="933">
        <v>1</v>
      </c>
      <c r="M34" s="933"/>
      <c r="N34" s="933"/>
      <c r="O34" s="622">
        <v>4921</v>
      </c>
      <c r="P34" s="622"/>
      <c r="Q34" s="622"/>
      <c r="R34" s="622"/>
      <c r="S34" s="622"/>
      <c r="T34" s="622"/>
      <c r="U34" s="622">
        <v>43733</v>
      </c>
      <c r="V34" s="622"/>
      <c r="W34" s="622"/>
      <c r="X34" s="622"/>
      <c r="Y34" s="622"/>
      <c r="Z34" s="622"/>
      <c r="AA34" s="622">
        <v>98</v>
      </c>
      <c r="AB34" s="622"/>
      <c r="AC34" s="622"/>
      <c r="AD34" s="935">
        <v>2</v>
      </c>
      <c r="AE34" s="935"/>
      <c r="AF34" s="935"/>
      <c r="AG34" s="622">
        <v>2242</v>
      </c>
      <c r="AH34" s="622"/>
      <c r="AI34" s="622"/>
      <c r="AJ34" s="622"/>
      <c r="AK34" s="622"/>
      <c r="AL34" s="622"/>
      <c r="AM34" s="622">
        <v>12871</v>
      </c>
      <c r="AN34" s="622"/>
      <c r="AO34" s="622"/>
      <c r="AP34" s="622"/>
      <c r="AQ34" s="622"/>
      <c r="AR34" s="622"/>
      <c r="AS34" s="622">
        <v>715</v>
      </c>
      <c r="AT34" s="622"/>
      <c r="AU34" s="622"/>
      <c r="AV34" s="933">
        <v>4</v>
      </c>
      <c r="AW34" s="933"/>
      <c r="AX34" s="933"/>
      <c r="AY34" s="622">
        <v>18336</v>
      </c>
      <c r="AZ34" s="622"/>
      <c r="BA34" s="622"/>
      <c r="BB34" s="622"/>
      <c r="BC34" s="622"/>
      <c r="BD34" s="622"/>
      <c r="BE34" s="622">
        <v>271649</v>
      </c>
      <c r="BF34" s="622"/>
      <c r="BG34" s="622"/>
      <c r="BH34" s="622"/>
      <c r="BI34" s="622"/>
      <c r="BJ34" s="622"/>
      <c r="BK34" s="622">
        <v>355</v>
      </c>
      <c r="BL34" s="622"/>
      <c r="BM34" s="622"/>
      <c r="BN34" s="934">
        <v>4</v>
      </c>
      <c r="BO34" s="934"/>
      <c r="BP34" s="934"/>
      <c r="BQ34" s="622">
        <v>10529</v>
      </c>
      <c r="BR34" s="622"/>
      <c r="BS34" s="622"/>
      <c r="BT34" s="622"/>
      <c r="BU34" s="622"/>
      <c r="BV34" s="622"/>
      <c r="BW34" s="622">
        <v>140570</v>
      </c>
      <c r="BX34" s="622"/>
      <c r="BY34" s="622"/>
      <c r="BZ34" s="622"/>
      <c r="CA34" s="622"/>
      <c r="CB34" s="622"/>
    </row>
    <row r="35" spans="2:80" s="70" customFormat="1" ht="13.25" customHeight="1">
      <c r="B35" s="373"/>
      <c r="C35" s="373"/>
      <c r="D35" s="373"/>
      <c r="E35" s="685">
        <v>7</v>
      </c>
      <c r="F35" s="685"/>
      <c r="G35" s="207"/>
      <c r="H35" s="375"/>
      <c r="I35" s="650">
        <v>390</v>
      </c>
      <c r="J35" s="651"/>
      <c r="K35" s="651"/>
      <c r="L35" s="936">
        <v>1</v>
      </c>
      <c r="M35" s="936"/>
      <c r="N35" s="936"/>
      <c r="O35" s="651">
        <v>4891</v>
      </c>
      <c r="P35" s="651"/>
      <c r="Q35" s="651"/>
      <c r="R35" s="651"/>
      <c r="S35" s="651"/>
      <c r="T35" s="651"/>
      <c r="U35" s="651">
        <v>40655</v>
      </c>
      <c r="V35" s="651"/>
      <c r="W35" s="651"/>
      <c r="X35" s="651"/>
      <c r="Y35" s="651"/>
      <c r="Z35" s="651"/>
      <c r="AA35" s="651">
        <v>114</v>
      </c>
      <c r="AB35" s="651"/>
      <c r="AC35" s="651"/>
      <c r="AD35" s="937">
        <v>2</v>
      </c>
      <c r="AE35" s="937"/>
      <c r="AF35" s="937"/>
      <c r="AG35" s="651">
        <v>2570</v>
      </c>
      <c r="AH35" s="651"/>
      <c r="AI35" s="651"/>
      <c r="AJ35" s="651"/>
      <c r="AK35" s="651"/>
      <c r="AL35" s="651"/>
      <c r="AM35" s="651">
        <v>14385</v>
      </c>
      <c r="AN35" s="651"/>
      <c r="AO35" s="651"/>
      <c r="AP35" s="651"/>
      <c r="AQ35" s="651"/>
      <c r="AR35" s="651"/>
      <c r="AS35" s="651">
        <v>699</v>
      </c>
      <c r="AT35" s="651"/>
      <c r="AU35" s="651"/>
      <c r="AV35" s="936">
        <v>4</v>
      </c>
      <c r="AW35" s="936"/>
      <c r="AX35" s="936"/>
      <c r="AY35" s="651">
        <v>18501</v>
      </c>
      <c r="AZ35" s="651"/>
      <c r="BA35" s="651"/>
      <c r="BB35" s="651"/>
      <c r="BC35" s="651"/>
      <c r="BD35" s="651"/>
      <c r="BE35" s="651">
        <v>267198</v>
      </c>
      <c r="BF35" s="651"/>
      <c r="BG35" s="651"/>
      <c r="BH35" s="651"/>
      <c r="BI35" s="651"/>
      <c r="BJ35" s="651"/>
      <c r="BK35" s="651">
        <v>355</v>
      </c>
      <c r="BL35" s="651"/>
      <c r="BM35" s="651"/>
      <c r="BN35" s="938">
        <v>5</v>
      </c>
      <c r="BO35" s="938"/>
      <c r="BP35" s="938"/>
      <c r="BQ35" s="651">
        <v>10602</v>
      </c>
      <c r="BR35" s="651"/>
      <c r="BS35" s="651"/>
      <c r="BT35" s="651"/>
      <c r="BU35" s="651"/>
      <c r="BV35" s="651"/>
      <c r="BW35" s="651">
        <v>140309</v>
      </c>
      <c r="BX35" s="651"/>
      <c r="BY35" s="651"/>
      <c r="BZ35" s="651"/>
      <c r="CA35" s="651"/>
      <c r="CB35" s="651"/>
    </row>
    <row r="36" spans="2:80" ht="7.75" customHeight="1">
      <c r="B36" s="231"/>
      <c r="C36" s="231"/>
      <c r="D36" s="231"/>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c r="AX36" s="231"/>
      <c r="AY36" s="231"/>
      <c r="AZ36" s="231"/>
      <c r="BA36" s="231"/>
      <c r="BB36" s="231"/>
      <c r="BC36" s="231"/>
      <c r="BD36" s="231"/>
      <c r="BE36" s="231"/>
      <c r="BF36" s="231"/>
      <c r="BG36" s="231"/>
      <c r="BH36" s="231"/>
      <c r="BI36" s="231"/>
      <c r="BJ36" s="231"/>
      <c r="BK36" s="231"/>
      <c r="BL36" s="231"/>
      <c r="BM36" s="231"/>
      <c r="BN36" s="231"/>
      <c r="BO36" s="231"/>
      <c r="BP36" s="231"/>
      <c r="BQ36" s="231"/>
      <c r="BR36" s="231"/>
      <c r="BS36" s="231"/>
      <c r="BT36" s="231"/>
      <c r="BU36" s="231"/>
      <c r="BV36" s="231"/>
      <c r="BW36" s="231"/>
      <c r="BX36" s="231"/>
      <c r="BY36" s="231"/>
      <c r="BZ36" s="231"/>
      <c r="CA36" s="231"/>
      <c r="CB36" s="231"/>
    </row>
    <row r="37" spans="2:80" ht="13.75" customHeight="1">
      <c r="B37" s="464" t="s">
        <v>289</v>
      </c>
      <c r="C37" s="464"/>
      <c r="D37" s="464"/>
      <c r="E37" s="464"/>
      <c r="F37" s="464"/>
      <c r="G37" s="464"/>
      <c r="H37" s="555"/>
      <c r="I37" s="214"/>
      <c r="J37" s="134"/>
      <c r="K37" s="134"/>
      <c r="L37" s="698" t="s">
        <v>835</v>
      </c>
      <c r="M37" s="698"/>
      <c r="N37" s="698"/>
      <c r="O37" s="698"/>
      <c r="P37" s="698"/>
      <c r="Q37" s="698"/>
      <c r="R37" s="698"/>
      <c r="S37" s="698"/>
      <c r="T37" s="698"/>
      <c r="U37" s="698"/>
      <c r="V37" s="698"/>
      <c r="W37" s="698"/>
      <c r="X37" s="134"/>
      <c r="Y37" s="134"/>
      <c r="Z37" s="215"/>
      <c r="AA37" s="214"/>
      <c r="AB37" s="134"/>
      <c r="AC37" s="134"/>
      <c r="AD37" s="698" t="s">
        <v>836</v>
      </c>
      <c r="AE37" s="698"/>
      <c r="AF37" s="698"/>
      <c r="AG37" s="698"/>
      <c r="AH37" s="698"/>
      <c r="AI37" s="698"/>
      <c r="AJ37" s="698"/>
      <c r="AK37" s="698"/>
      <c r="AL37" s="698"/>
      <c r="AM37" s="698"/>
      <c r="AN37" s="698"/>
      <c r="AO37" s="698"/>
      <c r="AP37" s="134"/>
      <c r="AQ37" s="134"/>
      <c r="AR37" s="215"/>
      <c r="AS37" s="214"/>
      <c r="AT37" s="134"/>
      <c r="AU37" s="134"/>
      <c r="AV37" s="698" t="s">
        <v>837</v>
      </c>
      <c r="AW37" s="698"/>
      <c r="AX37" s="698"/>
      <c r="AY37" s="698"/>
      <c r="AZ37" s="698"/>
      <c r="BA37" s="698"/>
      <c r="BB37" s="698"/>
      <c r="BC37" s="698"/>
      <c r="BD37" s="698"/>
      <c r="BE37" s="698"/>
      <c r="BF37" s="698"/>
      <c r="BG37" s="698"/>
      <c r="BH37" s="134"/>
      <c r="BI37" s="134"/>
      <c r="BJ37" s="134"/>
      <c r="BK37" s="232"/>
      <c r="BN37" s="939"/>
      <c r="BO37" s="939"/>
      <c r="BP37" s="939"/>
      <c r="BQ37" s="939"/>
      <c r="BR37" s="939"/>
      <c r="BS37" s="939"/>
      <c r="BT37" s="939"/>
      <c r="BU37" s="939"/>
      <c r="BV37" s="939"/>
      <c r="BW37" s="939"/>
      <c r="BX37" s="939"/>
      <c r="BY37" s="939"/>
    </row>
    <row r="38" spans="2:80" ht="13.75" customHeight="1">
      <c r="B38" s="469"/>
      <c r="C38" s="469"/>
      <c r="D38" s="469"/>
      <c r="E38" s="469"/>
      <c r="F38" s="469"/>
      <c r="G38" s="469"/>
      <c r="H38" s="623"/>
      <c r="I38" s="931" t="s">
        <v>830</v>
      </c>
      <c r="J38" s="931"/>
      <c r="K38" s="931"/>
      <c r="L38" s="931"/>
      <c r="M38" s="931"/>
      <c r="N38" s="931"/>
      <c r="O38" s="932" t="s">
        <v>828</v>
      </c>
      <c r="P38" s="931"/>
      <c r="Q38" s="931"/>
      <c r="R38" s="931"/>
      <c r="S38" s="931"/>
      <c r="T38" s="931"/>
      <c r="U38" s="931" t="s">
        <v>832</v>
      </c>
      <c r="V38" s="931"/>
      <c r="W38" s="931"/>
      <c r="X38" s="931"/>
      <c r="Y38" s="931"/>
      <c r="Z38" s="931"/>
      <c r="AA38" s="931" t="s">
        <v>830</v>
      </c>
      <c r="AB38" s="931"/>
      <c r="AC38" s="931"/>
      <c r="AD38" s="931"/>
      <c r="AE38" s="931"/>
      <c r="AF38" s="931"/>
      <c r="AG38" s="932" t="s">
        <v>828</v>
      </c>
      <c r="AH38" s="931"/>
      <c r="AI38" s="931"/>
      <c r="AJ38" s="931"/>
      <c r="AK38" s="931"/>
      <c r="AL38" s="931"/>
      <c r="AM38" s="931" t="s">
        <v>838</v>
      </c>
      <c r="AN38" s="931"/>
      <c r="AO38" s="931"/>
      <c r="AP38" s="931"/>
      <c r="AQ38" s="931"/>
      <c r="AR38" s="931"/>
      <c r="AS38" s="931" t="s">
        <v>839</v>
      </c>
      <c r="AT38" s="931"/>
      <c r="AU38" s="931"/>
      <c r="AV38" s="931"/>
      <c r="AW38" s="931"/>
      <c r="AX38" s="931"/>
      <c r="AY38" s="932" t="s">
        <v>828</v>
      </c>
      <c r="AZ38" s="931"/>
      <c r="BA38" s="931"/>
      <c r="BB38" s="931"/>
      <c r="BC38" s="931"/>
      <c r="BD38" s="931"/>
      <c r="BE38" s="931" t="s">
        <v>832</v>
      </c>
      <c r="BF38" s="931"/>
      <c r="BG38" s="931"/>
      <c r="BH38" s="931"/>
      <c r="BI38" s="931"/>
      <c r="BJ38" s="463"/>
      <c r="BK38" s="940"/>
      <c r="BL38" s="941"/>
      <c r="BM38" s="941"/>
      <c r="BN38" s="941"/>
      <c r="BO38" s="941"/>
      <c r="BP38" s="941"/>
      <c r="BQ38" s="942"/>
      <c r="BR38" s="941"/>
      <c r="BS38" s="941"/>
      <c r="BT38" s="941"/>
      <c r="BU38" s="941"/>
      <c r="BV38" s="941"/>
      <c r="BW38" s="941"/>
      <c r="BX38" s="941"/>
      <c r="BY38" s="941"/>
      <c r="BZ38" s="941"/>
      <c r="CA38" s="941"/>
      <c r="CB38" s="941"/>
    </row>
    <row r="39" spans="2:80" ht="13.75" customHeight="1">
      <c r="B39" s="468"/>
      <c r="C39" s="468"/>
      <c r="D39" s="468"/>
      <c r="E39" s="468"/>
      <c r="F39" s="468"/>
      <c r="G39" s="468"/>
      <c r="H39" s="556"/>
      <c r="I39" s="620"/>
      <c r="J39" s="620"/>
      <c r="K39" s="620"/>
      <c r="L39" s="620"/>
      <c r="M39" s="620"/>
      <c r="N39" s="620"/>
      <c r="O39" s="620"/>
      <c r="P39" s="620"/>
      <c r="Q39" s="620"/>
      <c r="R39" s="620"/>
      <c r="S39" s="620"/>
      <c r="T39" s="620"/>
      <c r="U39" s="620"/>
      <c r="V39" s="620"/>
      <c r="W39" s="620"/>
      <c r="X39" s="620"/>
      <c r="Y39" s="620"/>
      <c r="Z39" s="620"/>
      <c r="AA39" s="620"/>
      <c r="AB39" s="620"/>
      <c r="AC39" s="620"/>
      <c r="AD39" s="620"/>
      <c r="AE39" s="620"/>
      <c r="AF39" s="620"/>
      <c r="AG39" s="620"/>
      <c r="AH39" s="620"/>
      <c r="AI39" s="620"/>
      <c r="AJ39" s="620"/>
      <c r="AK39" s="620"/>
      <c r="AL39" s="620"/>
      <c r="AM39" s="620"/>
      <c r="AN39" s="620"/>
      <c r="AO39" s="620"/>
      <c r="AP39" s="620"/>
      <c r="AQ39" s="620"/>
      <c r="AR39" s="620"/>
      <c r="AS39" s="620"/>
      <c r="AT39" s="620"/>
      <c r="AU39" s="620"/>
      <c r="AV39" s="620"/>
      <c r="AW39" s="620"/>
      <c r="AX39" s="620"/>
      <c r="AY39" s="620"/>
      <c r="AZ39" s="620"/>
      <c r="BA39" s="620"/>
      <c r="BB39" s="620"/>
      <c r="BC39" s="620"/>
      <c r="BD39" s="620"/>
      <c r="BE39" s="620"/>
      <c r="BF39" s="620"/>
      <c r="BG39" s="620"/>
      <c r="BH39" s="620"/>
      <c r="BI39" s="620"/>
      <c r="BJ39" s="467"/>
      <c r="BK39" s="940"/>
      <c r="BL39" s="941"/>
      <c r="BM39" s="941"/>
      <c r="BN39" s="941"/>
      <c r="BO39" s="941"/>
      <c r="BP39" s="941"/>
      <c r="BQ39" s="941"/>
      <c r="BR39" s="941"/>
      <c r="BS39" s="941"/>
      <c r="BT39" s="941"/>
      <c r="BU39" s="941"/>
      <c r="BV39" s="941"/>
      <c r="BW39" s="941"/>
      <c r="BX39" s="941"/>
      <c r="BY39" s="941"/>
      <c r="BZ39" s="941"/>
      <c r="CA39" s="941"/>
      <c r="CB39" s="941"/>
    </row>
    <row r="40" spans="2:80" s="56" customFormat="1" ht="12.9" customHeight="1">
      <c r="I40" s="87"/>
      <c r="N40" s="56" t="s">
        <v>834</v>
      </c>
      <c r="T40" s="56" t="s">
        <v>123</v>
      </c>
      <c r="Z40" s="56" t="s">
        <v>123</v>
      </c>
      <c r="AF40" s="56" t="s">
        <v>834</v>
      </c>
      <c r="AL40" s="56" t="s">
        <v>123</v>
      </c>
      <c r="AR40" s="56" t="s">
        <v>123</v>
      </c>
      <c r="AX40" s="56" t="s">
        <v>834</v>
      </c>
      <c r="BD40" s="56" t="s">
        <v>123</v>
      </c>
      <c r="BJ40" s="56" t="s">
        <v>123</v>
      </c>
    </row>
    <row r="41" spans="2:80" s="70" customFormat="1" ht="13.25" customHeight="1">
      <c r="B41" s="481" t="s">
        <v>40</v>
      </c>
      <c r="C41" s="481"/>
      <c r="D41" s="481"/>
      <c r="E41" s="450">
        <v>12</v>
      </c>
      <c r="F41" s="450"/>
      <c r="G41" s="453" t="s">
        <v>41</v>
      </c>
      <c r="H41" s="454"/>
      <c r="I41" s="622" t="s">
        <v>187</v>
      </c>
      <c r="J41" s="622"/>
      <c r="K41" s="622"/>
      <c r="L41" s="622"/>
      <c r="M41" s="622"/>
      <c r="N41" s="622"/>
      <c r="O41" s="622" t="s">
        <v>187</v>
      </c>
      <c r="P41" s="622"/>
      <c r="Q41" s="622"/>
      <c r="R41" s="622"/>
      <c r="S41" s="622"/>
      <c r="T41" s="622"/>
      <c r="U41" s="622" t="s">
        <v>187</v>
      </c>
      <c r="V41" s="622"/>
      <c r="W41" s="622"/>
      <c r="X41" s="622"/>
      <c r="Y41" s="622"/>
      <c r="Z41" s="622"/>
      <c r="AA41" s="622">
        <v>186</v>
      </c>
      <c r="AB41" s="622"/>
      <c r="AC41" s="622"/>
      <c r="AD41" s="933">
        <v>3</v>
      </c>
      <c r="AE41" s="933"/>
      <c r="AF41" s="933"/>
      <c r="AG41" s="622">
        <v>9855</v>
      </c>
      <c r="AH41" s="622"/>
      <c r="AI41" s="622"/>
      <c r="AJ41" s="622"/>
      <c r="AK41" s="622"/>
      <c r="AL41" s="622"/>
      <c r="AM41" s="622">
        <v>173118</v>
      </c>
      <c r="AN41" s="622"/>
      <c r="AO41" s="622"/>
      <c r="AP41" s="622"/>
      <c r="AQ41" s="622"/>
      <c r="AR41" s="622"/>
      <c r="AS41" s="622" t="s">
        <v>187</v>
      </c>
      <c r="AT41" s="622"/>
      <c r="AU41" s="622"/>
      <c r="AV41" s="622"/>
      <c r="AW41" s="622"/>
      <c r="AX41" s="622"/>
      <c r="AY41" s="622" t="s">
        <v>187</v>
      </c>
      <c r="AZ41" s="622"/>
      <c r="BA41" s="622"/>
      <c r="BB41" s="622"/>
      <c r="BC41" s="622"/>
      <c r="BD41" s="622"/>
      <c r="BE41" s="622" t="s">
        <v>187</v>
      </c>
      <c r="BF41" s="622"/>
      <c r="BG41" s="622"/>
      <c r="BH41" s="622"/>
      <c r="BI41" s="622"/>
      <c r="BJ41" s="622"/>
      <c r="BK41" s="943"/>
      <c r="BL41" s="943"/>
      <c r="BM41" s="943"/>
      <c r="BN41" s="943"/>
      <c r="BO41" s="943"/>
      <c r="BP41" s="943"/>
      <c r="BQ41" s="943"/>
      <c r="BR41" s="943"/>
      <c r="BS41" s="943"/>
      <c r="BT41" s="943"/>
      <c r="BU41" s="943"/>
      <c r="BV41" s="943"/>
      <c r="BW41" s="943"/>
      <c r="BX41" s="943"/>
      <c r="BY41" s="943"/>
      <c r="BZ41" s="943"/>
      <c r="CA41" s="943"/>
      <c r="CB41" s="943"/>
    </row>
    <row r="42" spans="2:80" s="70" customFormat="1" ht="13.25" customHeight="1">
      <c r="B42" s="230"/>
      <c r="C42" s="107"/>
      <c r="D42" s="107"/>
      <c r="E42" s="450">
        <v>22</v>
      </c>
      <c r="F42" s="453"/>
      <c r="G42" s="107"/>
      <c r="H42" s="139"/>
      <c r="I42" s="622" t="s">
        <v>186</v>
      </c>
      <c r="J42" s="622"/>
      <c r="K42" s="622"/>
      <c r="L42" s="622"/>
      <c r="M42" s="622"/>
      <c r="N42" s="622"/>
      <c r="O42" s="622" t="s">
        <v>186</v>
      </c>
      <c r="P42" s="622"/>
      <c r="Q42" s="622"/>
      <c r="R42" s="622"/>
      <c r="S42" s="622"/>
      <c r="T42" s="622"/>
      <c r="U42" s="622" t="s">
        <v>186</v>
      </c>
      <c r="V42" s="622"/>
      <c r="W42" s="622"/>
      <c r="X42" s="622"/>
      <c r="Y42" s="622"/>
      <c r="Z42" s="622"/>
      <c r="AA42" s="622">
        <v>165</v>
      </c>
      <c r="AB42" s="622"/>
      <c r="AC42" s="622"/>
      <c r="AD42" s="933">
        <v>2</v>
      </c>
      <c r="AE42" s="933"/>
      <c r="AF42" s="933"/>
      <c r="AG42" s="622">
        <v>8540</v>
      </c>
      <c r="AH42" s="622"/>
      <c r="AI42" s="622"/>
      <c r="AJ42" s="622"/>
      <c r="AK42" s="622"/>
      <c r="AL42" s="622"/>
      <c r="AM42" s="622">
        <v>133930</v>
      </c>
      <c r="AN42" s="622"/>
      <c r="AO42" s="622"/>
      <c r="AP42" s="622"/>
      <c r="AQ42" s="622"/>
      <c r="AR42" s="622"/>
      <c r="AS42" s="622">
        <v>2</v>
      </c>
      <c r="AT42" s="622"/>
      <c r="AU42" s="622"/>
      <c r="AV42" s="622"/>
      <c r="AW42" s="622"/>
      <c r="AX42" s="622"/>
      <c r="AY42" s="622">
        <v>55</v>
      </c>
      <c r="AZ42" s="622"/>
      <c r="BA42" s="622"/>
      <c r="BB42" s="622"/>
      <c r="BC42" s="622"/>
      <c r="BD42" s="622"/>
      <c r="BE42" s="622">
        <v>655</v>
      </c>
      <c r="BF42" s="622"/>
      <c r="BG42" s="622"/>
      <c r="BH42" s="622"/>
      <c r="BI42" s="622"/>
      <c r="BJ42" s="622"/>
      <c r="BK42" s="943"/>
      <c r="BL42" s="943"/>
      <c r="BM42" s="943"/>
      <c r="BN42" s="943"/>
      <c r="BO42" s="943"/>
      <c r="BP42" s="943"/>
      <c r="BQ42" s="943"/>
      <c r="BR42" s="943"/>
      <c r="BS42" s="943"/>
      <c r="BT42" s="943"/>
      <c r="BU42" s="943"/>
      <c r="BV42" s="943"/>
      <c r="BW42" s="943"/>
      <c r="BX42" s="943"/>
      <c r="BY42" s="943"/>
      <c r="BZ42" s="943"/>
      <c r="CA42" s="943"/>
      <c r="CB42" s="943"/>
    </row>
    <row r="43" spans="2:80" s="70" customFormat="1" ht="13.25" customHeight="1">
      <c r="B43" s="481" t="s">
        <v>62</v>
      </c>
      <c r="C43" s="481"/>
      <c r="D43" s="481"/>
      <c r="E43" s="450">
        <v>2</v>
      </c>
      <c r="F43" s="453"/>
      <c r="G43" s="453" t="s">
        <v>41</v>
      </c>
      <c r="H43" s="454"/>
      <c r="I43" s="621">
        <v>4</v>
      </c>
      <c r="J43" s="622"/>
      <c r="K43" s="622"/>
      <c r="L43" s="935">
        <v>0</v>
      </c>
      <c r="M43" s="935"/>
      <c r="N43" s="935"/>
      <c r="O43" s="622">
        <v>119</v>
      </c>
      <c r="P43" s="622"/>
      <c r="Q43" s="622"/>
      <c r="R43" s="622"/>
      <c r="S43" s="622"/>
      <c r="T43" s="622"/>
      <c r="U43" s="622">
        <v>903</v>
      </c>
      <c r="V43" s="622"/>
      <c r="W43" s="622"/>
      <c r="X43" s="622"/>
      <c r="Y43" s="622"/>
      <c r="Z43" s="622"/>
      <c r="AA43" s="622">
        <v>164</v>
      </c>
      <c r="AB43" s="622"/>
      <c r="AC43" s="622"/>
      <c r="AD43" s="933">
        <v>2</v>
      </c>
      <c r="AE43" s="933"/>
      <c r="AF43" s="933"/>
      <c r="AG43" s="622">
        <v>8456</v>
      </c>
      <c r="AH43" s="622"/>
      <c r="AI43" s="622"/>
      <c r="AJ43" s="622"/>
      <c r="AK43" s="622"/>
      <c r="AL43" s="622"/>
      <c r="AM43" s="622">
        <v>125635</v>
      </c>
      <c r="AN43" s="622"/>
      <c r="AO43" s="622"/>
      <c r="AP43" s="622"/>
      <c r="AQ43" s="622"/>
      <c r="AR43" s="622"/>
      <c r="AS43" s="622">
        <v>2</v>
      </c>
      <c r="AT43" s="622"/>
      <c r="AU43" s="622"/>
      <c r="AV43" s="622"/>
      <c r="AW43" s="622"/>
      <c r="AX43" s="622"/>
      <c r="AY43" s="622">
        <v>68</v>
      </c>
      <c r="AZ43" s="622"/>
      <c r="BA43" s="622"/>
      <c r="BB43" s="622"/>
      <c r="BC43" s="622"/>
      <c r="BD43" s="622"/>
      <c r="BE43" s="622">
        <v>646</v>
      </c>
      <c r="BF43" s="622"/>
      <c r="BG43" s="622"/>
      <c r="BH43" s="622"/>
      <c r="BI43" s="622"/>
      <c r="BJ43" s="622"/>
      <c r="BK43" s="943"/>
      <c r="BL43" s="943"/>
      <c r="BM43" s="943"/>
      <c r="BN43" s="943"/>
      <c r="BO43" s="943"/>
      <c r="BP43" s="943"/>
      <c r="BQ43" s="943"/>
      <c r="BR43" s="943"/>
      <c r="BS43" s="943"/>
      <c r="BT43" s="943"/>
      <c r="BU43" s="943"/>
      <c r="BV43" s="943"/>
      <c r="BW43" s="943"/>
      <c r="BX43" s="943"/>
      <c r="BY43" s="943"/>
      <c r="BZ43" s="943"/>
      <c r="CA43" s="943"/>
      <c r="CB43" s="943"/>
    </row>
    <row r="44" spans="2:80" s="70" customFormat="1" ht="24" customHeight="1">
      <c r="B44" s="481"/>
      <c r="C44" s="481"/>
      <c r="D44" s="481"/>
      <c r="E44" s="450">
        <v>3</v>
      </c>
      <c r="F44" s="453"/>
      <c r="G44" s="453"/>
      <c r="H44" s="454"/>
      <c r="I44" s="621">
        <v>5</v>
      </c>
      <c r="J44" s="622"/>
      <c r="K44" s="622"/>
      <c r="L44" s="935">
        <v>0</v>
      </c>
      <c r="M44" s="935"/>
      <c r="N44" s="935"/>
      <c r="O44" s="622">
        <v>180</v>
      </c>
      <c r="P44" s="622"/>
      <c r="Q44" s="622"/>
      <c r="R44" s="622"/>
      <c r="S44" s="622"/>
      <c r="T44" s="622"/>
      <c r="U44" s="622">
        <v>1626</v>
      </c>
      <c r="V44" s="622"/>
      <c r="W44" s="622"/>
      <c r="X44" s="622"/>
      <c r="Y44" s="622"/>
      <c r="Z44" s="622"/>
      <c r="AA44" s="622">
        <v>164</v>
      </c>
      <c r="AB44" s="622"/>
      <c r="AC44" s="622"/>
      <c r="AD44" s="933">
        <v>2</v>
      </c>
      <c r="AE44" s="933"/>
      <c r="AF44" s="933"/>
      <c r="AG44" s="622">
        <v>8410</v>
      </c>
      <c r="AH44" s="622"/>
      <c r="AI44" s="622"/>
      <c r="AJ44" s="622"/>
      <c r="AK44" s="622"/>
      <c r="AL44" s="622"/>
      <c r="AM44" s="622">
        <v>123508</v>
      </c>
      <c r="AN44" s="622"/>
      <c r="AO44" s="622"/>
      <c r="AP44" s="622"/>
      <c r="AQ44" s="622"/>
      <c r="AR44" s="622"/>
      <c r="AS44" s="622">
        <v>2</v>
      </c>
      <c r="AT44" s="622"/>
      <c r="AU44" s="622"/>
      <c r="AV44" s="622"/>
      <c r="AW44" s="622"/>
      <c r="AX44" s="622"/>
      <c r="AY44" s="622">
        <v>69</v>
      </c>
      <c r="AZ44" s="622"/>
      <c r="BA44" s="622"/>
      <c r="BB44" s="622"/>
      <c r="BC44" s="622"/>
      <c r="BD44" s="622"/>
      <c r="BE44" s="622">
        <v>661</v>
      </c>
      <c r="BF44" s="622"/>
      <c r="BG44" s="622"/>
      <c r="BH44" s="622"/>
      <c r="BI44" s="622"/>
      <c r="BJ44" s="622"/>
      <c r="BK44" s="943"/>
      <c r="BL44" s="943"/>
      <c r="BM44" s="943"/>
      <c r="BN44" s="943"/>
      <c r="BO44" s="943"/>
      <c r="BP44" s="943"/>
      <c r="BQ44" s="943"/>
      <c r="BR44" s="943"/>
      <c r="BS44" s="943"/>
      <c r="BT44" s="943"/>
      <c r="BU44" s="943"/>
      <c r="BV44" s="943"/>
      <c r="BW44" s="943"/>
      <c r="BX44" s="943"/>
      <c r="BY44" s="943"/>
      <c r="BZ44" s="943"/>
      <c r="CA44" s="943"/>
      <c r="CB44" s="943"/>
    </row>
    <row r="45" spans="2:80" s="70" customFormat="1" ht="13.25" customHeight="1">
      <c r="B45" s="43"/>
      <c r="C45" s="43"/>
      <c r="D45" s="43"/>
      <c r="E45" s="450">
        <v>4</v>
      </c>
      <c r="F45" s="450"/>
      <c r="G45" s="43"/>
      <c r="H45" s="43"/>
      <c r="I45" s="621">
        <v>5</v>
      </c>
      <c r="J45" s="622"/>
      <c r="K45" s="622"/>
      <c r="L45" s="935">
        <v>0</v>
      </c>
      <c r="M45" s="935"/>
      <c r="N45" s="935"/>
      <c r="O45" s="622">
        <v>176</v>
      </c>
      <c r="P45" s="622"/>
      <c r="Q45" s="622"/>
      <c r="R45" s="622"/>
      <c r="S45" s="622"/>
      <c r="T45" s="622"/>
      <c r="U45" s="622">
        <v>1586</v>
      </c>
      <c r="V45" s="622"/>
      <c r="W45" s="622"/>
      <c r="X45" s="622"/>
      <c r="Y45" s="622"/>
      <c r="Z45" s="622"/>
      <c r="AA45" s="622">
        <v>163</v>
      </c>
      <c r="AB45" s="622"/>
      <c r="AC45" s="622"/>
      <c r="AD45" s="933">
        <v>1</v>
      </c>
      <c r="AE45" s="933"/>
      <c r="AF45" s="933"/>
      <c r="AG45" s="622">
        <v>8361</v>
      </c>
      <c r="AH45" s="622"/>
      <c r="AI45" s="622"/>
      <c r="AJ45" s="622"/>
      <c r="AK45" s="622"/>
      <c r="AL45" s="622"/>
      <c r="AM45" s="622">
        <v>122898</v>
      </c>
      <c r="AN45" s="622"/>
      <c r="AO45" s="622"/>
      <c r="AP45" s="622"/>
      <c r="AQ45" s="622"/>
      <c r="AR45" s="622"/>
      <c r="AS45" s="622">
        <v>2</v>
      </c>
      <c r="AT45" s="622"/>
      <c r="AU45" s="622"/>
      <c r="AV45" s="622"/>
      <c r="AW45" s="622"/>
      <c r="AX45" s="622"/>
      <c r="AY45" s="622">
        <v>68</v>
      </c>
      <c r="AZ45" s="622"/>
      <c r="BA45" s="622"/>
      <c r="BB45" s="622"/>
      <c r="BC45" s="622"/>
      <c r="BD45" s="622"/>
      <c r="BE45" s="622">
        <v>637</v>
      </c>
      <c r="BF45" s="622"/>
      <c r="BG45" s="622"/>
      <c r="BH45" s="622"/>
      <c r="BI45" s="622"/>
      <c r="BJ45" s="622"/>
      <c r="BK45" s="943"/>
      <c r="BL45" s="943"/>
      <c r="BM45" s="943"/>
      <c r="BN45" s="943"/>
      <c r="BO45" s="943"/>
      <c r="BP45" s="943"/>
      <c r="BQ45" s="943"/>
      <c r="BR45" s="943"/>
      <c r="BS45" s="943"/>
      <c r="BT45" s="943"/>
      <c r="BU45" s="943"/>
      <c r="BV45" s="943"/>
      <c r="BW45" s="943"/>
      <c r="BX45" s="943"/>
      <c r="BY45" s="943"/>
      <c r="BZ45" s="943"/>
      <c r="CA45" s="943"/>
      <c r="CB45" s="943"/>
    </row>
    <row r="46" spans="2:80" s="70" customFormat="1" ht="13.25" customHeight="1">
      <c r="B46" s="481"/>
      <c r="C46" s="481"/>
      <c r="D46" s="481"/>
      <c r="E46" s="450">
        <v>5</v>
      </c>
      <c r="F46" s="450"/>
      <c r="G46" s="453"/>
      <c r="H46" s="454"/>
      <c r="I46" s="621">
        <v>8</v>
      </c>
      <c r="J46" s="622"/>
      <c r="K46" s="622"/>
      <c r="L46" s="935">
        <v>0</v>
      </c>
      <c r="M46" s="935"/>
      <c r="N46" s="935"/>
      <c r="O46" s="622">
        <v>324</v>
      </c>
      <c r="P46" s="622"/>
      <c r="Q46" s="622"/>
      <c r="R46" s="622"/>
      <c r="S46" s="622"/>
      <c r="T46" s="622"/>
      <c r="U46" s="622">
        <v>3015</v>
      </c>
      <c r="V46" s="622"/>
      <c r="W46" s="622"/>
      <c r="X46" s="622"/>
      <c r="Y46" s="622"/>
      <c r="Z46" s="622"/>
      <c r="AA46" s="622">
        <v>163</v>
      </c>
      <c r="AB46" s="622"/>
      <c r="AC46" s="622"/>
      <c r="AD46" s="933">
        <v>1</v>
      </c>
      <c r="AE46" s="933"/>
      <c r="AF46" s="933"/>
      <c r="AG46" s="622">
        <v>8353</v>
      </c>
      <c r="AH46" s="622"/>
      <c r="AI46" s="622"/>
      <c r="AJ46" s="622"/>
      <c r="AK46" s="622"/>
      <c r="AL46" s="622"/>
      <c r="AM46" s="622">
        <v>123387</v>
      </c>
      <c r="AN46" s="622"/>
      <c r="AO46" s="622"/>
      <c r="AP46" s="622"/>
      <c r="AQ46" s="622"/>
      <c r="AR46" s="622"/>
      <c r="AS46" s="622">
        <v>2</v>
      </c>
      <c r="AT46" s="622"/>
      <c r="AU46" s="622"/>
      <c r="AV46" s="622"/>
      <c r="AW46" s="622"/>
      <c r="AX46" s="622"/>
      <c r="AY46" s="622">
        <v>73</v>
      </c>
      <c r="AZ46" s="622"/>
      <c r="BA46" s="622"/>
      <c r="BB46" s="622"/>
      <c r="BC46" s="622"/>
      <c r="BD46" s="622"/>
      <c r="BE46" s="622">
        <v>597</v>
      </c>
      <c r="BF46" s="622"/>
      <c r="BG46" s="622"/>
      <c r="BH46" s="622"/>
      <c r="BI46" s="622"/>
      <c r="BJ46" s="622"/>
      <c r="BK46" s="943"/>
      <c r="BL46" s="943"/>
      <c r="BM46" s="943"/>
      <c r="BN46" s="943"/>
      <c r="BO46" s="943"/>
      <c r="BP46" s="943"/>
      <c r="BQ46" s="943"/>
      <c r="BR46" s="943"/>
      <c r="BS46" s="943"/>
      <c r="BT46" s="943"/>
      <c r="BU46" s="943"/>
      <c r="BV46" s="943"/>
      <c r="BW46" s="943"/>
      <c r="BX46" s="943"/>
      <c r="BY46" s="943"/>
      <c r="BZ46" s="943"/>
      <c r="CA46" s="943"/>
      <c r="CB46" s="943"/>
    </row>
    <row r="47" spans="2:80" s="70" customFormat="1" ht="13.25" customHeight="1">
      <c r="B47" s="71"/>
      <c r="C47" s="71"/>
      <c r="D47" s="71"/>
      <c r="E47" s="450">
        <v>6</v>
      </c>
      <c r="F47" s="450"/>
      <c r="G47" s="453"/>
      <c r="H47" s="454"/>
      <c r="I47" s="621">
        <v>8</v>
      </c>
      <c r="J47" s="622"/>
      <c r="K47" s="622"/>
      <c r="L47" s="935">
        <v>0</v>
      </c>
      <c r="M47" s="935"/>
      <c r="N47" s="935"/>
      <c r="O47" s="622">
        <v>320</v>
      </c>
      <c r="P47" s="622"/>
      <c r="Q47" s="622"/>
      <c r="R47" s="622"/>
      <c r="S47" s="622"/>
      <c r="T47" s="622"/>
      <c r="U47" s="622">
        <v>3018</v>
      </c>
      <c r="V47" s="622"/>
      <c r="W47" s="622"/>
      <c r="X47" s="622"/>
      <c r="Y47" s="622"/>
      <c r="Z47" s="622"/>
      <c r="AA47" s="622">
        <v>163</v>
      </c>
      <c r="AB47" s="622"/>
      <c r="AC47" s="622"/>
      <c r="AD47" s="933">
        <v>1</v>
      </c>
      <c r="AE47" s="933"/>
      <c r="AF47" s="933"/>
      <c r="AG47" s="622">
        <v>8391</v>
      </c>
      <c r="AH47" s="622"/>
      <c r="AI47" s="622"/>
      <c r="AJ47" s="622"/>
      <c r="AK47" s="622"/>
      <c r="AL47" s="622"/>
      <c r="AM47" s="622">
        <v>124336</v>
      </c>
      <c r="AN47" s="622"/>
      <c r="AO47" s="622"/>
      <c r="AP47" s="622"/>
      <c r="AQ47" s="622"/>
      <c r="AR47" s="622"/>
      <c r="AS47" s="622">
        <v>2</v>
      </c>
      <c r="AT47" s="622"/>
      <c r="AU47" s="622"/>
      <c r="AV47" s="622"/>
      <c r="AW47" s="622"/>
      <c r="AX47" s="622"/>
      <c r="AY47" s="622">
        <v>66</v>
      </c>
      <c r="AZ47" s="622"/>
      <c r="BA47" s="622"/>
      <c r="BB47" s="622"/>
      <c r="BC47" s="622"/>
      <c r="BD47" s="622"/>
      <c r="BE47" s="622">
        <v>555</v>
      </c>
      <c r="BF47" s="622"/>
      <c r="BG47" s="622"/>
      <c r="BH47" s="622"/>
      <c r="BI47" s="622"/>
      <c r="BJ47" s="622"/>
      <c r="BK47" s="227"/>
      <c r="BL47" s="227"/>
      <c r="BM47" s="227"/>
      <c r="BN47" s="227"/>
      <c r="BO47" s="227"/>
      <c r="BP47" s="227"/>
      <c r="BQ47" s="227"/>
      <c r="BR47" s="227"/>
      <c r="BS47" s="227"/>
      <c r="BT47" s="227"/>
      <c r="BU47" s="227"/>
      <c r="BV47" s="227"/>
      <c r="BW47" s="227"/>
      <c r="BX47" s="227"/>
      <c r="BY47" s="227"/>
      <c r="BZ47" s="227"/>
      <c r="CA47" s="227"/>
      <c r="CB47" s="227"/>
    </row>
    <row r="48" spans="2:80" s="70" customFormat="1" ht="13.25" customHeight="1">
      <c r="B48" s="373"/>
      <c r="C48" s="373"/>
      <c r="D48" s="373"/>
      <c r="E48" s="685">
        <v>7</v>
      </c>
      <c r="F48" s="685"/>
      <c r="G48" s="549"/>
      <c r="H48" s="703"/>
      <c r="I48" s="650">
        <v>9</v>
      </c>
      <c r="J48" s="651"/>
      <c r="K48" s="651"/>
      <c r="L48" s="937">
        <v>0</v>
      </c>
      <c r="M48" s="937"/>
      <c r="N48" s="937"/>
      <c r="O48" s="651">
        <v>356</v>
      </c>
      <c r="P48" s="651"/>
      <c r="Q48" s="651"/>
      <c r="R48" s="651"/>
      <c r="S48" s="651"/>
      <c r="T48" s="651"/>
      <c r="U48" s="651">
        <v>3282</v>
      </c>
      <c r="V48" s="651"/>
      <c r="W48" s="651"/>
      <c r="X48" s="651"/>
      <c r="Y48" s="651"/>
      <c r="Z48" s="651"/>
      <c r="AA48" s="651">
        <v>163</v>
      </c>
      <c r="AB48" s="651"/>
      <c r="AC48" s="651"/>
      <c r="AD48" s="936">
        <v>1</v>
      </c>
      <c r="AE48" s="936"/>
      <c r="AF48" s="936"/>
      <c r="AG48" s="651">
        <v>8357</v>
      </c>
      <c r="AH48" s="651"/>
      <c r="AI48" s="651"/>
      <c r="AJ48" s="651"/>
      <c r="AK48" s="651"/>
      <c r="AL48" s="651"/>
      <c r="AM48" s="651">
        <v>124449</v>
      </c>
      <c r="AN48" s="651"/>
      <c r="AO48" s="651"/>
      <c r="AP48" s="651"/>
      <c r="AQ48" s="651"/>
      <c r="AR48" s="651"/>
      <c r="AS48" s="651">
        <v>2</v>
      </c>
      <c r="AT48" s="651"/>
      <c r="AU48" s="651"/>
      <c r="AV48" s="651"/>
      <c r="AW48" s="651"/>
      <c r="AX48" s="651"/>
      <c r="AY48" s="651">
        <v>69</v>
      </c>
      <c r="AZ48" s="651"/>
      <c r="BA48" s="651"/>
      <c r="BB48" s="651"/>
      <c r="BC48" s="651"/>
      <c r="BD48" s="651"/>
      <c r="BE48" s="651">
        <v>538</v>
      </c>
      <c r="BF48" s="651"/>
      <c r="BG48" s="651"/>
      <c r="BH48" s="651"/>
      <c r="BI48" s="651"/>
      <c r="BJ48" s="651"/>
      <c r="BK48" s="227"/>
      <c r="BL48" s="227"/>
      <c r="BM48" s="227"/>
      <c r="BN48" s="227"/>
      <c r="BO48" s="227"/>
      <c r="BP48" s="227"/>
      <c r="BQ48" s="227"/>
      <c r="BR48" s="227"/>
      <c r="BS48" s="227"/>
      <c r="BT48" s="227"/>
      <c r="BU48" s="227"/>
      <c r="BV48" s="227"/>
      <c r="BW48" s="227"/>
      <c r="BX48" s="227"/>
      <c r="BY48" s="227"/>
      <c r="BZ48" s="227"/>
      <c r="CA48" s="227"/>
      <c r="CB48" s="227"/>
    </row>
    <row r="49" spans="2:2" s="96" customFormat="1" ht="12.9" customHeight="1">
      <c r="B49" s="39" t="s">
        <v>840</v>
      </c>
    </row>
    <row r="50" spans="2:2" s="96" customFormat="1" ht="12.9" customHeight="1">
      <c r="B50" s="39" t="s">
        <v>841</v>
      </c>
    </row>
    <row r="51" spans="2:2" s="96" customFormat="1" ht="12.9" customHeight="1">
      <c r="B51" s="39" t="s">
        <v>842</v>
      </c>
    </row>
    <row r="52" spans="2:2" s="96" customFormat="1" ht="12.9" customHeight="1"/>
    <row r="53" spans="2:2" s="96" customFormat="1" ht="12.9" customHeight="1"/>
    <row r="54" spans="2:2" s="96" customFormat="1" ht="12.9" customHeight="1"/>
    <row r="55" spans="2:2" s="96" customFormat="1" ht="12.9" customHeight="1"/>
    <row r="56" spans="2:2" s="96" customFormat="1" ht="12.9" customHeight="1"/>
    <row r="57" spans="2:2" s="96" customFormat="1" ht="12.9" customHeight="1"/>
  </sheetData>
  <mergeCells count="300">
    <mergeCell ref="AM48:AR48"/>
    <mergeCell ref="AS48:AX48"/>
    <mergeCell ref="AY48:BD48"/>
    <mergeCell ref="BE48:BJ48"/>
    <mergeCell ref="BE47:BJ47"/>
    <mergeCell ref="E48:F48"/>
    <mergeCell ref="G48:H48"/>
    <mergeCell ref="I48:K48"/>
    <mergeCell ref="L48:N48"/>
    <mergeCell ref="O48:T48"/>
    <mergeCell ref="U48:Z48"/>
    <mergeCell ref="AA48:AC48"/>
    <mergeCell ref="AD48:AF48"/>
    <mergeCell ref="AG48:AL48"/>
    <mergeCell ref="AA47:AC47"/>
    <mergeCell ref="AD47:AF47"/>
    <mergeCell ref="AG47:AL47"/>
    <mergeCell ref="AM47:AR47"/>
    <mergeCell ref="AS47:AX47"/>
    <mergeCell ref="AY47:BD47"/>
    <mergeCell ref="E47:F47"/>
    <mergeCell ref="G47:H47"/>
    <mergeCell ref="I47:K47"/>
    <mergeCell ref="L47:N47"/>
    <mergeCell ref="O47:T47"/>
    <mergeCell ref="U47:Z47"/>
    <mergeCell ref="AA46:AC46"/>
    <mergeCell ref="AD46:AF46"/>
    <mergeCell ref="AG46:AL46"/>
    <mergeCell ref="BK45:BP45"/>
    <mergeCell ref="BQ45:BV45"/>
    <mergeCell ref="BW45:CB45"/>
    <mergeCell ref="B46:D46"/>
    <mergeCell ref="E46:F46"/>
    <mergeCell ref="G46:H46"/>
    <mergeCell ref="I46:K46"/>
    <mergeCell ref="L46:N46"/>
    <mergeCell ref="O46:T46"/>
    <mergeCell ref="U46:Z46"/>
    <mergeCell ref="AD45:AF45"/>
    <mergeCell ref="AG45:AL45"/>
    <mergeCell ref="AM45:AR45"/>
    <mergeCell ref="AS45:AX45"/>
    <mergeCell ref="AY45:BD45"/>
    <mergeCell ref="BE45:BJ45"/>
    <mergeCell ref="BE46:BJ46"/>
    <mergeCell ref="BK46:BP46"/>
    <mergeCell ref="BQ46:BV46"/>
    <mergeCell ref="BW46:CB46"/>
    <mergeCell ref="AM46:AR46"/>
    <mergeCell ref="AS46:AX46"/>
    <mergeCell ref="AY46:BD46"/>
    <mergeCell ref="E45:F45"/>
    <mergeCell ref="I45:K45"/>
    <mergeCell ref="L45:N45"/>
    <mergeCell ref="O45:T45"/>
    <mergeCell ref="U45:Z45"/>
    <mergeCell ref="AA45:AC45"/>
    <mergeCell ref="BK43:BP43"/>
    <mergeCell ref="BQ43:BV43"/>
    <mergeCell ref="BW43:CB43"/>
    <mergeCell ref="B44:D44"/>
    <mergeCell ref="E44:F44"/>
    <mergeCell ref="G44:H44"/>
    <mergeCell ref="I44:K44"/>
    <mergeCell ref="L44:N44"/>
    <mergeCell ref="O44:T44"/>
    <mergeCell ref="U44:Z44"/>
    <mergeCell ref="AD43:AF43"/>
    <mergeCell ref="AG43:AL43"/>
    <mergeCell ref="AM43:AR43"/>
    <mergeCell ref="AS43:AX43"/>
    <mergeCell ref="AY43:BD43"/>
    <mergeCell ref="BE43:BJ43"/>
    <mergeCell ref="BE44:BJ44"/>
    <mergeCell ref="BK44:BP44"/>
    <mergeCell ref="BQ44:BV44"/>
    <mergeCell ref="BW44:CB44"/>
    <mergeCell ref="AM44:AR44"/>
    <mergeCell ref="AS44:AX44"/>
    <mergeCell ref="AY44:BD44"/>
    <mergeCell ref="B43:D43"/>
    <mergeCell ref="E43:F43"/>
    <mergeCell ref="G43:H43"/>
    <mergeCell ref="I43:K43"/>
    <mergeCell ref="L43:N43"/>
    <mergeCell ref="O43:T43"/>
    <mergeCell ref="U43:Z43"/>
    <mergeCell ref="AA43:AC43"/>
    <mergeCell ref="AA44:AC44"/>
    <mergeCell ref="AD44:AF44"/>
    <mergeCell ref="AG44:AL44"/>
    <mergeCell ref="AG42:AL42"/>
    <mergeCell ref="BE41:BJ41"/>
    <mergeCell ref="BK41:BP41"/>
    <mergeCell ref="BQ41:BV41"/>
    <mergeCell ref="BW41:CB41"/>
    <mergeCell ref="E42:F42"/>
    <mergeCell ref="I42:N42"/>
    <mergeCell ref="O42:T42"/>
    <mergeCell ref="U42:Z42"/>
    <mergeCell ref="AA42:AC42"/>
    <mergeCell ref="AD42:AF42"/>
    <mergeCell ref="AA41:AC41"/>
    <mergeCell ref="AD41:AF41"/>
    <mergeCell ref="AG41:AL41"/>
    <mergeCell ref="AM41:AR41"/>
    <mergeCell ref="AS41:AX41"/>
    <mergeCell ref="AY41:BD41"/>
    <mergeCell ref="BQ42:BV42"/>
    <mergeCell ref="BW42:CB42"/>
    <mergeCell ref="AM42:AR42"/>
    <mergeCell ref="AS42:AX42"/>
    <mergeCell ref="AY42:BD42"/>
    <mergeCell ref="BE42:BJ42"/>
    <mergeCell ref="BK42:BP42"/>
    <mergeCell ref="B41:D41"/>
    <mergeCell ref="E41:F41"/>
    <mergeCell ref="G41:H41"/>
    <mergeCell ref="I41:N41"/>
    <mergeCell ref="O41:T41"/>
    <mergeCell ref="U41:Z41"/>
    <mergeCell ref="U38:Z39"/>
    <mergeCell ref="AA38:AF39"/>
    <mergeCell ref="AG38:AL39"/>
    <mergeCell ref="BW35:CB35"/>
    <mergeCell ref="B37:H39"/>
    <mergeCell ref="L37:W37"/>
    <mergeCell ref="AD37:AO37"/>
    <mergeCell ref="AV37:BG37"/>
    <mergeCell ref="BN37:BY37"/>
    <mergeCell ref="I38:N39"/>
    <mergeCell ref="O38:T39"/>
    <mergeCell ref="AM35:AR35"/>
    <mergeCell ref="AS35:AU35"/>
    <mergeCell ref="AV35:AX35"/>
    <mergeCell ref="AY35:BD35"/>
    <mergeCell ref="BE35:BJ35"/>
    <mergeCell ref="BK35:BM35"/>
    <mergeCell ref="BE38:BJ39"/>
    <mergeCell ref="BK38:BP39"/>
    <mergeCell ref="BQ38:BV39"/>
    <mergeCell ref="BW38:CB39"/>
    <mergeCell ref="AM38:AR39"/>
    <mergeCell ref="AS38:AX39"/>
    <mergeCell ref="AY38:BD39"/>
    <mergeCell ref="BQ34:BV34"/>
    <mergeCell ref="BW34:CB34"/>
    <mergeCell ref="E35:F35"/>
    <mergeCell ref="I35:K35"/>
    <mergeCell ref="L35:N35"/>
    <mergeCell ref="O35:T35"/>
    <mergeCell ref="U35:Z35"/>
    <mergeCell ref="AA35:AC35"/>
    <mergeCell ref="AD35:AF35"/>
    <mergeCell ref="AG35:AL35"/>
    <mergeCell ref="AS34:AU34"/>
    <mergeCell ref="AV34:AX34"/>
    <mergeCell ref="AY34:BD34"/>
    <mergeCell ref="BE34:BJ34"/>
    <mergeCell ref="BK34:BM34"/>
    <mergeCell ref="BN34:BP34"/>
    <mergeCell ref="O34:T34"/>
    <mergeCell ref="U34:Z34"/>
    <mergeCell ref="AA34:AC34"/>
    <mergeCell ref="AD34:AF34"/>
    <mergeCell ref="AG34:AL34"/>
    <mergeCell ref="AM34:AR34"/>
    <mergeCell ref="BN35:BP35"/>
    <mergeCell ref="BQ35:BV35"/>
    <mergeCell ref="B34:D34"/>
    <mergeCell ref="E34:F34"/>
    <mergeCell ref="G34:H34"/>
    <mergeCell ref="I34:K34"/>
    <mergeCell ref="L34:N34"/>
    <mergeCell ref="AD33:AF33"/>
    <mergeCell ref="AG33:AL33"/>
    <mergeCell ref="AM33:AR33"/>
    <mergeCell ref="AS33:AU33"/>
    <mergeCell ref="BK32:BM32"/>
    <mergeCell ref="BN32:BP32"/>
    <mergeCell ref="BQ32:BV32"/>
    <mergeCell ref="BW32:CB32"/>
    <mergeCell ref="E33:F33"/>
    <mergeCell ref="I33:K33"/>
    <mergeCell ref="L33:N33"/>
    <mergeCell ref="O33:T33"/>
    <mergeCell ref="U33:Z33"/>
    <mergeCell ref="AA33:AC33"/>
    <mergeCell ref="AG32:AL32"/>
    <mergeCell ref="AM32:AR32"/>
    <mergeCell ref="AS32:AU32"/>
    <mergeCell ref="AV32:AX32"/>
    <mergeCell ref="AY32:BD32"/>
    <mergeCell ref="BE32:BJ32"/>
    <mergeCell ref="BE33:BJ33"/>
    <mergeCell ref="BK33:BM33"/>
    <mergeCell ref="BN33:BP33"/>
    <mergeCell ref="BQ33:BV33"/>
    <mergeCell ref="BW33:CB33"/>
    <mergeCell ref="AV33:AX33"/>
    <mergeCell ref="AY33:BD33"/>
    <mergeCell ref="BW31:CB31"/>
    <mergeCell ref="B32:D32"/>
    <mergeCell ref="E32:F32"/>
    <mergeCell ref="G32:H32"/>
    <mergeCell ref="I32:K32"/>
    <mergeCell ref="L32:N32"/>
    <mergeCell ref="O32:T32"/>
    <mergeCell ref="U32:Z32"/>
    <mergeCell ref="AA32:AC32"/>
    <mergeCell ref="AD32:AF32"/>
    <mergeCell ref="AV31:AX31"/>
    <mergeCell ref="AY31:BD31"/>
    <mergeCell ref="BE31:BJ31"/>
    <mergeCell ref="BK31:BM31"/>
    <mergeCell ref="BN31:BP31"/>
    <mergeCell ref="BQ31:BV31"/>
    <mergeCell ref="U31:Z31"/>
    <mergeCell ref="AA31:AC31"/>
    <mergeCell ref="AD31:AF31"/>
    <mergeCell ref="AG31:AL31"/>
    <mergeCell ref="AM31:AR31"/>
    <mergeCell ref="AS31:AU31"/>
    <mergeCell ref="B31:D31"/>
    <mergeCell ref="E31:F31"/>
    <mergeCell ref="G31:H31"/>
    <mergeCell ref="I31:K31"/>
    <mergeCell ref="L31:N31"/>
    <mergeCell ref="O31:T31"/>
    <mergeCell ref="AY30:BD30"/>
    <mergeCell ref="BE30:BJ30"/>
    <mergeCell ref="BK30:BM30"/>
    <mergeCell ref="BN30:BP30"/>
    <mergeCell ref="BQ30:BV30"/>
    <mergeCell ref="BW30:CB30"/>
    <mergeCell ref="AA30:AC30"/>
    <mergeCell ref="AD30:AF30"/>
    <mergeCell ref="AG30:AL30"/>
    <mergeCell ref="AM30:AR30"/>
    <mergeCell ref="AS30:AU30"/>
    <mergeCell ref="AV30:AX30"/>
    <mergeCell ref="BN29:BP29"/>
    <mergeCell ref="BQ29:BV29"/>
    <mergeCell ref="BW29:CB29"/>
    <mergeCell ref="AV29:AX29"/>
    <mergeCell ref="AY29:BD29"/>
    <mergeCell ref="BE29:BJ29"/>
    <mergeCell ref="BK29:BM29"/>
    <mergeCell ref="B30:D30"/>
    <mergeCell ref="E30:F30"/>
    <mergeCell ref="G30:H30"/>
    <mergeCell ref="I30:K30"/>
    <mergeCell ref="L30:N30"/>
    <mergeCell ref="O30:T30"/>
    <mergeCell ref="U30:Z30"/>
    <mergeCell ref="AM29:AR29"/>
    <mergeCell ref="AS29:AU29"/>
    <mergeCell ref="BN28:BP28"/>
    <mergeCell ref="BQ28:BV28"/>
    <mergeCell ref="BW28:CB28"/>
    <mergeCell ref="E29:F29"/>
    <mergeCell ref="I29:K29"/>
    <mergeCell ref="L29:N29"/>
    <mergeCell ref="O29:T29"/>
    <mergeCell ref="U29:Z29"/>
    <mergeCell ref="AA29:AF29"/>
    <mergeCell ref="AG29:AL29"/>
    <mergeCell ref="AM28:AR28"/>
    <mergeCell ref="AS28:AU28"/>
    <mergeCell ref="AV28:AX28"/>
    <mergeCell ref="AY28:BD28"/>
    <mergeCell ref="BE28:BJ28"/>
    <mergeCell ref="BK28:BM28"/>
    <mergeCell ref="B28:D28"/>
    <mergeCell ref="E28:F28"/>
    <mergeCell ref="G28:H28"/>
    <mergeCell ref="I28:K28"/>
    <mergeCell ref="L28:N28"/>
    <mergeCell ref="O28:T28"/>
    <mergeCell ref="U28:Z28"/>
    <mergeCell ref="AA28:AF28"/>
    <mergeCell ref="AG28:AL28"/>
    <mergeCell ref="BE25:BJ26"/>
    <mergeCell ref="BK25:BP26"/>
    <mergeCell ref="BQ25:BV26"/>
    <mergeCell ref="B24:H26"/>
    <mergeCell ref="L24:W24"/>
    <mergeCell ref="AB24:AQ24"/>
    <mergeCell ref="AV24:BG24"/>
    <mergeCell ref="BN24:BY24"/>
    <mergeCell ref="I25:N26"/>
    <mergeCell ref="O25:T26"/>
    <mergeCell ref="U25:Z26"/>
    <mergeCell ref="AA25:AF26"/>
    <mergeCell ref="AG25:AL26"/>
    <mergeCell ref="BW25:CB26"/>
    <mergeCell ref="AM25:AR26"/>
    <mergeCell ref="AS25:AX26"/>
    <mergeCell ref="AY25:BD26"/>
  </mergeCells>
  <phoneticPr fontId="3"/>
  <printOptions horizontalCentered="1" verticalCentered="1"/>
  <pageMargins left="0" right="0" top="0" bottom="0" header="0.31496062992125984" footer="0"/>
  <pageSetup paperSize="9" scale="86" firstPageNumber="5" orientation="portrait" useFirstPageNumber="1"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BD5D4-4AFE-40BE-BE1A-F64351C9BFED}">
  <sheetPr>
    <pageSetUpPr fitToPage="1"/>
  </sheetPr>
  <dimension ref="B1:BL65"/>
  <sheetViews>
    <sheetView showGridLines="0" view="pageBreakPreview" topLeftCell="A49" zoomScaleNormal="100" zoomScaleSheetLayoutView="100" workbookViewId="0">
      <selection activeCell="Q21" sqref="Q21:V21"/>
    </sheetView>
  </sheetViews>
  <sheetFormatPr defaultColWidth="8.08203125" defaultRowHeight="20.149999999999999" customHeight="1"/>
  <cols>
    <col min="1" max="1" width="0.9140625" style="35" customWidth="1"/>
    <col min="2" max="9" width="1.5" style="35" customWidth="1"/>
    <col min="10" max="14" width="1.58203125" style="35" customWidth="1"/>
    <col min="15" max="15" width="1.5" style="35" customWidth="1"/>
    <col min="16" max="19" width="1.58203125" style="35" customWidth="1"/>
    <col min="20" max="20" width="1.5" style="35" customWidth="1"/>
    <col min="21" max="21" width="1.33203125" style="35" customWidth="1"/>
    <col min="22" max="22" width="1.5" style="35" customWidth="1"/>
    <col min="23" max="25" width="1.58203125" style="35" customWidth="1"/>
    <col min="26" max="26" width="1.5" style="35" customWidth="1"/>
    <col min="27" max="27" width="1.33203125" style="35" customWidth="1"/>
    <col min="28" max="28" width="1.58203125" style="35" customWidth="1"/>
    <col min="29" max="29" width="1.5" style="35" customWidth="1"/>
    <col min="30" max="31" width="1.58203125" style="35" customWidth="1"/>
    <col min="32" max="33" width="1.5" style="35" customWidth="1"/>
    <col min="34" max="35" width="1.58203125" style="35" customWidth="1"/>
    <col min="36" max="36" width="1.5" style="35" customWidth="1"/>
    <col min="37" max="37" width="2.08203125" style="35" customWidth="1"/>
    <col min="38" max="39" width="1.58203125" style="35" customWidth="1"/>
    <col min="40" max="41" width="1.5" style="35" customWidth="1"/>
    <col min="42" max="42" width="1.58203125" style="35" customWidth="1"/>
    <col min="43" max="43" width="1.6640625" style="35" customWidth="1"/>
    <col min="44" max="45" width="1.58203125" style="35" customWidth="1"/>
    <col min="46" max="47" width="1.5" style="35" customWidth="1"/>
    <col min="48" max="49" width="1.58203125" style="35" customWidth="1"/>
    <col min="50" max="50" width="2" style="35" customWidth="1"/>
    <col min="51" max="51" width="1.58203125" style="35" customWidth="1"/>
    <col min="52" max="53" width="1.5" style="35" customWidth="1"/>
    <col min="54" max="54" width="1.58203125" style="36" customWidth="1"/>
    <col min="55" max="56" width="1.58203125" style="35" customWidth="1"/>
    <col min="57" max="57" width="2" style="35" customWidth="1"/>
    <col min="58" max="58" width="2.83203125" style="35" customWidth="1"/>
    <col min="59" max="256" width="8.08203125" style="35"/>
    <col min="257" max="257" width="0.9140625" style="35" customWidth="1"/>
    <col min="258" max="265" width="1.5" style="35" customWidth="1"/>
    <col min="266" max="270" width="1.58203125" style="35" customWidth="1"/>
    <col min="271" max="271" width="1.5" style="35" customWidth="1"/>
    <col min="272" max="275" width="1.58203125" style="35" customWidth="1"/>
    <col min="276" max="276" width="1.5" style="35" customWidth="1"/>
    <col min="277" max="277" width="1.33203125" style="35" customWidth="1"/>
    <col min="278" max="278" width="1.5" style="35" customWidth="1"/>
    <col min="279" max="281" width="1.58203125" style="35" customWidth="1"/>
    <col min="282" max="282" width="1.5" style="35" customWidth="1"/>
    <col min="283" max="283" width="1.33203125" style="35" customWidth="1"/>
    <col min="284" max="284" width="1.58203125" style="35" customWidth="1"/>
    <col min="285" max="285" width="1.5" style="35" customWidth="1"/>
    <col min="286" max="287" width="1.58203125" style="35" customWidth="1"/>
    <col min="288" max="289" width="1.5" style="35" customWidth="1"/>
    <col min="290" max="291" width="1.58203125" style="35" customWidth="1"/>
    <col min="292" max="292" width="1.5" style="35" customWidth="1"/>
    <col min="293" max="293" width="2.08203125" style="35" customWidth="1"/>
    <col min="294" max="295" width="1.58203125" style="35" customWidth="1"/>
    <col min="296" max="297" width="1.5" style="35" customWidth="1"/>
    <col min="298" max="298" width="1.58203125" style="35" customWidth="1"/>
    <col min="299" max="299" width="1.6640625" style="35" customWidth="1"/>
    <col min="300" max="301" width="1.58203125" style="35" customWidth="1"/>
    <col min="302" max="303" width="1.5" style="35" customWidth="1"/>
    <col min="304" max="305" width="1.58203125" style="35" customWidth="1"/>
    <col min="306" max="306" width="2" style="35" customWidth="1"/>
    <col min="307" max="307" width="1.58203125" style="35" customWidth="1"/>
    <col min="308" max="309" width="1.5" style="35" customWidth="1"/>
    <col min="310" max="312" width="1.58203125" style="35" customWidth="1"/>
    <col min="313" max="313" width="2" style="35" customWidth="1"/>
    <col min="314" max="314" width="2.83203125" style="35" customWidth="1"/>
    <col min="315" max="512" width="8.08203125" style="35"/>
    <col min="513" max="513" width="0.9140625" style="35" customWidth="1"/>
    <col min="514" max="521" width="1.5" style="35" customWidth="1"/>
    <col min="522" max="526" width="1.58203125" style="35" customWidth="1"/>
    <col min="527" max="527" width="1.5" style="35" customWidth="1"/>
    <col min="528" max="531" width="1.58203125" style="35" customWidth="1"/>
    <col min="532" max="532" width="1.5" style="35" customWidth="1"/>
    <col min="533" max="533" width="1.33203125" style="35" customWidth="1"/>
    <col min="534" max="534" width="1.5" style="35" customWidth="1"/>
    <col min="535" max="537" width="1.58203125" style="35" customWidth="1"/>
    <col min="538" max="538" width="1.5" style="35" customWidth="1"/>
    <col min="539" max="539" width="1.33203125" style="35" customWidth="1"/>
    <col min="540" max="540" width="1.58203125" style="35" customWidth="1"/>
    <col min="541" max="541" width="1.5" style="35" customWidth="1"/>
    <col min="542" max="543" width="1.58203125" style="35" customWidth="1"/>
    <col min="544" max="545" width="1.5" style="35" customWidth="1"/>
    <col min="546" max="547" width="1.58203125" style="35" customWidth="1"/>
    <col min="548" max="548" width="1.5" style="35" customWidth="1"/>
    <col min="549" max="549" width="2.08203125" style="35" customWidth="1"/>
    <col min="550" max="551" width="1.58203125" style="35" customWidth="1"/>
    <col min="552" max="553" width="1.5" style="35" customWidth="1"/>
    <col min="554" max="554" width="1.58203125" style="35" customWidth="1"/>
    <col min="555" max="555" width="1.6640625" style="35" customWidth="1"/>
    <col min="556" max="557" width="1.58203125" style="35" customWidth="1"/>
    <col min="558" max="559" width="1.5" style="35" customWidth="1"/>
    <col min="560" max="561" width="1.58203125" style="35" customWidth="1"/>
    <col min="562" max="562" width="2" style="35" customWidth="1"/>
    <col min="563" max="563" width="1.58203125" style="35" customWidth="1"/>
    <col min="564" max="565" width="1.5" style="35" customWidth="1"/>
    <col min="566" max="568" width="1.58203125" style="35" customWidth="1"/>
    <col min="569" max="569" width="2" style="35" customWidth="1"/>
    <col min="570" max="570" width="2.83203125" style="35" customWidth="1"/>
    <col min="571" max="768" width="8.08203125" style="35"/>
    <col min="769" max="769" width="0.9140625" style="35" customWidth="1"/>
    <col min="770" max="777" width="1.5" style="35" customWidth="1"/>
    <col min="778" max="782" width="1.58203125" style="35" customWidth="1"/>
    <col min="783" max="783" width="1.5" style="35" customWidth="1"/>
    <col min="784" max="787" width="1.58203125" style="35" customWidth="1"/>
    <col min="788" max="788" width="1.5" style="35" customWidth="1"/>
    <col min="789" max="789" width="1.33203125" style="35" customWidth="1"/>
    <col min="790" max="790" width="1.5" style="35" customWidth="1"/>
    <col min="791" max="793" width="1.58203125" style="35" customWidth="1"/>
    <col min="794" max="794" width="1.5" style="35" customWidth="1"/>
    <col min="795" max="795" width="1.33203125" style="35" customWidth="1"/>
    <col min="796" max="796" width="1.58203125" style="35" customWidth="1"/>
    <col min="797" max="797" width="1.5" style="35" customWidth="1"/>
    <col min="798" max="799" width="1.58203125" style="35" customWidth="1"/>
    <col min="800" max="801" width="1.5" style="35" customWidth="1"/>
    <col min="802" max="803" width="1.58203125" style="35" customWidth="1"/>
    <col min="804" max="804" width="1.5" style="35" customWidth="1"/>
    <col min="805" max="805" width="2.08203125" style="35" customWidth="1"/>
    <col min="806" max="807" width="1.58203125" style="35" customWidth="1"/>
    <col min="808" max="809" width="1.5" style="35" customWidth="1"/>
    <col min="810" max="810" width="1.58203125" style="35" customWidth="1"/>
    <col min="811" max="811" width="1.6640625" style="35" customWidth="1"/>
    <col min="812" max="813" width="1.58203125" style="35" customWidth="1"/>
    <col min="814" max="815" width="1.5" style="35" customWidth="1"/>
    <col min="816" max="817" width="1.58203125" style="35" customWidth="1"/>
    <col min="818" max="818" width="2" style="35" customWidth="1"/>
    <col min="819" max="819" width="1.58203125" style="35" customWidth="1"/>
    <col min="820" max="821" width="1.5" style="35" customWidth="1"/>
    <col min="822" max="824" width="1.58203125" style="35" customWidth="1"/>
    <col min="825" max="825" width="2" style="35" customWidth="1"/>
    <col min="826" max="826" width="2.83203125" style="35" customWidth="1"/>
    <col min="827" max="1024" width="8.08203125" style="35"/>
    <col min="1025" max="1025" width="0.9140625" style="35" customWidth="1"/>
    <col min="1026" max="1033" width="1.5" style="35" customWidth="1"/>
    <col min="1034" max="1038" width="1.58203125" style="35" customWidth="1"/>
    <col min="1039" max="1039" width="1.5" style="35" customWidth="1"/>
    <col min="1040" max="1043" width="1.58203125" style="35" customWidth="1"/>
    <col min="1044" max="1044" width="1.5" style="35" customWidth="1"/>
    <col min="1045" max="1045" width="1.33203125" style="35" customWidth="1"/>
    <col min="1046" max="1046" width="1.5" style="35" customWidth="1"/>
    <col min="1047" max="1049" width="1.58203125" style="35" customWidth="1"/>
    <col min="1050" max="1050" width="1.5" style="35" customWidth="1"/>
    <col min="1051" max="1051" width="1.33203125" style="35" customWidth="1"/>
    <col min="1052" max="1052" width="1.58203125" style="35" customWidth="1"/>
    <col min="1053" max="1053" width="1.5" style="35" customWidth="1"/>
    <col min="1054" max="1055" width="1.58203125" style="35" customWidth="1"/>
    <col min="1056" max="1057" width="1.5" style="35" customWidth="1"/>
    <col min="1058" max="1059" width="1.58203125" style="35" customWidth="1"/>
    <col min="1060" max="1060" width="1.5" style="35" customWidth="1"/>
    <col min="1061" max="1061" width="2.08203125" style="35" customWidth="1"/>
    <col min="1062" max="1063" width="1.58203125" style="35" customWidth="1"/>
    <col min="1064" max="1065" width="1.5" style="35" customWidth="1"/>
    <col min="1066" max="1066" width="1.58203125" style="35" customWidth="1"/>
    <col min="1067" max="1067" width="1.6640625" style="35" customWidth="1"/>
    <col min="1068" max="1069" width="1.58203125" style="35" customWidth="1"/>
    <col min="1070" max="1071" width="1.5" style="35" customWidth="1"/>
    <col min="1072" max="1073" width="1.58203125" style="35" customWidth="1"/>
    <col min="1074" max="1074" width="2" style="35" customWidth="1"/>
    <col min="1075" max="1075" width="1.58203125" style="35" customWidth="1"/>
    <col min="1076" max="1077" width="1.5" style="35" customWidth="1"/>
    <col min="1078" max="1080" width="1.58203125" style="35" customWidth="1"/>
    <col min="1081" max="1081" width="2" style="35" customWidth="1"/>
    <col min="1082" max="1082" width="2.83203125" style="35" customWidth="1"/>
    <col min="1083" max="1280" width="8.08203125" style="35"/>
    <col min="1281" max="1281" width="0.9140625" style="35" customWidth="1"/>
    <col min="1282" max="1289" width="1.5" style="35" customWidth="1"/>
    <col min="1290" max="1294" width="1.58203125" style="35" customWidth="1"/>
    <col min="1295" max="1295" width="1.5" style="35" customWidth="1"/>
    <col min="1296" max="1299" width="1.58203125" style="35" customWidth="1"/>
    <col min="1300" max="1300" width="1.5" style="35" customWidth="1"/>
    <col min="1301" max="1301" width="1.33203125" style="35" customWidth="1"/>
    <col min="1302" max="1302" width="1.5" style="35" customWidth="1"/>
    <col min="1303" max="1305" width="1.58203125" style="35" customWidth="1"/>
    <col min="1306" max="1306" width="1.5" style="35" customWidth="1"/>
    <col min="1307" max="1307" width="1.33203125" style="35" customWidth="1"/>
    <col min="1308" max="1308" width="1.58203125" style="35" customWidth="1"/>
    <col min="1309" max="1309" width="1.5" style="35" customWidth="1"/>
    <col min="1310" max="1311" width="1.58203125" style="35" customWidth="1"/>
    <col min="1312" max="1313" width="1.5" style="35" customWidth="1"/>
    <col min="1314" max="1315" width="1.58203125" style="35" customWidth="1"/>
    <col min="1316" max="1316" width="1.5" style="35" customWidth="1"/>
    <col min="1317" max="1317" width="2.08203125" style="35" customWidth="1"/>
    <col min="1318" max="1319" width="1.58203125" style="35" customWidth="1"/>
    <col min="1320" max="1321" width="1.5" style="35" customWidth="1"/>
    <col min="1322" max="1322" width="1.58203125" style="35" customWidth="1"/>
    <col min="1323" max="1323" width="1.6640625" style="35" customWidth="1"/>
    <col min="1324" max="1325" width="1.58203125" style="35" customWidth="1"/>
    <col min="1326" max="1327" width="1.5" style="35" customWidth="1"/>
    <col min="1328" max="1329" width="1.58203125" style="35" customWidth="1"/>
    <col min="1330" max="1330" width="2" style="35" customWidth="1"/>
    <col min="1331" max="1331" width="1.58203125" style="35" customWidth="1"/>
    <col min="1332" max="1333" width="1.5" style="35" customWidth="1"/>
    <col min="1334" max="1336" width="1.58203125" style="35" customWidth="1"/>
    <col min="1337" max="1337" width="2" style="35" customWidth="1"/>
    <col min="1338" max="1338" width="2.83203125" style="35" customWidth="1"/>
    <col min="1339" max="1536" width="8.08203125" style="35"/>
    <col min="1537" max="1537" width="0.9140625" style="35" customWidth="1"/>
    <col min="1538" max="1545" width="1.5" style="35" customWidth="1"/>
    <col min="1546" max="1550" width="1.58203125" style="35" customWidth="1"/>
    <col min="1551" max="1551" width="1.5" style="35" customWidth="1"/>
    <col min="1552" max="1555" width="1.58203125" style="35" customWidth="1"/>
    <col min="1556" max="1556" width="1.5" style="35" customWidth="1"/>
    <col min="1557" max="1557" width="1.33203125" style="35" customWidth="1"/>
    <col min="1558" max="1558" width="1.5" style="35" customWidth="1"/>
    <col min="1559" max="1561" width="1.58203125" style="35" customWidth="1"/>
    <col min="1562" max="1562" width="1.5" style="35" customWidth="1"/>
    <col min="1563" max="1563" width="1.33203125" style="35" customWidth="1"/>
    <col min="1564" max="1564" width="1.58203125" style="35" customWidth="1"/>
    <col min="1565" max="1565" width="1.5" style="35" customWidth="1"/>
    <col min="1566" max="1567" width="1.58203125" style="35" customWidth="1"/>
    <col min="1568" max="1569" width="1.5" style="35" customWidth="1"/>
    <col min="1570" max="1571" width="1.58203125" style="35" customWidth="1"/>
    <col min="1572" max="1572" width="1.5" style="35" customWidth="1"/>
    <col min="1573" max="1573" width="2.08203125" style="35" customWidth="1"/>
    <col min="1574" max="1575" width="1.58203125" style="35" customWidth="1"/>
    <col min="1576" max="1577" width="1.5" style="35" customWidth="1"/>
    <col min="1578" max="1578" width="1.58203125" style="35" customWidth="1"/>
    <col min="1579" max="1579" width="1.6640625" style="35" customWidth="1"/>
    <col min="1580" max="1581" width="1.58203125" style="35" customWidth="1"/>
    <col min="1582" max="1583" width="1.5" style="35" customWidth="1"/>
    <col min="1584" max="1585" width="1.58203125" style="35" customWidth="1"/>
    <col min="1586" max="1586" width="2" style="35" customWidth="1"/>
    <col min="1587" max="1587" width="1.58203125" style="35" customWidth="1"/>
    <col min="1588" max="1589" width="1.5" style="35" customWidth="1"/>
    <col min="1590" max="1592" width="1.58203125" style="35" customWidth="1"/>
    <col min="1593" max="1593" width="2" style="35" customWidth="1"/>
    <col min="1594" max="1594" width="2.83203125" style="35" customWidth="1"/>
    <col min="1595" max="1792" width="8.08203125" style="35"/>
    <col min="1793" max="1793" width="0.9140625" style="35" customWidth="1"/>
    <col min="1794" max="1801" width="1.5" style="35" customWidth="1"/>
    <col min="1802" max="1806" width="1.58203125" style="35" customWidth="1"/>
    <col min="1807" max="1807" width="1.5" style="35" customWidth="1"/>
    <col min="1808" max="1811" width="1.58203125" style="35" customWidth="1"/>
    <col min="1812" max="1812" width="1.5" style="35" customWidth="1"/>
    <col min="1813" max="1813" width="1.33203125" style="35" customWidth="1"/>
    <col min="1814" max="1814" width="1.5" style="35" customWidth="1"/>
    <col min="1815" max="1817" width="1.58203125" style="35" customWidth="1"/>
    <col min="1818" max="1818" width="1.5" style="35" customWidth="1"/>
    <col min="1819" max="1819" width="1.33203125" style="35" customWidth="1"/>
    <col min="1820" max="1820" width="1.58203125" style="35" customWidth="1"/>
    <col min="1821" max="1821" width="1.5" style="35" customWidth="1"/>
    <col min="1822" max="1823" width="1.58203125" style="35" customWidth="1"/>
    <col min="1824" max="1825" width="1.5" style="35" customWidth="1"/>
    <col min="1826" max="1827" width="1.58203125" style="35" customWidth="1"/>
    <col min="1828" max="1828" width="1.5" style="35" customWidth="1"/>
    <col min="1829" max="1829" width="2.08203125" style="35" customWidth="1"/>
    <col min="1830" max="1831" width="1.58203125" style="35" customWidth="1"/>
    <col min="1832" max="1833" width="1.5" style="35" customWidth="1"/>
    <col min="1834" max="1834" width="1.58203125" style="35" customWidth="1"/>
    <col min="1835" max="1835" width="1.6640625" style="35" customWidth="1"/>
    <col min="1836" max="1837" width="1.58203125" style="35" customWidth="1"/>
    <col min="1838" max="1839" width="1.5" style="35" customWidth="1"/>
    <col min="1840" max="1841" width="1.58203125" style="35" customWidth="1"/>
    <col min="1842" max="1842" width="2" style="35" customWidth="1"/>
    <col min="1843" max="1843" width="1.58203125" style="35" customWidth="1"/>
    <col min="1844" max="1845" width="1.5" style="35" customWidth="1"/>
    <col min="1846" max="1848" width="1.58203125" style="35" customWidth="1"/>
    <col min="1849" max="1849" width="2" style="35" customWidth="1"/>
    <col min="1850" max="1850" width="2.83203125" style="35" customWidth="1"/>
    <col min="1851" max="2048" width="8.08203125" style="35"/>
    <col min="2049" max="2049" width="0.9140625" style="35" customWidth="1"/>
    <col min="2050" max="2057" width="1.5" style="35" customWidth="1"/>
    <col min="2058" max="2062" width="1.58203125" style="35" customWidth="1"/>
    <col min="2063" max="2063" width="1.5" style="35" customWidth="1"/>
    <col min="2064" max="2067" width="1.58203125" style="35" customWidth="1"/>
    <col min="2068" max="2068" width="1.5" style="35" customWidth="1"/>
    <col min="2069" max="2069" width="1.33203125" style="35" customWidth="1"/>
    <col min="2070" max="2070" width="1.5" style="35" customWidth="1"/>
    <col min="2071" max="2073" width="1.58203125" style="35" customWidth="1"/>
    <col min="2074" max="2074" width="1.5" style="35" customWidth="1"/>
    <col min="2075" max="2075" width="1.33203125" style="35" customWidth="1"/>
    <col min="2076" max="2076" width="1.58203125" style="35" customWidth="1"/>
    <col min="2077" max="2077" width="1.5" style="35" customWidth="1"/>
    <col min="2078" max="2079" width="1.58203125" style="35" customWidth="1"/>
    <col min="2080" max="2081" width="1.5" style="35" customWidth="1"/>
    <col min="2082" max="2083" width="1.58203125" style="35" customWidth="1"/>
    <col min="2084" max="2084" width="1.5" style="35" customWidth="1"/>
    <col min="2085" max="2085" width="2.08203125" style="35" customWidth="1"/>
    <col min="2086" max="2087" width="1.58203125" style="35" customWidth="1"/>
    <col min="2088" max="2089" width="1.5" style="35" customWidth="1"/>
    <col min="2090" max="2090" width="1.58203125" style="35" customWidth="1"/>
    <col min="2091" max="2091" width="1.6640625" style="35" customWidth="1"/>
    <col min="2092" max="2093" width="1.58203125" style="35" customWidth="1"/>
    <col min="2094" max="2095" width="1.5" style="35" customWidth="1"/>
    <col min="2096" max="2097" width="1.58203125" style="35" customWidth="1"/>
    <col min="2098" max="2098" width="2" style="35" customWidth="1"/>
    <col min="2099" max="2099" width="1.58203125" style="35" customWidth="1"/>
    <col min="2100" max="2101" width="1.5" style="35" customWidth="1"/>
    <col min="2102" max="2104" width="1.58203125" style="35" customWidth="1"/>
    <col min="2105" max="2105" width="2" style="35" customWidth="1"/>
    <col min="2106" max="2106" width="2.83203125" style="35" customWidth="1"/>
    <col min="2107" max="2304" width="8.08203125" style="35"/>
    <col min="2305" max="2305" width="0.9140625" style="35" customWidth="1"/>
    <col min="2306" max="2313" width="1.5" style="35" customWidth="1"/>
    <col min="2314" max="2318" width="1.58203125" style="35" customWidth="1"/>
    <col min="2319" max="2319" width="1.5" style="35" customWidth="1"/>
    <col min="2320" max="2323" width="1.58203125" style="35" customWidth="1"/>
    <col min="2324" max="2324" width="1.5" style="35" customWidth="1"/>
    <col min="2325" max="2325" width="1.33203125" style="35" customWidth="1"/>
    <col min="2326" max="2326" width="1.5" style="35" customWidth="1"/>
    <col min="2327" max="2329" width="1.58203125" style="35" customWidth="1"/>
    <col min="2330" max="2330" width="1.5" style="35" customWidth="1"/>
    <col min="2331" max="2331" width="1.33203125" style="35" customWidth="1"/>
    <col min="2332" max="2332" width="1.58203125" style="35" customWidth="1"/>
    <col min="2333" max="2333" width="1.5" style="35" customWidth="1"/>
    <col min="2334" max="2335" width="1.58203125" style="35" customWidth="1"/>
    <col min="2336" max="2337" width="1.5" style="35" customWidth="1"/>
    <col min="2338" max="2339" width="1.58203125" style="35" customWidth="1"/>
    <col min="2340" max="2340" width="1.5" style="35" customWidth="1"/>
    <col min="2341" max="2341" width="2.08203125" style="35" customWidth="1"/>
    <col min="2342" max="2343" width="1.58203125" style="35" customWidth="1"/>
    <col min="2344" max="2345" width="1.5" style="35" customWidth="1"/>
    <col min="2346" max="2346" width="1.58203125" style="35" customWidth="1"/>
    <col min="2347" max="2347" width="1.6640625" style="35" customWidth="1"/>
    <col min="2348" max="2349" width="1.58203125" style="35" customWidth="1"/>
    <col min="2350" max="2351" width="1.5" style="35" customWidth="1"/>
    <col min="2352" max="2353" width="1.58203125" style="35" customWidth="1"/>
    <col min="2354" max="2354" width="2" style="35" customWidth="1"/>
    <col min="2355" max="2355" width="1.58203125" style="35" customWidth="1"/>
    <col min="2356" max="2357" width="1.5" style="35" customWidth="1"/>
    <col min="2358" max="2360" width="1.58203125" style="35" customWidth="1"/>
    <col min="2361" max="2361" width="2" style="35" customWidth="1"/>
    <col min="2362" max="2362" width="2.83203125" style="35" customWidth="1"/>
    <col min="2363" max="2560" width="8.08203125" style="35"/>
    <col min="2561" max="2561" width="0.9140625" style="35" customWidth="1"/>
    <col min="2562" max="2569" width="1.5" style="35" customWidth="1"/>
    <col min="2570" max="2574" width="1.58203125" style="35" customWidth="1"/>
    <col min="2575" max="2575" width="1.5" style="35" customWidth="1"/>
    <col min="2576" max="2579" width="1.58203125" style="35" customWidth="1"/>
    <col min="2580" max="2580" width="1.5" style="35" customWidth="1"/>
    <col min="2581" max="2581" width="1.33203125" style="35" customWidth="1"/>
    <col min="2582" max="2582" width="1.5" style="35" customWidth="1"/>
    <col min="2583" max="2585" width="1.58203125" style="35" customWidth="1"/>
    <col min="2586" max="2586" width="1.5" style="35" customWidth="1"/>
    <col min="2587" max="2587" width="1.33203125" style="35" customWidth="1"/>
    <col min="2588" max="2588" width="1.58203125" style="35" customWidth="1"/>
    <col min="2589" max="2589" width="1.5" style="35" customWidth="1"/>
    <col min="2590" max="2591" width="1.58203125" style="35" customWidth="1"/>
    <col min="2592" max="2593" width="1.5" style="35" customWidth="1"/>
    <col min="2594" max="2595" width="1.58203125" style="35" customWidth="1"/>
    <col min="2596" max="2596" width="1.5" style="35" customWidth="1"/>
    <col min="2597" max="2597" width="2.08203125" style="35" customWidth="1"/>
    <col min="2598" max="2599" width="1.58203125" style="35" customWidth="1"/>
    <col min="2600" max="2601" width="1.5" style="35" customWidth="1"/>
    <col min="2602" max="2602" width="1.58203125" style="35" customWidth="1"/>
    <col min="2603" max="2603" width="1.6640625" style="35" customWidth="1"/>
    <col min="2604" max="2605" width="1.58203125" style="35" customWidth="1"/>
    <col min="2606" max="2607" width="1.5" style="35" customWidth="1"/>
    <col min="2608" max="2609" width="1.58203125" style="35" customWidth="1"/>
    <col min="2610" max="2610" width="2" style="35" customWidth="1"/>
    <col min="2611" max="2611" width="1.58203125" style="35" customWidth="1"/>
    <col min="2612" max="2613" width="1.5" style="35" customWidth="1"/>
    <col min="2614" max="2616" width="1.58203125" style="35" customWidth="1"/>
    <col min="2617" max="2617" width="2" style="35" customWidth="1"/>
    <col min="2618" max="2618" width="2.83203125" style="35" customWidth="1"/>
    <col min="2619" max="2816" width="8.08203125" style="35"/>
    <col min="2817" max="2817" width="0.9140625" style="35" customWidth="1"/>
    <col min="2818" max="2825" width="1.5" style="35" customWidth="1"/>
    <col min="2826" max="2830" width="1.58203125" style="35" customWidth="1"/>
    <col min="2831" max="2831" width="1.5" style="35" customWidth="1"/>
    <col min="2832" max="2835" width="1.58203125" style="35" customWidth="1"/>
    <col min="2836" max="2836" width="1.5" style="35" customWidth="1"/>
    <col min="2837" max="2837" width="1.33203125" style="35" customWidth="1"/>
    <col min="2838" max="2838" width="1.5" style="35" customWidth="1"/>
    <col min="2839" max="2841" width="1.58203125" style="35" customWidth="1"/>
    <col min="2842" max="2842" width="1.5" style="35" customWidth="1"/>
    <col min="2843" max="2843" width="1.33203125" style="35" customWidth="1"/>
    <col min="2844" max="2844" width="1.58203125" style="35" customWidth="1"/>
    <col min="2845" max="2845" width="1.5" style="35" customWidth="1"/>
    <col min="2846" max="2847" width="1.58203125" style="35" customWidth="1"/>
    <col min="2848" max="2849" width="1.5" style="35" customWidth="1"/>
    <col min="2850" max="2851" width="1.58203125" style="35" customWidth="1"/>
    <col min="2852" max="2852" width="1.5" style="35" customWidth="1"/>
    <col min="2853" max="2853" width="2.08203125" style="35" customWidth="1"/>
    <col min="2854" max="2855" width="1.58203125" style="35" customWidth="1"/>
    <col min="2856" max="2857" width="1.5" style="35" customWidth="1"/>
    <col min="2858" max="2858" width="1.58203125" style="35" customWidth="1"/>
    <col min="2859" max="2859" width="1.6640625" style="35" customWidth="1"/>
    <col min="2860" max="2861" width="1.58203125" style="35" customWidth="1"/>
    <col min="2862" max="2863" width="1.5" style="35" customWidth="1"/>
    <col min="2864" max="2865" width="1.58203125" style="35" customWidth="1"/>
    <col min="2866" max="2866" width="2" style="35" customWidth="1"/>
    <col min="2867" max="2867" width="1.58203125" style="35" customWidth="1"/>
    <col min="2868" max="2869" width="1.5" style="35" customWidth="1"/>
    <col min="2870" max="2872" width="1.58203125" style="35" customWidth="1"/>
    <col min="2873" max="2873" width="2" style="35" customWidth="1"/>
    <col min="2874" max="2874" width="2.83203125" style="35" customWidth="1"/>
    <col min="2875" max="3072" width="8.08203125" style="35"/>
    <col min="3073" max="3073" width="0.9140625" style="35" customWidth="1"/>
    <col min="3074" max="3081" width="1.5" style="35" customWidth="1"/>
    <col min="3082" max="3086" width="1.58203125" style="35" customWidth="1"/>
    <col min="3087" max="3087" width="1.5" style="35" customWidth="1"/>
    <col min="3088" max="3091" width="1.58203125" style="35" customWidth="1"/>
    <col min="3092" max="3092" width="1.5" style="35" customWidth="1"/>
    <col min="3093" max="3093" width="1.33203125" style="35" customWidth="1"/>
    <col min="3094" max="3094" width="1.5" style="35" customWidth="1"/>
    <col min="3095" max="3097" width="1.58203125" style="35" customWidth="1"/>
    <col min="3098" max="3098" width="1.5" style="35" customWidth="1"/>
    <col min="3099" max="3099" width="1.33203125" style="35" customWidth="1"/>
    <col min="3100" max="3100" width="1.58203125" style="35" customWidth="1"/>
    <col min="3101" max="3101" width="1.5" style="35" customWidth="1"/>
    <col min="3102" max="3103" width="1.58203125" style="35" customWidth="1"/>
    <col min="3104" max="3105" width="1.5" style="35" customWidth="1"/>
    <col min="3106" max="3107" width="1.58203125" style="35" customWidth="1"/>
    <col min="3108" max="3108" width="1.5" style="35" customWidth="1"/>
    <col min="3109" max="3109" width="2.08203125" style="35" customWidth="1"/>
    <col min="3110" max="3111" width="1.58203125" style="35" customWidth="1"/>
    <col min="3112" max="3113" width="1.5" style="35" customWidth="1"/>
    <col min="3114" max="3114" width="1.58203125" style="35" customWidth="1"/>
    <col min="3115" max="3115" width="1.6640625" style="35" customWidth="1"/>
    <col min="3116" max="3117" width="1.58203125" style="35" customWidth="1"/>
    <col min="3118" max="3119" width="1.5" style="35" customWidth="1"/>
    <col min="3120" max="3121" width="1.58203125" style="35" customWidth="1"/>
    <col min="3122" max="3122" width="2" style="35" customWidth="1"/>
    <col min="3123" max="3123" width="1.58203125" style="35" customWidth="1"/>
    <col min="3124" max="3125" width="1.5" style="35" customWidth="1"/>
    <col min="3126" max="3128" width="1.58203125" style="35" customWidth="1"/>
    <col min="3129" max="3129" width="2" style="35" customWidth="1"/>
    <col min="3130" max="3130" width="2.83203125" style="35" customWidth="1"/>
    <col min="3131" max="3328" width="8.08203125" style="35"/>
    <col min="3329" max="3329" width="0.9140625" style="35" customWidth="1"/>
    <col min="3330" max="3337" width="1.5" style="35" customWidth="1"/>
    <col min="3338" max="3342" width="1.58203125" style="35" customWidth="1"/>
    <col min="3343" max="3343" width="1.5" style="35" customWidth="1"/>
    <col min="3344" max="3347" width="1.58203125" style="35" customWidth="1"/>
    <col min="3348" max="3348" width="1.5" style="35" customWidth="1"/>
    <col min="3349" max="3349" width="1.33203125" style="35" customWidth="1"/>
    <col min="3350" max="3350" width="1.5" style="35" customWidth="1"/>
    <col min="3351" max="3353" width="1.58203125" style="35" customWidth="1"/>
    <col min="3354" max="3354" width="1.5" style="35" customWidth="1"/>
    <col min="3355" max="3355" width="1.33203125" style="35" customWidth="1"/>
    <col min="3356" max="3356" width="1.58203125" style="35" customWidth="1"/>
    <col min="3357" max="3357" width="1.5" style="35" customWidth="1"/>
    <col min="3358" max="3359" width="1.58203125" style="35" customWidth="1"/>
    <col min="3360" max="3361" width="1.5" style="35" customWidth="1"/>
    <col min="3362" max="3363" width="1.58203125" style="35" customWidth="1"/>
    <col min="3364" max="3364" width="1.5" style="35" customWidth="1"/>
    <col min="3365" max="3365" width="2.08203125" style="35" customWidth="1"/>
    <col min="3366" max="3367" width="1.58203125" style="35" customWidth="1"/>
    <col min="3368" max="3369" width="1.5" style="35" customWidth="1"/>
    <col min="3370" max="3370" width="1.58203125" style="35" customWidth="1"/>
    <col min="3371" max="3371" width="1.6640625" style="35" customWidth="1"/>
    <col min="3372" max="3373" width="1.58203125" style="35" customWidth="1"/>
    <col min="3374" max="3375" width="1.5" style="35" customWidth="1"/>
    <col min="3376" max="3377" width="1.58203125" style="35" customWidth="1"/>
    <col min="3378" max="3378" width="2" style="35" customWidth="1"/>
    <col min="3379" max="3379" width="1.58203125" style="35" customWidth="1"/>
    <col min="3380" max="3381" width="1.5" style="35" customWidth="1"/>
    <col min="3382" max="3384" width="1.58203125" style="35" customWidth="1"/>
    <col min="3385" max="3385" width="2" style="35" customWidth="1"/>
    <col min="3386" max="3386" width="2.83203125" style="35" customWidth="1"/>
    <col min="3387" max="3584" width="8.08203125" style="35"/>
    <col min="3585" max="3585" width="0.9140625" style="35" customWidth="1"/>
    <col min="3586" max="3593" width="1.5" style="35" customWidth="1"/>
    <col min="3594" max="3598" width="1.58203125" style="35" customWidth="1"/>
    <col min="3599" max="3599" width="1.5" style="35" customWidth="1"/>
    <col min="3600" max="3603" width="1.58203125" style="35" customWidth="1"/>
    <col min="3604" max="3604" width="1.5" style="35" customWidth="1"/>
    <col min="3605" max="3605" width="1.33203125" style="35" customWidth="1"/>
    <col min="3606" max="3606" width="1.5" style="35" customWidth="1"/>
    <col min="3607" max="3609" width="1.58203125" style="35" customWidth="1"/>
    <col min="3610" max="3610" width="1.5" style="35" customWidth="1"/>
    <col min="3611" max="3611" width="1.33203125" style="35" customWidth="1"/>
    <col min="3612" max="3612" width="1.58203125" style="35" customWidth="1"/>
    <col min="3613" max="3613" width="1.5" style="35" customWidth="1"/>
    <col min="3614" max="3615" width="1.58203125" style="35" customWidth="1"/>
    <col min="3616" max="3617" width="1.5" style="35" customWidth="1"/>
    <col min="3618" max="3619" width="1.58203125" style="35" customWidth="1"/>
    <col min="3620" max="3620" width="1.5" style="35" customWidth="1"/>
    <col min="3621" max="3621" width="2.08203125" style="35" customWidth="1"/>
    <col min="3622" max="3623" width="1.58203125" style="35" customWidth="1"/>
    <col min="3624" max="3625" width="1.5" style="35" customWidth="1"/>
    <col min="3626" max="3626" width="1.58203125" style="35" customWidth="1"/>
    <col min="3627" max="3627" width="1.6640625" style="35" customWidth="1"/>
    <col min="3628" max="3629" width="1.58203125" style="35" customWidth="1"/>
    <col min="3630" max="3631" width="1.5" style="35" customWidth="1"/>
    <col min="3632" max="3633" width="1.58203125" style="35" customWidth="1"/>
    <col min="3634" max="3634" width="2" style="35" customWidth="1"/>
    <col min="3635" max="3635" width="1.58203125" style="35" customWidth="1"/>
    <col min="3636" max="3637" width="1.5" style="35" customWidth="1"/>
    <col min="3638" max="3640" width="1.58203125" style="35" customWidth="1"/>
    <col min="3641" max="3641" width="2" style="35" customWidth="1"/>
    <col min="3642" max="3642" width="2.83203125" style="35" customWidth="1"/>
    <col min="3643" max="3840" width="8.08203125" style="35"/>
    <col min="3841" max="3841" width="0.9140625" style="35" customWidth="1"/>
    <col min="3842" max="3849" width="1.5" style="35" customWidth="1"/>
    <col min="3850" max="3854" width="1.58203125" style="35" customWidth="1"/>
    <col min="3855" max="3855" width="1.5" style="35" customWidth="1"/>
    <col min="3856" max="3859" width="1.58203125" style="35" customWidth="1"/>
    <col min="3860" max="3860" width="1.5" style="35" customWidth="1"/>
    <col min="3861" max="3861" width="1.33203125" style="35" customWidth="1"/>
    <col min="3862" max="3862" width="1.5" style="35" customWidth="1"/>
    <col min="3863" max="3865" width="1.58203125" style="35" customWidth="1"/>
    <col min="3866" max="3866" width="1.5" style="35" customWidth="1"/>
    <col min="3867" max="3867" width="1.33203125" style="35" customWidth="1"/>
    <col min="3868" max="3868" width="1.58203125" style="35" customWidth="1"/>
    <col min="3869" max="3869" width="1.5" style="35" customWidth="1"/>
    <col min="3870" max="3871" width="1.58203125" style="35" customWidth="1"/>
    <col min="3872" max="3873" width="1.5" style="35" customWidth="1"/>
    <col min="3874" max="3875" width="1.58203125" style="35" customWidth="1"/>
    <col min="3876" max="3876" width="1.5" style="35" customWidth="1"/>
    <col min="3877" max="3877" width="2.08203125" style="35" customWidth="1"/>
    <col min="3878" max="3879" width="1.58203125" style="35" customWidth="1"/>
    <col min="3880" max="3881" width="1.5" style="35" customWidth="1"/>
    <col min="3882" max="3882" width="1.58203125" style="35" customWidth="1"/>
    <col min="3883" max="3883" width="1.6640625" style="35" customWidth="1"/>
    <col min="3884" max="3885" width="1.58203125" style="35" customWidth="1"/>
    <col min="3886" max="3887" width="1.5" style="35" customWidth="1"/>
    <col min="3888" max="3889" width="1.58203125" style="35" customWidth="1"/>
    <col min="3890" max="3890" width="2" style="35" customWidth="1"/>
    <col min="3891" max="3891" width="1.58203125" style="35" customWidth="1"/>
    <col min="3892" max="3893" width="1.5" style="35" customWidth="1"/>
    <col min="3894" max="3896" width="1.58203125" style="35" customWidth="1"/>
    <col min="3897" max="3897" width="2" style="35" customWidth="1"/>
    <col min="3898" max="3898" width="2.83203125" style="35" customWidth="1"/>
    <col min="3899" max="4096" width="8.08203125" style="35"/>
    <col min="4097" max="4097" width="0.9140625" style="35" customWidth="1"/>
    <col min="4098" max="4105" width="1.5" style="35" customWidth="1"/>
    <col min="4106" max="4110" width="1.58203125" style="35" customWidth="1"/>
    <col min="4111" max="4111" width="1.5" style="35" customWidth="1"/>
    <col min="4112" max="4115" width="1.58203125" style="35" customWidth="1"/>
    <col min="4116" max="4116" width="1.5" style="35" customWidth="1"/>
    <col min="4117" max="4117" width="1.33203125" style="35" customWidth="1"/>
    <col min="4118" max="4118" width="1.5" style="35" customWidth="1"/>
    <col min="4119" max="4121" width="1.58203125" style="35" customWidth="1"/>
    <col min="4122" max="4122" width="1.5" style="35" customWidth="1"/>
    <col min="4123" max="4123" width="1.33203125" style="35" customWidth="1"/>
    <col min="4124" max="4124" width="1.58203125" style="35" customWidth="1"/>
    <col min="4125" max="4125" width="1.5" style="35" customWidth="1"/>
    <col min="4126" max="4127" width="1.58203125" style="35" customWidth="1"/>
    <col min="4128" max="4129" width="1.5" style="35" customWidth="1"/>
    <col min="4130" max="4131" width="1.58203125" style="35" customWidth="1"/>
    <col min="4132" max="4132" width="1.5" style="35" customWidth="1"/>
    <col min="4133" max="4133" width="2.08203125" style="35" customWidth="1"/>
    <col min="4134" max="4135" width="1.58203125" style="35" customWidth="1"/>
    <col min="4136" max="4137" width="1.5" style="35" customWidth="1"/>
    <col min="4138" max="4138" width="1.58203125" style="35" customWidth="1"/>
    <col min="4139" max="4139" width="1.6640625" style="35" customWidth="1"/>
    <col min="4140" max="4141" width="1.58203125" style="35" customWidth="1"/>
    <col min="4142" max="4143" width="1.5" style="35" customWidth="1"/>
    <col min="4144" max="4145" width="1.58203125" style="35" customWidth="1"/>
    <col min="4146" max="4146" width="2" style="35" customWidth="1"/>
    <col min="4147" max="4147" width="1.58203125" style="35" customWidth="1"/>
    <col min="4148" max="4149" width="1.5" style="35" customWidth="1"/>
    <col min="4150" max="4152" width="1.58203125" style="35" customWidth="1"/>
    <col min="4153" max="4153" width="2" style="35" customWidth="1"/>
    <col min="4154" max="4154" width="2.83203125" style="35" customWidth="1"/>
    <col min="4155" max="4352" width="8.08203125" style="35"/>
    <col min="4353" max="4353" width="0.9140625" style="35" customWidth="1"/>
    <col min="4354" max="4361" width="1.5" style="35" customWidth="1"/>
    <col min="4362" max="4366" width="1.58203125" style="35" customWidth="1"/>
    <col min="4367" max="4367" width="1.5" style="35" customWidth="1"/>
    <col min="4368" max="4371" width="1.58203125" style="35" customWidth="1"/>
    <col min="4372" max="4372" width="1.5" style="35" customWidth="1"/>
    <col min="4373" max="4373" width="1.33203125" style="35" customWidth="1"/>
    <col min="4374" max="4374" width="1.5" style="35" customWidth="1"/>
    <col min="4375" max="4377" width="1.58203125" style="35" customWidth="1"/>
    <col min="4378" max="4378" width="1.5" style="35" customWidth="1"/>
    <col min="4379" max="4379" width="1.33203125" style="35" customWidth="1"/>
    <col min="4380" max="4380" width="1.58203125" style="35" customWidth="1"/>
    <col min="4381" max="4381" width="1.5" style="35" customWidth="1"/>
    <col min="4382" max="4383" width="1.58203125" style="35" customWidth="1"/>
    <col min="4384" max="4385" width="1.5" style="35" customWidth="1"/>
    <col min="4386" max="4387" width="1.58203125" style="35" customWidth="1"/>
    <col min="4388" max="4388" width="1.5" style="35" customWidth="1"/>
    <col min="4389" max="4389" width="2.08203125" style="35" customWidth="1"/>
    <col min="4390" max="4391" width="1.58203125" style="35" customWidth="1"/>
    <col min="4392" max="4393" width="1.5" style="35" customWidth="1"/>
    <col min="4394" max="4394" width="1.58203125" style="35" customWidth="1"/>
    <col min="4395" max="4395" width="1.6640625" style="35" customWidth="1"/>
    <col min="4396" max="4397" width="1.58203125" style="35" customWidth="1"/>
    <col min="4398" max="4399" width="1.5" style="35" customWidth="1"/>
    <col min="4400" max="4401" width="1.58203125" style="35" customWidth="1"/>
    <col min="4402" max="4402" width="2" style="35" customWidth="1"/>
    <col min="4403" max="4403" width="1.58203125" style="35" customWidth="1"/>
    <col min="4404" max="4405" width="1.5" style="35" customWidth="1"/>
    <col min="4406" max="4408" width="1.58203125" style="35" customWidth="1"/>
    <col min="4409" max="4409" width="2" style="35" customWidth="1"/>
    <col min="4410" max="4410" width="2.83203125" style="35" customWidth="1"/>
    <col min="4411" max="4608" width="8.08203125" style="35"/>
    <col min="4609" max="4609" width="0.9140625" style="35" customWidth="1"/>
    <col min="4610" max="4617" width="1.5" style="35" customWidth="1"/>
    <col min="4618" max="4622" width="1.58203125" style="35" customWidth="1"/>
    <col min="4623" max="4623" width="1.5" style="35" customWidth="1"/>
    <col min="4624" max="4627" width="1.58203125" style="35" customWidth="1"/>
    <col min="4628" max="4628" width="1.5" style="35" customWidth="1"/>
    <col min="4629" max="4629" width="1.33203125" style="35" customWidth="1"/>
    <col min="4630" max="4630" width="1.5" style="35" customWidth="1"/>
    <col min="4631" max="4633" width="1.58203125" style="35" customWidth="1"/>
    <col min="4634" max="4634" width="1.5" style="35" customWidth="1"/>
    <col min="4635" max="4635" width="1.33203125" style="35" customWidth="1"/>
    <col min="4636" max="4636" width="1.58203125" style="35" customWidth="1"/>
    <col min="4637" max="4637" width="1.5" style="35" customWidth="1"/>
    <col min="4638" max="4639" width="1.58203125" style="35" customWidth="1"/>
    <col min="4640" max="4641" width="1.5" style="35" customWidth="1"/>
    <col min="4642" max="4643" width="1.58203125" style="35" customWidth="1"/>
    <col min="4644" max="4644" width="1.5" style="35" customWidth="1"/>
    <col min="4645" max="4645" width="2.08203125" style="35" customWidth="1"/>
    <col min="4646" max="4647" width="1.58203125" style="35" customWidth="1"/>
    <col min="4648" max="4649" width="1.5" style="35" customWidth="1"/>
    <col min="4650" max="4650" width="1.58203125" style="35" customWidth="1"/>
    <col min="4651" max="4651" width="1.6640625" style="35" customWidth="1"/>
    <col min="4652" max="4653" width="1.58203125" style="35" customWidth="1"/>
    <col min="4654" max="4655" width="1.5" style="35" customWidth="1"/>
    <col min="4656" max="4657" width="1.58203125" style="35" customWidth="1"/>
    <col min="4658" max="4658" width="2" style="35" customWidth="1"/>
    <col min="4659" max="4659" width="1.58203125" style="35" customWidth="1"/>
    <col min="4660" max="4661" width="1.5" style="35" customWidth="1"/>
    <col min="4662" max="4664" width="1.58203125" style="35" customWidth="1"/>
    <col min="4665" max="4665" width="2" style="35" customWidth="1"/>
    <col min="4666" max="4666" width="2.83203125" style="35" customWidth="1"/>
    <col min="4667" max="4864" width="8.08203125" style="35"/>
    <col min="4865" max="4865" width="0.9140625" style="35" customWidth="1"/>
    <col min="4866" max="4873" width="1.5" style="35" customWidth="1"/>
    <col min="4874" max="4878" width="1.58203125" style="35" customWidth="1"/>
    <col min="4879" max="4879" width="1.5" style="35" customWidth="1"/>
    <col min="4880" max="4883" width="1.58203125" style="35" customWidth="1"/>
    <col min="4884" max="4884" width="1.5" style="35" customWidth="1"/>
    <col min="4885" max="4885" width="1.33203125" style="35" customWidth="1"/>
    <col min="4886" max="4886" width="1.5" style="35" customWidth="1"/>
    <col min="4887" max="4889" width="1.58203125" style="35" customWidth="1"/>
    <col min="4890" max="4890" width="1.5" style="35" customWidth="1"/>
    <col min="4891" max="4891" width="1.33203125" style="35" customWidth="1"/>
    <col min="4892" max="4892" width="1.58203125" style="35" customWidth="1"/>
    <col min="4893" max="4893" width="1.5" style="35" customWidth="1"/>
    <col min="4894" max="4895" width="1.58203125" style="35" customWidth="1"/>
    <col min="4896" max="4897" width="1.5" style="35" customWidth="1"/>
    <col min="4898" max="4899" width="1.58203125" style="35" customWidth="1"/>
    <col min="4900" max="4900" width="1.5" style="35" customWidth="1"/>
    <col min="4901" max="4901" width="2.08203125" style="35" customWidth="1"/>
    <col min="4902" max="4903" width="1.58203125" style="35" customWidth="1"/>
    <col min="4904" max="4905" width="1.5" style="35" customWidth="1"/>
    <col min="4906" max="4906" width="1.58203125" style="35" customWidth="1"/>
    <col min="4907" max="4907" width="1.6640625" style="35" customWidth="1"/>
    <col min="4908" max="4909" width="1.58203125" style="35" customWidth="1"/>
    <col min="4910" max="4911" width="1.5" style="35" customWidth="1"/>
    <col min="4912" max="4913" width="1.58203125" style="35" customWidth="1"/>
    <col min="4914" max="4914" width="2" style="35" customWidth="1"/>
    <col min="4915" max="4915" width="1.58203125" style="35" customWidth="1"/>
    <col min="4916" max="4917" width="1.5" style="35" customWidth="1"/>
    <col min="4918" max="4920" width="1.58203125" style="35" customWidth="1"/>
    <col min="4921" max="4921" width="2" style="35" customWidth="1"/>
    <col min="4922" max="4922" width="2.83203125" style="35" customWidth="1"/>
    <col min="4923" max="5120" width="8.08203125" style="35"/>
    <col min="5121" max="5121" width="0.9140625" style="35" customWidth="1"/>
    <col min="5122" max="5129" width="1.5" style="35" customWidth="1"/>
    <col min="5130" max="5134" width="1.58203125" style="35" customWidth="1"/>
    <col min="5135" max="5135" width="1.5" style="35" customWidth="1"/>
    <col min="5136" max="5139" width="1.58203125" style="35" customWidth="1"/>
    <col min="5140" max="5140" width="1.5" style="35" customWidth="1"/>
    <col min="5141" max="5141" width="1.33203125" style="35" customWidth="1"/>
    <col min="5142" max="5142" width="1.5" style="35" customWidth="1"/>
    <col min="5143" max="5145" width="1.58203125" style="35" customWidth="1"/>
    <col min="5146" max="5146" width="1.5" style="35" customWidth="1"/>
    <col min="5147" max="5147" width="1.33203125" style="35" customWidth="1"/>
    <col min="5148" max="5148" width="1.58203125" style="35" customWidth="1"/>
    <col min="5149" max="5149" width="1.5" style="35" customWidth="1"/>
    <col min="5150" max="5151" width="1.58203125" style="35" customWidth="1"/>
    <col min="5152" max="5153" width="1.5" style="35" customWidth="1"/>
    <col min="5154" max="5155" width="1.58203125" style="35" customWidth="1"/>
    <col min="5156" max="5156" width="1.5" style="35" customWidth="1"/>
    <col min="5157" max="5157" width="2.08203125" style="35" customWidth="1"/>
    <col min="5158" max="5159" width="1.58203125" style="35" customWidth="1"/>
    <col min="5160" max="5161" width="1.5" style="35" customWidth="1"/>
    <col min="5162" max="5162" width="1.58203125" style="35" customWidth="1"/>
    <col min="5163" max="5163" width="1.6640625" style="35" customWidth="1"/>
    <col min="5164" max="5165" width="1.58203125" style="35" customWidth="1"/>
    <col min="5166" max="5167" width="1.5" style="35" customWidth="1"/>
    <col min="5168" max="5169" width="1.58203125" style="35" customWidth="1"/>
    <col min="5170" max="5170" width="2" style="35" customWidth="1"/>
    <col min="5171" max="5171" width="1.58203125" style="35" customWidth="1"/>
    <col min="5172" max="5173" width="1.5" style="35" customWidth="1"/>
    <col min="5174" max="5176" width="1.58203125" style="35" customWidth="1"/>
    <col min="5177" max="5177" width="2" style="35" customWidth="1"/>
    <col min="5178" max="5178" width="2.83203125" style="35" customWidth="1"/>
    <col min="5179" max="5376" width="8.08203125" style="35"/>
    <col min="5377" max="5377" width="0.9140625" style="35" customWidth="1"/>
    <col min="5378" max="5385" width="1.5" style="35" customWidth="1"/>
    <col min="5386" max="5390" width="1.58203125" style="35" customWidth="1"/>
    <col min="5391" max="5391" width="1.5" style="35" customWidth="1"/>
    <col min="5392" max="5395" width="1.58203125" style="35" customWidth="1"/>
    <col min="5396" max="5396" width="1.5" style="35" customWidth="1"/>
    <col min="5397" max="5397" width="1.33203125" style="35" customWidth="1"/>
    <col min="5398" max="5398" width="1.5" style="35" customWidth="1"/>
    <col min="5399" max="5401" width="1.58203125" style="35" customWidth="1"/>
    <col min="5402" max="5402" width="1.5" style="35" customWidth="1"/>
    <col min="5403" max="5403" width="1.33203125" style="35" customWidth="1"/>
    <col min="5404" max="5404" width="1.58203125" style="35" customWidth="1"/>
    <col min="5405" max="5405" width="1.5" style="35" customWidth="1"/>
    <col min="5406" max="5407" width="1.58203125" style="35" customWidth="1"/>
    <col min="5408" max="5409" width="1.5" style="35" customWidth="1"/>
    <col min="5410" max="5411" width="1.58203125" style="35" customWidth="1"/>
    <col min="5412" max="5412" width="1.5" style="35" customWidth="1"/>
    <col min="5413" max="5413" width="2.08203125" style="35" customWidth="1"/>
    <col min="5414" max="5415" width="1.58203125" style="35" customWidth="1"/>
    <col min="5416" max="5417" width="1.5" style="35" customWidth="1"/>
    <col min="5418" max="5418" width="1.58203125" style="35" customWidth="1"/>
    <col min="5419" max="5419" width="1.6640625" style="35" customWidth="1"/>
    <col min="5420" max="5421" width="1.58203125" style="35" customWidth="1"/>
    <col min="5422" max="5423" width="1.5" style="35" customWidth="1"/>
    <col min="5424" max="5425" width="1.58203125" style="35" customWidth="1"/>
    <col min="5426" max="5426" width="2" style="35" customWidth="1"/>
    <col min="5427" max="5427" width="1.58203125" style="35" customWidth="1"/>
    <col min="5428" max="5429" width="1.5" style="35" customWidth="1"/>
    <col min="5430" max="5432" width="1.58203125" style="35" customWidth="1"/>
    <col min="5433" max="5433" width="2" style="35" customWidth="1"/>
    <col min="5434" max="5434" width="2.83203125" style="35" customWidth="1"/>
    <col min="5435" max="5632" width="8.08203125" style="35"/>
    <col min="5633" max="5633" width="0.9140625" style="35" customWidth="1"/>
    <col min="5634" max="5641" width="1.5" style="35" customWidth="1"/>
    <col min="5642" max="5646" width="1.58203125" style="35" customWidth="1"/>
    <col min="5647" max="5647" width="1.5" style="35" customWidth="1"/>
    <col min="5648" max="5651" width="1.58203125" style="35" customWidth="1"/>
    <col min="5652" max="5652" width="1.5" style="35" customWidth="1"/>
    <col min="5653" max="5653" width="1.33203125" style="35" customWidth="1"/>
    <col min="5654" max="5654" width="1.5" style="35" customWidth="1"/>
    <col min="5655" max="5657" width="1.58203125" style="35" customWidth="1"/>
    <col min="5658" max="5658" width="1.5" style="35" customWidth="1"/>
    <col min="5659" max="5659" width="1.33203125" style="35" customWidth="1"/>
    <col min="5660" max="5660" width="1.58203125" style="35" customWidth="1"/>
    <col min="5661" max="5661" width="1.5" style="35" customWidth="1"/>
    <col min="5662" max="5663" width="1.58203125" style="35" customWidth="1"/>
    <col min="5664" max="5665" width="1.5" style="35" customWidth="1"/>
    <col min="5666" max="5667" width="1.58203125" style="35" customWidth="1"/>
    <col min="5668" max="5668" width="1.5" style="35" customWidth="1"/>
    <col min="5669" max="5669" width="2.08203125" style="35" customWidth="1"/>
    <col min="5670" max="5671" width="1.58203125" style="35" customWidth="1"/>
    <col min="5672" max="5673" width="1.5" style="35" customWidth="1"/>
    <col min="5674" max="5674" width="1.58203125" style="35" customWidth="1"/>
    <col min="5675" max="5675" width="1.6640625" style="35" customWidth="1"/>
    <col min="5676" max="5677" width="1.58203125" style="35" customWidth="1"/>
    <col min="5678" max="5679" width="1.5" style="35" customWidth="1"/>
    <col min="5680" max="5681" width="1.58203125" style="35" customWidth="1"/>
    <col min="5682" max="5682" width="2" style="35" customWidth="1"/>
    <col min="5683" max="5683" width="1.58203125" style="35" customWidth="1"/>
    <col min="5684" max="5685" width="1.5" style="35" customWidth="1"/>
    <col min="5686" max="5688" width="1.58203125" style="35" customWidth="1"/>
    <col min="5689" max="5689" width="2" style="35" customWidth="1"/>
    <col min="5690" max="5690" width="2.83203125" style="35" customWidth="1"/>
    <col min="5691" max="5888" width="8.08203125" style="35"/>
    <col min="5889" max="5889" width="0.9140625" style="35" customWidth="1"/>
    <col min="5890" max="5897" width="1.5" style="35" customWidth="1"/>
    <col min="5898" max="5902" width="1.58203125" style="35" customWidth="1"/>
    <col min="5903" max="5903" width="1.5" style="35" customWidth="1"/>
    <col min="5904" max="5907" width="1.58203125" style="35" customWidth="1"/>
    <col min="5908" max="5908" width="1.5" style="35" customWidth="1"/>
    <col min="5909" max="5909" width="1.33203125" style="35" customWidth="1"/>
    <col min="5910" max="5910" width="1.5" style="35" customWidth="1"/>
    <col min="5911" max="5913" width="1.58203125" style="35" customWidth="1"/>
    <col min="5914" max="5914" width="1.5" style="35" customWidth="1"/>
    <col min="5915" max="5915" width="1.33203125" style="35" customWidth="1"/>
    <col min="5916" max="5916" width="1.58203125" style="35" customWidth="1"/>
    <col min="5917" max="5917" width="1.5" style="35" customWidth="1"/>
    <col min="5918" max="5919" width="1.58203125" style="35" customWidth="1"/>
    <col min="5920" max="5921" width="1.5" style="35" customWidth="1"/>
    <col min="5922" max="5923" width="1.58203125" style="35" customWidth="1"/>
    <col min="5924" max="5924" width="1.5" style="35" customWidth="1"/>
    <col min="5925" max="5925" width="2.08203125" style="35" customWidth="1"/>
    <col min="5926" max="5927" width="1.58203125" style="35" customWidth="1"/>
    <col min="5928" max="5929" width="1.5" style="35" customWidth="1"/>
    <col min="5930" max="5930" width="1.58203125" style="35" customWidth="1"/>
    <col min="5931" max="5931" width="1.6640625" style="35" customWidth="1"/>
    <col min="5932" max="5933" width="1.58203125" style="35" customWidth="1"/>
    <col min="5934" max="5935" width="1.5" style="35" customWidth="1"/>
    <col min="5936" max="5937" width="1.58203125" style="35" customWidth="1"/>
    <col min="5938" max="5938" width="2" style="35" customWidth="1"/>
    <col min="5939" max="5939" width="1.58203125" style="35" customWidth="1"/>
    <col min="5940" max="5941" width="1.5" style="35" customWidth="1"/>
    <col min="5942" max="5944" width="1.58203125" style="35" customWidth="1"/>
    <col min="5945" max="5945" width="2" style="35" customWidth="1"/>
    <col min="5946" max="5946" width="2.83203125" style="35" customWidth="1"/>
    <col min="5947" max="6144" width="8.08203125" style="35"/>
    <col min="6145" max="6145" width="0.9140625" style="35" customWidth="1"/>
    <col min="6146" max="6153" width="1.5" style="35" customWidth="1"/>
    <col min="6154" max="6158" width="1.58203125" style="35" customWidth="1"/>
    <col min="6159" max="6159" width="1.5" style="35" customWidth="1"/>
    <col min="6160" max="6163" width="1.58203125" style="35" customWidth="1"/>
    <col min="6164" max="6164" width="1.5" style="35" customWidth="1"/>
    <col min="6165" max="6165" width="1.33203125" style="35" customWidth="1"/>
    <col min="6166" max="6166" width="1.5" style="35" customWidth="1"/>
    <col min="6167" max="6169" width="1.58203125" style="35" customWidth="1"/>
    <col min="6170" max="6170" width="1.5" style="35" customWidth="1"/>
    <col min="6171" max="6171" width="1.33203125" style="35" customWidth="1"/>
    <col min="6172" max="6172" width="1.58203125" style="35" customWidth="1"/>
    <col min="6173" max="6173" width="1.5" style="35" customWidth="1"/>
    <col min="6174" max="6175" width="1.58203125" style="35" customWidth="1"/>
    <col min="6176" max="6177" width="1.5" style="35" customWidth="1"/>
    <col min="6178" max="6179" width="1.58203125" style="35" customWidth="1"/>
    <col min="6180" max="6180" width="1.5" style="35" customWidth="1"/>
    <col min="6181" max="6181" width="2.08203125" style="35" customWidth="1"/>
    <col min="6182" max="6183" width="1.58203125" style="35" customWidth="1"/>
    <col min="6184" max="6185" width="1.5" style="35" customWidth="1"/>
    <col min="6186" max="6186" width="1.58203125" style="35" customWidth="1"/>
    <col min="6187" max="6187" width="1.6640625" style="35" customWidth="1"/>
    <col min="6188" max="6189" width="1.58203125" style="35" customWidth="1"/>
    <col min="6190" max="6191" width="1.5" style="35" customWidth="1"/>
    <col min="6192" max="6193" width="1.58203125" style="35" customWidth="1"/>
    <col min="6194" max="6194" width="2" style="35" customWidth="1"/>
    <col min="6195" max="6195" width="1.58203125" style="35" customWidth="1"/>
    <col min="6196" max="6197" width="1.5" style="35" customWidth="1"/>
    <col min="6198" max="6200" width="1.58203125" style="35" customWidth="1"/>
    <col min="6201" max="6201" width="2" style="35" customWidth="1"/>
    <col min="6202" max="6202" width="2.83203125" style="35" customWidth="1"/>
    <col min="6203" max="6400" width="8.08203125" style="35"/>
    <col min="6401" max="6401" width="0.9140625" style="35" customWidth="1"/>
    <col min="6402" max="6409" width="1.5" style="35" customWidth="1"/>
    <col min="6410" max="6414" width="1.58203125" style="35" customWidth="1"/>
    <col min="6415" max="6415" width="1.5" style="35" customWidth="1"/>
    <col min="6416" max="6419" width="1.58203125" style="35" customWidth="1"/>
    <col min="6420" max="6420" width="1.5" style="35" customWidth="1"/>
    <col min="6421" max="6421" width="1.33203125" style="35" customWidth="1"/>
    <col min="6422" max="6422" width="1.5" style="35" customWidth="1"/>
    <col min="6423" max="6425" width="1.58203125" style="35" customWidth="1"/>
    <col min="6426" max="6426" width="1.5" style="35" customWidth="1"/>
    <col min="6427" max="6427" width="1.33203125" style="35" customWidth="1"/>
    <col min="6428" max="6428" width="1.58203125" style="35" customWidth="1"/>
    <col min="6429" max="6429" width="1.5" style="35" customWidth="1"/>
    <col min="6430" max="6431" width="1.58203125" style="35" customWidth="1"/>
    <col min="6432" max="6433" width="1.5" style="35" customWidth="1"/>
    <col min="6434" max="6435" width="1.58203125" style="35" customWidth="1"/>
    <col min="6436" max="6436" width="1.5" style="35" customWidth="1"/>
    <col min="6437" max="6437" width="2.08203125" style="35" customWidth="1"/>
    <col min="6438" max="6439" width="1.58203125" style="35" customWidth="1"/>
    <col min="6440" max="6441" width="1.5" style="35" customWidth="1"/>
    <col min="6442" max="6442" width="1.58203125" style="35" customWidth="1"/>
    <col min="6443" max="6443" width="1.6640625" style="35" customWidth="1"/>
    <col min="6444" max="6445" width="1.58203125" style="35" customWidth="1"/>
    <col min="6446" max="6447" width="1.5" style="35" customWidth="1"/>
    <col min="6448" max="6449" width="1.58203125" style="35" customWidth="1"/>
    <col min="6450" max="6450" width="2" style="35" customWidth="1"/>
    <col min="6451" max="6451" width="1.58203125" style="35" customWidth="1"/>
    <col min="6452" max="6453" width="1.5" style="35" customWidth="1"/>
    <col min="6454" max="6456" width="1.58203125" style="35" customWidth="1"/>
    <col min="6457" max="6457" width="2" style="35" customWidth="1"/>
    <col min="6458" max="6458" width="2.83203125" style="35" customWidth="1"/>
    <col min="6459" max="6656" width="8.08203125" style="35"/>
    <col min="6657" max="6657" width="0.9140625" style="35" customWidth="1"/>
    <col min="6658" max="6665" width="1.5" style="35" customWidth="1"/>
    <col min="6666" max="6670" width="1.58203125" style="35" customWidth="1"/>
    <col min="6671" max="6671" width="1.5" style="35" customWidth="1"/>
    <col min="6672" max="6675" width="1.58203125" style="35" customWidth="1"/>
    <col min="6676" max="6676" width="1.5" style="35" customWidth="1"/>
    <col min="6677" max="6677" width="1.33203125" style="35" customWidth="1"/>
    <col min="6678" max="6678" width="1.5" style="35" customWidth="1"/>
    <col min="6679" max="6681" width="1.58203125" style="35" customWidth="1"/>
    <col min="6682" max="6682" width="1.5" style="35" customWidth="1"/>
    <col min="6683" max="6683" width="1.33203125" style="35" customWidth="1"/>
    <col min="6684" max="6684" width="1.58203125" style="35" customWidth="1"/>
    <col min="6685" max="6685" width="1.5" style="35" customWidth="1"/>
    <col min="6686" max="6687" width="1.58203125" style="35" customWidth="1"/>
    <col min="6688" max="6689" width="1.5" style="35" customWidth="1"/>
    <col min="6690" max="6691" width="1.58203125" style="35" customWidth="1"/>
    <col min="6692" max="6692" width="1.5" style="35" customWidth="1"/>
    <col min="6693" max="6693" width="2.08203125" style="35" customWidth="1"/>
    <col min="6694" max="6695" width="1.58203125" style="35" customWidth="1"/>
    <col min="6696" max="6697" width="1.5" style="35" customWidth="1"/>
    <col min="6698" max="6698" width="1.58203125" style="35" customWidth="1"/>
    <col min="6699" max="6699" width="1.6640625" style="35" customWidth="1"/>
    <col min="6700" max="6701" width="1.58203125" style="35" customWidth="1"/>
    <col min="6702" max="6703" width="1.5" style="35" customWidth="1"/>
    <col min="6704" max="6705" width="1.58203125" style="35" customWidth="1"/>
    <col min="6706" max="6706" width="2" style="35" customWidth="1"/>
    <col min="6707" max="6707" width="1.58203125" style="35" customWidth="1"/>
    <col min="6708" max="6709" width="1.5" style="35" customWidth="1"/>
    <col min="6710" max="6712" width="1.58203125" style="35" customWidth="1"/>
    <col min="6713" max="6713" width="2" style="35" customWidth="1"/>
    <col min="6714" max="6714" width="2.83203125" style="35" customWidth="1"/>
    <col min="6715" max="6912" width="8.08203125" style="35"/>
    <col min="6913" max="6913" width="0.9140625" style="35" customWidth="1"/>
    <col min="6914" max="6921" width="1.5" style="35" customWidth="1"/>
    <col min="6922" max="6926" width="1.58203125" style="35" customWidth="1"/>
    <col min="6927" max="6927" width="1.5" style="35" customWidth="1"/>
    <col min="6928" max="6931" width="1.58203125" style="35" customWidth="1"/>
    <col min="6932" max="6932" width="1.5" style="35" customWidth="1"/>
    <col min="6933" max="6933" width="1.33203125" style="35" customWidth="1"/>
    <col min="6934" max="6934" width="1.5" style="35" customWidth="1"/>
    <col min="6935" max="6937" width="1.58203125" style="35" customWidth="1"/>
    <col min="6938" max="6938" width="1.5" style="35" customWidth="1"/>
    <col min="6939" max="6939" width="1.33203125" style="35" customWidth="1"/>
    <col min="6940" max="6940" width="1.58203125" style="35" customWidth="1"/>
    <col min="6941" max="6941" width="1.5" style="35" customWidth="1"/>
    <col min="6942" max="6943" width="1.58203125" style="35" customWidth="1"/>
    <col min="6944" max="6945" width="1.5" style="35" customWidth="1"/>
    <col min="6946" max="6947" width="1.58203125" style="35" customWidth="1"/>
    <col min="6948" max="6948" width="1.5" style="35" customWidth="1"/>
    <col min="6949" max="6949" width="2.08203125" style="35" customWidth="1"/>
    <col min="6950" max="6951" width="1.58203125" style="35" customWidth="1"/>
    <col min="6952" max="6953" width="1.5" style="35" customWidth="1"/>
    <col min="6954" max="6954" width="1.58203125" style="35" customWidth="1"/>
    <col min="6955" max="6955" width="1.6640625" style="35" customWidth="1"/>
    <col min="6956" max="6957" width="1.58203125" style="35" customWidth="1"/>
    <col min="6958" max="6959" width="1.5" style="35" customWidth="1"/>
    <col min="6960" max="6961" width="1.58203125" style="35" customWidth="1"/>
    <col min="6962" max="6962" width="2" style="35" customWidth="1"/>
    <col min="6963" max="6963" width="1.58203125" style="35" customWidth="1"/>
    <col min="6964" max="6965" width="1.5" style="35" customWidth="1"/>
    <col min="6966" max="6968" width="1.58203125" style="35" customWidth="1"/>
    <col min="6969" max="6969" width="2" style="35" customWidth="1"/>
    <col min="6970" max="6970" width="2.83203125" style="35" customWidth="1"/>
    <col min="6971" max="7168" width="8.08203125" style="35"/>
    <col min="7169" max="7169" width="0.9140625" style="35" customWidth="1"/>
    <col min="7170" max="7177" width="1.5" style="35" customWidth="1"/>
    <col min="7178" max="7182" width="1.58203125" style="35" customWidth="1"/>
    <col min="7183" max="7183" width="1.5" style="35" customWidth="1"/>
    <col min="7184" max="7187" width="1.58203125" style="35" customWidth="1"/>
    <col min="7188" max="7188" width="1.5" style="35" customWidth="1"/>
    <col min="7189" max="7189" width="1.33203125" style="35" customWidth="1"/>
    <col min="7190" max="7190" width="1.5" style="35" customWidth="1"/>
    <col min="7191" max="7193" width="1.58203125" style="35" customWidth="1"/>
    <col min="7194" max="7194" width="1.5" style="35" customWidth="1"/>
    <col min="7195" max="7195" width="1.33203125" style="35" customWidth="1"/>
    <col min="7196" max="7196" width="1.58203125" style="35" customWidth="1"/>
    <col min="7197" max="7197" width="1.5" style="35" customWidth="1"/>
    <col min="7198" max="7199" width="1.58203125" style="35" customWidth="1"/>
    <col min="7200" max="7201" width="1.5" style="35" customWidth="1"/>
    <col min="7202" max="7203" width="1.58203125" style="35" customWidth="1"/>
    <col min="7204" max="7204" width="1.5" style="35" customWidth="1"/>
    <col min="7205" max="7205" width="2.08203125" style="35" customWidth="1"/>
    <col min="7206" max="7207" width="1.58203125" style="35" customWidth="1"/>
    <col min="7208" max="7209" width="1.5" style="35" customWidth="1"/>
    <col min="7210" max="7210" width="1.58203125" style="35" customWidth="1"/>
    <col min="7211" max="7211" width="1.6640625" style="35" customWidth="1"/>
    <col min="7212" max="7213" width="1.58203125" style="35" customWidth="1"/>
    <col min="7214" max="7215" width="1.5" style="35" customWidth="1"/>
    <col min="7216" max="7217" width="1.58203125" style="35" customWidth="1"/>
    <col min="7218" max="7218" width="2" style="35" customWidth="1"/>
    <col min="7219" max="7219" width="1.58203125" style="35" customWidth="1"/>
    <col min="7220" max="7221" width="1.5" style="35" customWidth="1"/>
    <col min="7222" max="7224" width="1.58203125" style="35" customWidth="1"/>
    <col min="7225" max="7225" width="2" style="35" customWidth="1"/>
    <col min="7226" max="7226" width="2.83203125" style="35" customWidth="1"/>
    <col min="7227" max="7424" width="8.08203125" style="35"/>
    <col min="7425" max="7425" width="0.9140625" style="35" customWidth="1"/>
    <col min="7426" max="7433" width="1.5" style="35" customWidth="1"/>
    <col min="7434" max="7438" width="1.58203125" style="35" customWidth="1"/>
    <col min="7439" max="7439" width="1.5" style="35" customWidth="1"/>
    <col min="7440" max="7443" width="1.58203125" style="35" customWidth="1"/>
    <col min="7444" max="7444" width="1.5" style="35" customWidth="1"/>
    <col min="7445" max="7445" width="1.33203125" style="35" customWidth="1"/>
    <col min="7446" max="7446" width="1.5" style="35" customWidth="1"/>
    <col min="7447" max="7449" width="1.58203125" style="35" customWidth="1"/>
    <col min="7450" max="7450" width="1.5" style="35" customWidth="1"/>
    <col min="7451" max="7451" width="1.33203125" style="35" customWidth="1"/>
    <col min="7452" max="7452" width="1.58203125" style="35" customWidth="1"/>
    <col min="7453" max="7453" width="1.5" style="35" customWidth="1"/>
    <col min="7454" max="7455" width="1.58203125" style="35" customWidth="1"/>
    <col min="7456" max="7457" width="1.5" style="35" customWidth="1"/>
    <col min="7458" max="7459" width="1.58203125" style="35" customWidth="1"/>
    <col min="7460" max="7460" width="1.5" style="35" customWidth="1"/>
    <col min="7461" max="7461" width="2.08203125" style="35" customWidth="1"/>
    <col min="7462" max="7463" width="1.58203125" style="35" customWidth="1"/>
    <col min="7464" max="7465" width="1.5" style="35" customWidth="1"/>
    <col min="7466" max="7466" width="1.58203125" style="35" customWidth="1"/>
    <col min="7467" max="7467" width="1.6640625" style="35" customWidth="1"/>
    <col min="7468" max="7469" width="1.58203125" style="35" customWidth="1"/>
    <col min="7470" max="7471" width="1.5" style="35" customWidth="1"/>
    <col min="7472" max="7473" width="1.58203125" style="35" customWidth="1"/>
    <col min="7474" max="7474" width="2" style="35" customWidth="1"/>
    <col min="7475" max="7475" width="1.58203125" style="35" customWidth="1"/>
    <col min="7476" max="7477" width="1.5" style="35" customWidth="1"/>
    <col min="7478" max="7480" width="1.58203125" style="35" customWidth="1"/>
    <col min="7481" max="7481" width="2" style="35" customWidth="1"/>
    <col min="7482" max="7482" width="2.83203125" style="35" customWidth="1"/>
    <col min="7483" max="7680" width="8.08203125" style="35"/>
    <col min="7681" max="7681" width="0.9140625" style="35" customWidth="1"/>
    <col min="7682" max="7689" width="1.5" style="35" customWidth="1"/>
    <col min="7690" max="7694" width="1.58203125" style="35" customWidth="1"/>
    <col min="7695" max="7695" width="1.5" style="35" customWidth="1"/>
    <col min="7696" max="7699" width="1.58203125" style="35" customWidth="1"/>
    <col min="7700" max="7700" width="1.5" style="35" customWidth="1"/>
    <col min="7701" max="7701" width="1.33203125" style="35" customWidth="1"/>
    <col min="7702" max="7702" width="1.5" style="35" customWidth="1"/>
    <col min="7703" max="7705" width="1.58203125" style="35" customWidth="1"/>
    <col min="7706" max="7706" width="1.5" style="35" customWidth="1"/>
    <col min="7707" max="7707" width="1.33203125" style="35" customWidth="1"/>
    <col min="7708" max="7708" width="1.58203125" style="35" customWidth="1"/>
    <col min="7709" max="7709" width="1.5" style="35" customWidth="1"/>
    <col min="7710" max="7711" width="1.58203125" style="35" customWidth="1"/>
    <col min="7712" max="7713" width="1.5" style="35" customWidth="1"/>
    <col min="7714" max="7715" width="1.58203125" style="35" customWidth="1"/>
    <col min="7716" max="7716" width="1.5" style="35" customWidth="1"/>
    <col min="7717" max="7717" width="2.08203125" style="35" customWidth="1"/>
    <col min="7718" max="7719" width="1.58203125" style="35" customWidth="1"/>
    <col min="7720" max="7721" width="1.5" style="35" customWidth="1"/>
    <col min="7722" max="7722" width="1.58203125" style="35" customWidth="1"/>
    <col min="7723" max="7723" width="1.6640625" style="35" customWidth="1"/>
    <col min="7724" max="7725" width="1.58203125" style="35" customWidth="1"/>
    <col min="7726" max="7727" width="1.5" style="35" customWidth="1"/>
    <col min="7728" max="7729" width="1.58203125" style="35" customWidth="1"/>
    <col min="7730" max="7730" width="2" style="35" customWidth="1"/>
    <col min="7731" max="7731" width="1.58203125" style="35" customWidth="1"/>
    <col min="7732" max="7733" width="1.5" style="35" customWidth="1"/>
    <col min="7734" max="7736" width="1.58203125" style="35" customWidth="1"/>
    <col min="7737" max="7737" width="2" style="35" customWidth="1"/>
    <col min="7738" max="7738" width="2.83203125" style="35" customWidth="1"/>
    <col min="7739" max="7936" width="8.08203125" style="35"/>
    <col min="7937" max="7937" width="0.9140625" style="35" customWidth="1"/>
    <col min="7938" max="7945" width="1.5" style="35" customWidth="1"/>
    <col min="7946" max="7950" width="1.58203125" style="35" customWidth="1"/>
    <col min="7951" max="7951" width="1.5" style="35" customWidth="1"/>
    <col min="7952" max="7955" width="1.58203125" style="35" customWidth="1"/>
    <col min="7956" max="7956" width="1.5" style="35" customWidth="1"/>
    <col min="7957" max="7957" width="1.33203125" style="35" customWidth="1"/>
    <col min="7958" max="7958" width="1.5" style="35" customWidth="1"/>
    <col min="7959" max="7961" width="1.58203125" style="35" customWidth="1"/>
    <col min="7962" max="7962" width="1.5" style="35" customWidth="1"/>
    <col min="7963" max="7963" width="1.33203125" style="35" customWidth="1"/>
    <col min="7964" max="7964" width="1.58203125" style="35" customWidth="1"/>
    <col min="7965" max="7965" width="1.5" style="35" customWidth="1"/>
    <col min="7966" max="7967" width="1.58203125" style="35" customWidth="1"/>
    <col min="7968" max="7969" width="1.5" style="35" customWidth="1"/>
    <col min="7970" max="7971" width="1.58203125" style="35" customWidth="1"/>
    <col min="7972" max="7972" width="1.5" style="35" customWidth="1"/>
    <col min="7973" max="7973" width="2.08203125" style="35" customWidth="1"/>
    <col min="7974" max="7975" width="1.58203125" style="35" customWidth="1"/>
    <col min="7976" max="7977" width="1.5" style="35" customWidth="1"/>
    <col min="7978" max="7978" width="1.58203125" style="35" customWidth="1"/>
    <col min="7979" max="7979" width="1.6640625" style="35" customWidth="1"/>
    <col min="7980" max="7981" width="1.58203125" style="35" customWidth="1"/>
    <col min="7982" max="7983" width="1.5" style="35" customWidth="1"/>
    <col min="7984" max="7985" width="1.58203125" style="35" customWidth="1"/>
    <col min="7986" max="7986" width="2" style="35" customWidth="1"/>
    <col min="7987" max="7987" width="1.58203125" style="35" customWidth="1"/>
    <col min="7988" max="7989" width="1.5" style="35" customWidth="1"/>
    <col min="7990" max="7992" width="1.58203125" style="35" customWidth="1"/>
    <col min="7993" max="7993" width="2" style="35" customWidth="1"/>
    <col min="7994" max="7994" width="2.83203125" style="35" customWidth="1"/>
    <col min="7995" max="8192" width="8.08203125" style="35"/>
    <col min="8193" max="8193" width="0.9140625" style="35" customWidth="1"/>
    <col min="8194" max="8201" width="1.5" style="35" customWidth="1"/>
    <col min="8202" max="8206" width="1.58203125" style="35" customWidth="1"/>
    <col min="8207" max="8207" width="1.5" style="35" customWidth="1"/>
    <col min="8208" max="8211" width="1.58203125" style="35" customWidth="1"/>
    <col min="8212" max="8212" width="1.5" style="35" customWidth="1"/>
    <col min="8213" max="8213" width="1.33203125" style="35" customWidth="1"/>
    <col min="8214" max="8214" width="1.5" style="35" customWidth="1"/>
    <col min="8215" max="8217" width="1.58203125" style="35" customWidth="1"/>
    <col min="8218" max="8218" width="1.5" style="35" customWidth="1"/>
    <col min="8219" max="8219" width="1.33203125" style="35" customWidth="1"/>
    <col min="8220" max="8220" width="1.58203125" style="35" customWidth="1"/>
    <col min="8221" max="8221" width="1.5" style="35" customWidth="1"/>
    <col min="8222" max="8223" width="1.58203125" style="35" customWidth="1"/>
    <col min="8224" max="8225" width="1.5" style="35" customWidth="1"/>
    <col min="8226" max="8227" width="1.58203125" style="35" customWidth="1"/>
    <col min="8228" max="8228" width="1.5" style="35" customWidth="1"/>
    <col min="8229" max="8229" width="2.08203125" style="35" customWidth="1"/>
    <col min="8230" max="8231" width="1.58203125" style="35" customWidth="1"/>
    <col min="8232" max="8233" width="1.5" style="35" customWidth="1"/>
    <col min="8234" max="8234" width="1.58203125" style="35" customWidth="1"/>
    <col min="8235" max="8235" width="1.6640625" style="35" customWidth="1"/>
    <col min="8236" max="8237" width="1.58203125" style="35" customWidth="1"/>
    <col min="8238" max="8239" width="1.5" style="35" customWidth="1"/>
    <col min="8240" max="8241" width="1.58203125" style="35" customWidth="1"/>
    <col min="8242" max="8242" width="2" style="35" customWidth="1"/>
    <col min="8243" max="8243" width="1.58203125" style="35" customWidth="1"/>
    <col min="8244" max="8245" width="1.5" style="35" customWidth="1"/>
    <col min="8246" max="8248" width="1.58203125" style="35" customWidth="1"/>
    <col min="8249" max="8249" width="2" style="35" customWidth="1"/>
    <col min="8250" max="8250" width="2.83203125" style="35" customWidth="1"/>
    <col min="8251" max="8448" width="8.08203125" style="35"/>
    <col min="8449" max="8449" width="0.9140625" style="35" customWidth="1"/>
    <col min="8450" max="8457" width="1.5" style="35" customWidth="1"/>
    <col min="8458" max="8462" width="1.58203125" style="35" customWidth="1"/>
    <col min="8463" max="8463" width="1.5" style="35" customWidth="1"/>
    <col min="8464" max="8467" width="1.58203125" style="35" customWidth="1"/>
    <col min="8468" max="8468" width="1.5" style="35" customWidth="1"/>
    <col min="8469" max="8469" width="1.33203125" style="35" customWidth="1"/>
    <col min="8470" max="8470" width="1.5" style="35" customWidth="1"/>
    <col min="8471" max="8473" width="1.58203125" style="35" customWidth="1"/>
    <col min="8474" max="8474" width="1.5" style="35" customWidth="1"/>
    <col min="8475" max="8475" width="1.33203125" style="35" customWidth="1"/>
    <col min="8476" max="8476" width="1.58203125" style="35" customWidth="1"/>
    <col min="8477" max="8477" width="1.5" style="35" customWidth="1"/>
    <col min="8478" max="8479" width="1.58203125" style="35" customWidth="1"/>
    <col min="8480" max="8481" width="1.5" style="35" customWidth="1"/>
    <col min="8482" max="8483" width="1.58203125" style="35" customWidth="1"/>
    <col min="8484" max="8484" width="1.5" style="35" customWidth="1"/>
    <col min="8485" max="8485" width="2.08203125" style="35" customWidth="1"/>
    <col min="8486" max="8487" width="1.58203125" style="35" customWidth="1"/>
    <col min="8488" max="8489" width="1.5" style="35" customWidth="1"/>
    <col min="8490" max="8490" width="1.58203125" style="35" customWidth="1"/>
    <col min="8491" max="8491" width="1.6640625" style="35" customWidth="1"/>
    <col min="8492" max="8493" width="1.58203125" style="35" customWidth="1"/>
    <col min="8494" max="8495" width="1.5" style="35" customWidth="1"/>
    <col min="8496" max="8497" width="1.58203125" style="35" customWidth="1"/>
    <col min="8498" max="8498" width="2" style="35" customWidth="1"/>
    <col min="8499" max="8499" width="1.58203125" style="35" customWidth="1"/>
    <col min="8500" max="8501" width="1.5" style="35" customWidth="1"/>
    <col min="8502" max="8504" width="1.58203125" style="35" customWidth="1"/>
    <col min="8505" max="8505" width="2" style="35" customWidth="1"/>
    <col min="8506" max="8506" width="2.83203125" style="35" customWidth="1"/>
    <col min="8507" max="8704" width="8.08203125" style="35"/>
    <col min="8705" max="8705" width="0.9140625" style="35" customWidth="1"/>
    <col min="8706" max="8713" width="1.5" style="35" customWidth="1"/>
    <col min="8714" max="8718" width="1.58203125" style="35" customWidth="1"/>
    <col min="8719" max="8719" width="1.5" style="35" customWidth="1"/>
    <col min="8720" max="8723" width="1.58203125" style="35" customWidth="1"/>
    <col min="8724" max="8724" width="1.5" style="35" customWidth="1"/>
    <col min="8725" max="8725" width="1.33203125" style="35" customWidth="1"/>
    <col min="8726" max="8726" width="1.5" style="35" customWidth="1"/>
    <col min="8727" max="8729" width="1.58203125" style="35" customWidth="1"/>
    <col min="8730" max="8730" width="1.5" style="35" customWidth="1"/>
    <col min="8731" max="8731" width="1.33203125" style="35" customWidth="1"/>
    <col min="8732" max="8732" width="1.58203125" style="35" customWidth="1"/>
    <col min="8733" max="8733" width="1.5" style="35" customWidth="1"/>
    <col min="8734" max="8735" width="1.58203125" style="35" customWidth="1"/>
    <col min="8736" max="8737" width="1.5" style="35" customWidth="1"/>
    <col min="8738" max="8739" width="1.58203125" style="35" customWidth="1"/>
    <col min="8740" max="8740" width="1.5" style="35" customWidth="1"/>
    <col min="8741" max="8741" width="2.08203125" style="35" customWidth="1"/>
    <col min="8742" max="8743" width="1.58203125" style="35" customWidth="1"/>
    <col min="8744" max="8745" width="1.5" style="35" customWidth="1"/>
    <col min="8746" max="8746" width="1.58203125" style="35" customWidth="1"/>
    <col min="8747" max="8747" width="1.6640625" style="35" customWidth="1"/>
    <col min="8748" max="8749" width="1.58203125" style="35" customWidth="1"/>
    <col min="8750" max="8751" width="1.5" style="35" customWidth="1"/>
    <col min="8752" max="8753" width="1.58203125" style="35" customWidth="1"/>
    <col min="8754" max="8754" width="2" style="35" customWidth="1"/>
    <col min="8755" max="8755" width="1.58203125" style="35" customWidth="1"/>
    <col min="8756" max="8757" width="1.5" style="35" customWidth="1"/>
    <col min="8758" max="8760" width="1.58203125" style="35" customWidth="1"/>
    <col min="8761" max="8761" width="2" style="35" customWidth="1"/>
    <col min="8762" max="8762" width="2.83203125" style="35" customWidth="1"/>
    <col min="8763" max="8960" width="8.08203125" style="35"/>
    <col min="8961" max="8961" width="0.9140625" style="35" customWidth="1"/>
    <col min="8962" max="8969" width="1.5" style="35" customWidth="1"/>
    <col min="8970" max="8974" width="1.58203125" style="35" customWidth="1"/>
    <col min="8975" max="8975" width="1.5" style="35" customWidth="1"/>
    <col min="8976" max="8979" width="1.58203125" style="35" customWidth="1"/>
    <col min="8980" max="8980" width="1.5" style="35" customWidth="1"/>
    <col min="8981" max="8981" width="1.33203125" style="35" customWidth="1"/>
    <col min="8982" max="8982" width="1.5" style="35" customWidth="1"/>
    <col min="8983" max="8985" width="1.58203125" style="35" customWidth="1"/>
    <col min="8986" max="8986" width="1.5" style="35" customWidth="1"/>
    <col min="8987" max="8987" width="1.33203125" style="35" customWidth="1"/>
    <col min="8988" max="8988" width="1.58203125" style="35" customWidth="1"/>
    <col min="8989" max="8989" width="1.5" style="35" customWidth="1"/>
    <col min="8990" max="8991" width="1.58203125" style="35" customWidth="1"/>
    <col min="8992" max="8993" width="1.5" style="35" customWidth="1"/>
    <col min="8994" max="8995" width="1.58203125" style="35" customWidth="1"/>
    <col min="8996" max="8996" width="1.5" style="35" customWidth="1"/>
    <col min="8997" max="8997" width="2.08203125" style="35" customWidth="1"/>
    <col min="8998" max="8999" width="1.58203125" style="35" customWidth="1"/>
    <col min="9000" max="9001" width="1.5" style="35" customWidth="1"/>
    <col min="9002" max="9002" width="1.58203125" style="35" customWidth="1"/>
    <col min="9003" max="9003" width="1.6640625" style="35" customWidth="1"/>
    <col min="9004" max="9005" width="1.58203125" style="35" customWidth="1"/>
    <col min="9006" max="9007" width="1.5" style="35" customWidth="1"/>
    <col min="9008" max="9009" width="1.58203125" style="35" customWidth="1"/>
    <col min="9010" max="9010" width="2" style="35" customWidth="1"/>
    <col min="9011" max="9011" width="1.58203125" style="35" customWidth="1"/>
    <col min="9012" max="9013" width="1.5" style="35" customWidth="1"/>
    <col min="9014" max="9016" width="1.58203125" style="35" customWidth="1"/>
    <col min="9017" max="9017" width="2" style="35" customWidth="1"/>
    <col min="9018" max="9018" width="2.83203125" style="35" customWidth="1"/>
    <col min="9019" max="9216" width="8.08203125" style="35"/>
    <col min="9217" max="9217" width="0.9140625" style="35" customWidth="1"/>
    <col min="9218" max="9225" width="1.5" style="35" customWidth="1"/>
    <col min="9226" max="9230" width="1.58203125" style="35" customWidth="1"/>
    <col min="9231" max="9231" width="1.5" style="35" customWidth="1"/>
    <col min="9232" max="9235" width="1.58203125" style="35" customWidth="1"/>
    <col min="9236" max="9236" width="1.5" style="35" customWidth="1"/>
    <col min="9237" max="9237" width="1.33203125" style="35" customWidth="1"/>
    <col min="9238" max="9238" width="1.5" style="35" customWidth="1"/>
    <col min="9239" max="9241" width="1.58203125" style="35" customWidth="1"/>
    <col min="9242" max="9242" width="1.5" style="35" customWidth="1"/>
    <col min="9243" max="9243" width="1.33203125" style="35" customWidth="1"/>
    <col min="9244" max="9244" width="1.58203125" style="35" customWidth="1"/>
    <col min="9245" max="9245" width="1.5" style="35" customWidth="1"/>
    <col min="9246" max="9247" width="1.58203125" style="35" customWidth="1"/>
    <col min="9248" max="9249" width="1.5" style="35" customWidth="1"/>
    <col min="9250" max="9251" width="1.58203125" style="35" customWidth="1"/>
    <col min="9252" max="9252" width="1.5" style="35" customWidth="1"/>
    <col min="9253" max="9253" width="2.08203125" style="35" customWidth="1"/>
    <col min="9254" max="9255" width="1.58203125" style="35" customWidth="1"/>
    <col min="9256" max="9257" width="1.5" style="35" customWidth="1"/>
    <col min="9258" max="9258" width="1.58203125" style="35" customWidth="1"/>
    <col min="9259" max="9259" width="1.6640625" style="35" customWidth="1"/>
    <col min="9260" max="9261" width="1.58203125" style="35" customWidth="1"/>
    <col min="9262" max="9263" width="1.5" style="35" customWidth="1"/>
    <col min="9264" max="9265" width="1.58203125" style="35" customWidth="1"/>
    <col min="9266" max="9266" width="2" style="35" customWidth="1"/>
    <col min="9267" max="9267" width="1.58203125" style="35" customWidth="1"/>
    <col min="9268" max="9269" width="1.5" style="35" customWidth="1"/>
    <col min="9270" max="9272" width="1.58203125" style="35" customWidth="1"/>
    <col min="9273" max="9273" width="2" style="35" customWidth="1"/>
    <col min="9274" max="9274" width="2.83203125" style="35" customWidth="1"/>
    <col min="9275" max="9472" width="8.08203125" style="35"/>
    <col min="9473" max="9473" width="0.9140625" style="35" customWidth="1"/>
    <col min="9474" max="9481" width="1.5" style="35" customWidth="1"/>
    <col min="9482" max="9486" width="1.58203125" style="35" customWidth="1"/>
    <col min="9487" max="9487" width="1.5" style="35" customWidth="1"/>
    <col min="9488" max="9491" width="1.58203125" style="35" customWidth="1"/>
    <col min="9492" max="9492" width="1.5" style="35" customWidth="1"/>
    <col min="9493" max="9493" width="1.33203125" style="35" customWidth="1"/>
    <col min="9494" max="9494" width="1.5" style="35" customWidth="1"/>
    <col min="9495" max="9497" width="1.58203125" style="35" customWidth="1"/>
    <col min="9498" max="9498" width="1.5" style="35" customWidth="1"/>
    <col min="9499" max="9499" width="1.33203125" style="35" customWidth="1"/>
    <col min="9500" max="9500" width="1.58203125" style="35" customWidth="1"/>
    <col min="9501" max="9501" width="1.5" style="35" customWidth="1"/>
    <col min="9502" max="9503" width="1.58203125" style="35" customWidth="1"/>
    <col min="9504" max="9505" width="1.5" style="35" customWidth="1"/>
    <col min="9506" max="9507" width="1.58203125" style="35" customWidth="1"/>
    <col min="9508" max="9508" width="1.5" style="35" customWidth="1"/>
    <col min="9509" max="9509" width="2.08203125" style="35" customWidth="1"/>
    <col min="9510" max="9511" width="1.58203125" style="35" customWidth="1"/>
    <col min="9512" max="9513" width="1.5" style="35" customWidth="1"/>
    <col min="9514" max="9514" width="1.58203125" style="35" customWidth="1"/>
    <col min="9515" max="9515" width="1.6640625" style="35" customWidth="1"/>
    <col min="9516" max="9517" width="1.58203125" style="35" customWidth="1"/>
    <col min="9518" max="9519" width="1.5" style="35" customWidth="1"/>
    <col min="9520" max="9521" width="1.58203125" style="35" customWidth="1"/>
    <col min="9522" max="9522" width="2" style="35" customWidth="1"/>
    <col min="9523" max="9523" width="1.58203125" style="35" customWidth="1"/>
    <col min="9524" max="9525" width="1.5" style="35" customWidth="1"/>
    <col min="9526" max="9528" width="1.58203125" style="35" customWidth="1"/>
    <col min="9529" max="9529" width="2" style="35" customWidth="1"/>
    <col min="9530" max="9530" width="2.83203125" style="35" customWidth="1"/>
    <col min="9531" max="9728" width="8.08203125" style="35"/>
    <col min="9729" max="9729" width="0.9140625" style="35" customWidth="1"/>
    <col min="9730" max="9737" width="1.5" style="35" customWidth="1"/>
    <col min="9738" max="9742" width="1.58203125" style="35" customWidth="1"/>
    <col min="9743" max="9743" width="1.5" style="35" customWidth="1"/>
    <col min="9744" max="9747" width="1.58203125" style="35" customWidth="1"/>
    <col min="9748" max="9748" width="1.5" style="35" customWidth="1"/>
    <col min="9749" max="9749" width="1.33203125" style="35" customWidth="1"/>
    <col min="9750" max="9750" width="1.5" style="35" customWidth="1"/>
    <col min="9751" max="9753" width="1.58203125" style="35" customWidth="1"/>
    <col min="9754" max="9754" width="1.5" style="35" customWidth="1"/>
    <col min="9755" max="9755" width="1.33203125" style="35" customWidth="1"/>
    <col min="9756" max="9756" width="1.58203125" style="35" customWidth="1"/>
    <col min="9757" max="9757" width="1.5" style="35" customWidth="1"/>
    <col min="9758" max="9759" width="1.58203125" style="35" customWidth="1"/>
    <col min="9760" max="9761" width="1.5" style="35" customWidth="1"/>
    <col min="9762" max="9763" width="1.58203125" style="35" customWidth="1"/>
    <col min="9764" max="9764" width="1.5" style="35" customWidth="1"/>
    <col min="9765" max="9765" width="2.08203125" style="35" customWidth="1"/>
    <col min="9766" max="9767" width="1.58203125" style="35" customWidth="1"/>
    <col min="9768" max="9769" width="1.5" style="35" customWidth="1"/>
    <col min="9770" max="9770" width="1.58203125" style="35" customWidth="1"/>
    <col min="9771" max="9771" width="1.6640625" style="35" customWidth="1"/>
    <col min="9772" max="9773" width="1.58203125" style="35" customWidth="1"/>
    <col min="9774" max="9775" width="1.5" style="35" customWidth="1"/>
    <col min="9776" max="9777" width="1.58203125" style="35" customWidth="1"/>
    <col min="9778" max="9778" width="2" style="35" customWidth="1"/>
    <col min="9779" max="9779" width="1.58203125" style="35" customWidth="1"/>
    <col min="9780" max="9781" width="1.5" style="35" customWidth="1"/>
    <col min="9782" max="9784" width="1.58203125" style="35" customWidth="1"/>
    <col min="9785" max="9785" width="2" style="35" customWidth="1"/>
    <col min="9786" max="9786" width="2.83203125" style="35" customWidth="1"/>
    <col min="9787" max="9984" width="8.08203125" style="35"/>
    <col min="9985" max="9985" width="0.9140625" style="35" customWidth="1"/>
    <col min="9986" max="9993" width="1.5" style="35" customWidth="1"/>
    <col min="9994" max="9998" width="1.58203125" style="35" customWidth="1"/>
    <col min="9999" max="9999" width="1.5" style="35" customWidth="1"/>
    <col min="10000" max="10003" width="1.58203125" style="35" customWidth="1"/>
    <col min="10004" max="10004" width="1.5" style="35" customWidth="1"/>
    <col min="10005" max="10005" width="1.33203125" style="35" customWidth="1"/>
    <col min="10006" max="10006" width="1.5" style="35" customWidth="1"/>
    <col min="10007" max="10009" width="1.58203125" style="35" customWidth="1"/>
    <col min="10010" max="10010" width="1.5" style="35" customWidth="1"/>
    <col min="10011" max="10011" width="1.33203125" style="35" customWidth="1"/>
    <col min="10012" max="10012" width="1.58203125" style="35" customWidth="1"/>
    <col min="10013" max="10013" width="1.5" style="35" customWidth="1"/>
    <col min="10014" max="10015" width="1.58203125" style="35" customWidth="1"/>
    <col min="10016" max="10017" width="1.5" style="35" customWidth="1"/>
    <col min="10018" max="10019" width="1.58203125" style="35" customWidth="1"/>
    <col min="10020" max="10020" width="1.5" style="35" customWidth="1"/>
    <col min="10021" max="10021" width="2.08203125" style="35" customWidth="1"/>
    <col min="10022" max="10023" width="1.58203125" style="35" customWidth="1"/>
    <col min="10024" max="10025" width="1.5" style="35" customWidth="1"/>
    <col min="10026" max="10026" width="1.58203125" style="35" customWidth="1"/>
    <col min="10027" max="10027" width="1.6640625" style="35" customWidth="1"/>
    <col min="10028" max="10029" width="1.58203125" style="35" customWidth="1"/>
    <col min="10030" max="10031" width="1.5" style="35" customWidth="1"/>
    <col min="10032" max="10033" width="1.58203125" style="35" customWidth="1"/>
    <col min="10034" max="10034" width="2" style="35" customWidth="1"/>
    <col min="10035" max="10035" width="1.58203125" style="35" customWidth="1"/>
    <col min="10036" max="10037" width="1.5" style="35" customWidth="1"/>
    <col min="10038" max="10040" width="1.58203125" style="35" customWidth="1"/>
    <col min="10041" max="10041" width="2" style="35" customWidth="1"/>
    <col min="10042" max="10042" width="2.83203125" style="35" customWidth="1"/>
    <col min="10043" max="10240" width="8.08203125" style="35"/>
    <col min="10241" max="10241" width="0.9140625" style="35" customWidth="1"/>
    <col min="10242" max="10249" width="1.5" style="35" customWidth="1"/>
    <col min="10250" max="10254" width="1.58203125" style="35" customWidth="1"/>
    <col min="10255" max="10255" width="1.5" style="35" customWidth="1"/>
    <col min="10256" max="10259" width="1.58203125" style="35" customWidth="1"/>
    <col min="10260" max="10260" width="1.5" style="35" customWidth="1"/>
    <col min="10261" max="10261" width="1.33203125" style="35" customWidth="1"/>
    <col min="10262" max="10262" width="1.5" style="35" customWidth="1"/>
    <col min="10263" max="10265" width="1.58203125" style="35" customWidth="1"/>
    <col min="10266" max="10266" width="1.5" style="35" customWidth="1"/>
    <col min="10267" max="10267" width="1.33203125" style="35" customWidth="1"/>
    <col min="10268" max="10268" width="1.58203125" style="35" customWidth="1"/>
    <col min="10269" max="10269" width="1.5" style="35" customWidth="1"/>
    <col min="10270" max="10271" width="1.58203125" style="35" customWidth="1"/>
    <col min="10272" max="10273" width="1.5" style="35" customWidth="1"/>
    <col min="10274" max="10275" width="1.58203125" style="35" customWidth="1"/>
    <col min="10276" max="10276" width="1.5" style="35" customWidth="1"/>
    <col min="10277" max="10277" width="2.08203125" style="35" customWidth="1"/>
    <col min="10278" max="10279" width="1.58203125" style="35" customWidth="1"/>
    <col min="10280" max="10281" width="1.5" style="35" customWidth="1"/>
    <col min="10282" max="10282" width="1.58203125" style="35" customWidth="1"/>
    <col min="10283" max="10283" width="1.6640625" style="35" customWidth="1"/>
    <col min="10284" max="10285" width="1.58203125" style="35" customWidth="1"/>
    <col min="10286" max="10287" width="1.5" style="35" customWidth="1"/>
    <col min="10288" max="10289" width="1.58203125" style="35" customWidth="1"/>
    <col min="10290" max="10290" width="2" style="35" customWidth="1"/>
    <col min="10291" max="10291" width="1.58203125" style="35" customWidth="1"/>
    <col min="10292" max="10293" width="1.5" style="35" customWidth="1"/>
    <col min="10294" max="10296" width="1.58203125" style="35" customWidth="1"/>
    <col min="10297" max="10297" width="2" style="35" customWidth="1"/>
    <col min="10298" max="10298" width="2.83203125" style="35" customWidth="1"/>
    <col min="10299" max="10496" width="8.08203125" style="35"/>
    <col min="10497" max="10497" width="0.9140625" style="35" customWidth="1"/>
    <col min="10498" max="10505" width="1.5" style="35" customWidth="1"/>
    <col min="10506" max="10510" width="1.58203125" style="35" customWidth="1"/>
    <col min="10511" max="10511" width="1.5" style="35" customWidth="1"/>
    <col min="10512" max="10515" width="1.58203125" style="35" customWidth="1"/>
    <col min="10516" max="10516" width="1.5" style="35" customWidth="1"/>
    <col min="10517" max="10517" width="1.33203125" style="35" customWidth="1"/>
    <col min="10518" max="10518" width="1.5" style="35" customWidth="1"/>
    <col min="10519" max="10521" width="1.58203125" style="35" customWidth="1"/>
    <col min="10522" max="10522" width="1.5" style="35" customWidth="1"/>
    <col min="10523" max="10523" width="1.33203125" style="35" customWidth="1"/>
    <col min="10524" max="10524" width="1.58203125" style="35" customWidth="1"/>
    <col min="10525" max="10525" width="1.5" style="35" customWidth="1"/>
    <col min="10526" max="10527" width="1.58203125" style="35" customWidth="1"/>
    <col min="10528" max="10529" width="1.5" style="35" customWidth="1"/>
    <col min="10530" max="10531" width="1.58203125" style="35" customWidth="1"/>
    <col min="10532" max="10532" width="1.5" style="35" customWidth="1"/>
    <col min="10533" max="10533" width="2.08203125" style="35" customWidth="1"/>
    <col min="10534" max="10535" width="1.58203125" style="35" customWidth="1"/>
    <col min="10536" max="10537" width="1.5" style="35" customWidth="1"/>
    <col min="10538" max="10538" width="1.58203125" style="35" customWidth="1"/>
    <col min="10539" max="10539" width="1.6640625" style="35" customWidth="1"/>
    <col min="10540" max="10541" width="1.58203125" style="35" customWidth="1"/>
    <col min="10542" max="10543" width="1.5" style="35" customWidth="1"/>
    <col min="10544" max="10545" width="1.58203125" style="35" customWidth="1"/>
    <col min="10546" max="10546" width="2" style="35" customWidth="1"/>
    <col min="10547" max="10547" width="1.58203125" style="35" customWidth="1"/>
    <col min="10548" max="10549" width="1.5" style="35" customWidth="1"/>
    <col min="10550" max="10552" width="1.58203125" style="35" customWidth="1"/>
    <col min="10553" max="10553" width="2" style="35" customWidth="1"/>
    <col min="10554" max="10554" width="2.83203125" style="35" customWidth="1"/>
    <col min="10555" max="10752" width="8.08203125" style="35"/>
    <col min="10753" max="10753" width="0.9140625" style="35" customWidth="1"/>
    <col min="10754" max="10761" width="1.5" style="35" customWidth="1"/>
    <col min="10762" max="10766" width="1.58203125" style="35" customWidth="1"/>
    <col min="10767" max="10767" width="1.5" style="35" customWidth="1"/>
    <col min="10768" max="10771" width="1.58203125" style="35" customWidth="1"/>
    <col min="10772" max="10772" width="1.5" style="35" customWidth="1"/>
    <col min="10773" max="10773" width="1.33203125" style="35" customWidth="1"/>
    <col min="10774" max="10774" width="1.5" style="35" customWidth="1"/>
    <col min="10775" max="10777" width="1.58203125" style="35" customWidth="1"/>
    <col min="10778" max="10778" width="1.5" style="35" customWidth="1"/>
    <col min="10779" max="10779" width="1.33203125" style="35" customWidth="1"/>
    <col min="10780" max="10780" width="1.58203125" style="35" customWidth="1"/>
    <col min="10781" max="10781" width="1.5" style="35" customWidth="1"/>
    <col min="10782" max="10783" width="1.58203125" style="35" customWidth="1"/>
    <col min="10784" max="10785" width="1.5" style="35" customWidth="1"/>
    <col min="10786" max="10787" width="1.58203125" style="35" customWidth="1"/>
    <col min="10788" max="10788" width="1.5" style="35" customWidth="1"/>
    <col min="10789" max="10789" width="2.08203125" style="35" customWidth="1"/>
    <col min="10790" max="10791" width="1.58203125" style="35" customWidth="1"/>
    <col min="10792" max="10793" width="1.5" style="35" customWidth="1"/>
    <col min="10794" max="10794" width="1.58203125" style="35" customWidth="1"/>
    <col min="10795" max="10795" width="1.6640625" style="35" customWidth="1"/>
    <col min="10796" max="10797" width="1.58203125" style="35" customWidth="1"/>
    <col min="10798" max="10799" width="1.5" style="35" customWidth="1"/>
    <col min="10800" max="10801" width="1.58203125" style="35" customWidth="1"/>
    <col min="10802" max="10802" width="2" style="35" customWidth="1"/>
    <col min="10803" max="10803" width="1.58203125" style="35" customWidth="1"/>
    <col min="10804" max="10805" width="1.5" style="35" customWidth="1"/>
    <col min="10806" max="10808" width="1.58203125" style="35" customWidth="1"/>
    <col min="10809" max="10809" width="2" style="35" customWidth="1"/>
    <col min="10810" max="10810" width="2.83203125" style="35" customWidth="1"/>
    <col min="10811" max="11008" width="8.08203125" style="35"/>
    <col min="11009" max="11009" width="0.9140625" style="35" customWidth="1"/>
    <col min="11010" max="11017" width="1.5" style="35" customWidth="1"/>
    <col min="11018" max="11022" width="1.58203125" style="35" customWidth="1"/>
    <col min="11023" max="11023" width="1.5" style="35" customWidth="1"/>
    <col min="11024" max="11027" width="1.58203125" style="35" customWidth="1"/>
    <col min="11028" max="11028" width="1.5" style="35" customWidth="1"/>
    <col min="11029" max="11029" width="1.33203125" style="35" customWidth="1"/>
    <col min="11030" max="11030" width="1.5" style="35" customWidth="1"/>
    <col min="11031" max="11033" width="1.58203125" style="35" customWidth="1"/>
    <col min="11034" max="11034" width="1.5" style="35" customWidth="1"/>
    <col min="11035" max="11035" width="1.33203125" style="35" customWidth="1"/>
    <col min="11036" max="11036" width="1.58203125" style="35" customWidth="1"/>
    <col min="11037" max="11037" width="1.5" style="35" customWidth="1"/>
    <col min="11038" max="11039" width="1.58203125" style="35" customWidth="1"/>
    <col min="11040" max="11041" width="1.5" style="35" customWidth="1"/>
    <col min="11042" max="11043" width="1.58203125" style="35" customWidth="1"/>
    <col min="11044" max="11044" width="1.5" style="35" customWidth="1"/>
    <col min="11045" max="11045" width="2.08203125" style="35" customWidth="1"/>
    <col min="11046" max="11047" width="1.58203125" style="35" customWidth="1"/>
    <col min="11048" max="11049" width="1.5" style="35" customWidth="1"/>
    <col min="11050" max="11050" width="1.58203125" style="35" customWidth="1"/>
    <col min="11051" max="11051" width="1.6640625" style="35" customWidth="1"/>
    <col min="11052" max="11053" width="1.58203125" style="35" customWidth="1"/>
    <col min="11054" max="11055" width="1.5" style="35" customWidth="1"/>
    <col min="11056" max="11057" width="1.58203125" style="35" customWidth="1"/>
    <col min="11058" max="11058" width="2" style="35" customWidth="1"/>
    <col min="11059" max="11059" width="1.58203125" style="35" customWidth="1"/>
    <col min="11060" max="11061" width="1.5" style="35" customWidth="1"/>
    <col min="11062" max="11064" width="1.58203125" style="35" customWidth="1"/>
    <col min="11065" max="11065" width="2" style="35" customWidth="1"/>
    <col min="11066" max="11066" width="2.83203125" style="35" customWidth="1"/>
    <col min="11067" max="11264" width="8.08203125" style="35"/>
    <col min="11265" max="11265" width="0.9140625" style="35" customWidth="1"/>
    <col min="11266" max="11273" width="1.5" style="35" customWidth="1"/>
    <col min="11274" max="11278" width="1.58203125" style="35" customWidth="1"/>
    <col min="11279" max="11279" width="1.5" style="35" customWidth="1"/>
    <col min="11280" max="11283" width="1.58203125" style="35" customWidth="1"/>
    <col min="11284" max="11284" width="1.5" style="35" customWidth="1"/>
    <col min="11285" max="11285" width="1.33203125" style="35" customWidth="1"/>
    <col min="11286" max="11286" width="1.5" style="35" customWidth="1"/>
    <col min="11287" max="11289" width="1.58203125" style="35" customWidth="1"/>
    <col min="11290" max="11290" width="1.5" style="35" customWidth="1"/>
    <col min="11291" max="11291" width="1.33203125" style="35" customWidth="1"/>
    <col min="11292" max="11292" width="1.58203125" style="35" customWidth="1"/>
    <col min="11293" max="11293" width="1.5" style="35" customWidth="1"/>
    <col min="11294" max="11295" width="1.58203125" style="35" customWidth="1"/>
    <col min="11296" max="11297" width="1.5" style="35" customWidth="1"/>
    <col min="11298" max="11299" width="1.58203125" style="35" customWidth="1"/>
    <col min="11300" max="11300" width="1.5" style="35" customWidth="1"/>
    <col min="11301" max="11301" width="2.08203125" style="35" customWidth="1"/>
    <col min="11302" max="11303" width="1.58203125" style="35" customWidth="1"/>
    <col min="11304" max="11305" width="1.5" style="35" customWidth="1"/>
    <col min="11306" max="11306" width="1.58203125" style="35" customWidth="1"/>
    <col min="11307" max="11307" width="1.6640625" style="35" customWidth="1"/>
    <col min="11308" max="11309" width="1.58203125" style="35" customWidth="1"/>
    <col min="11310" max="11311" width="1.5" style="35" customWidth="1"/>
    <col min="11312" max="11313" width="1.58203125" style="35" customWidth="1"/>
    <col min="11314" max="11314" width="2" style="35" customWidth="1"/>
    <col min="11315" max="11315" width="1.58203125" style="35" customWidth="1"/>
    <col min="11316" max="11317" width="1.5" style="35" customWidth="1"/>
    <col min="11318" max="11320" width="1.58203125" style="35" customWidth="1"/>
    <col min="11321" max="11321" width="2" style="35" customWidth="1"/>
    <col min="11322" max="11322" width="2.83203125" style="35" customWidth="1"/>
    <col min="11323" max="11520" width="8.08203125" style="35"/>
    <col min="11521" max="11521" width="0.9140625" style="35" customWidth="1"/>
    <col min="11522" max="11529" width="1.5" style="35" customWidth="1"/>
    <col min="11530" max="11534" width="1.58203125" style="35" customWidth="1"/>
    <col min="11535" max="11535" width="1.5" style="35" customWidth="1"/>
    <col min="11536" max="11539" width="1.58203125" style="35" customWidth="1"/>
    <col min="11540" max="11540" width="1.5" style="35" customWidth="1"/>
    <col min="11541" max="11541" width="1.33203125" style="35" customWidth="1"/>
    <col min="11542" max="11542" width="1.5" style="35" customWidth="1"/>
    <col min="11543" max="11545" width="1.58203125" style="35" customWidth="1"/>
    <col min="11546" max="11546" width="1.5" style="35" customWidth="1"/>
    <col min="11547" max="11547" width="1.33203125" style="35" customWidth="1"/>
    <col min="11548" max="11548" width="1.58203125" style="35" customWidth="1"/>
    <col min="11549" max="11549" width="1.5" style="35" customWidth="1"/>
    <col min="11550" max="11551" width="1.58203125" style="35" customWidth="1"/>
    <col min="11552" max="11553" width="1.5" style="35" customWidth="1"/>
    <col min="11554" max="11555" width="1.58203125" style="35" customWidth="1"/>
    <col min="11556" max="11556" width="1.5" style="35" customWidth="1"/>
    <col min="11557" max="11557" width="2.08203125" style="35" customWidth="1"/>
    <col min="11558" max="11559" width="1.58203125" style="35" customWidth="1"/>
    <col min="11560" max="11561" width="1.5" style="35" customWidth="1"/>
    <col min="11562" max="11562" width="1.58203125" style="35" customWidth="1"/>
    <col min="11563" max="11563" width="1.6640625" style="35" customWidth="1"/>
    <col min="11564" max="11565" width="1.58203125" style="35" customWidth="1"/>
    <col min="11566" max="11567" width="1.5" style="35" customWidth="1"/>
    <col min="11568" max="11569" width="1.58203125" style="35" customWidth="1"/>
    <col min="11570" max="11570" width="2" style="35" customWidth="1"/>
    <col min="11571" max="11571" width="1.58203125" style="35" customWidth="1"/>
    <col min="11572" max="11573" width="1.5" style="35" customWidth="1"/>
    <col min="11574" max="11576" width="1.58203125" style="35" customWidth="1"/>
    <col min="11577" max="11577" width="2" style="35" customWidth="1"/>
    <col min="11578" max="11578" width="2.83203125" style="35" customWidth="1"/>
    <col min="11579" max="11776" width="8.08203125" style="35"/>
    <col min="11777" max="11777" width="0.9140625" style="35" customWidth="1"/>
    <col min="11778" max="11785" width="1.5" style="35" customWidth="1"/>
    <col min="11786" max="11790" width="1.58203125" style="35" customWidth="1"/>
    <col min="11791" max="11791" width="1.5" style="35" customWidth="1"/>
    <col min="11792" max="11795" width="1.58203125" style="35" customWidth="1"/>
    <col min="11796" max="11796" width="1.5" style="35" customWidth="1"/>
    <col min="11797" max="11797" width="1.33203125" style="35" customWidth="1"/>
    <col min="11798" max="11798" width="1.5" style="35" customWidth="1"/>
    <col min="11799" max="11801" width="1.58203125" style="35" customWidth="1"/>
    <col min="11802" max="11802" width="1.5" style="35" customWidth="1"/>
    <col min="11803" max="11803" width="1.33203125" style="35" customWidth="1"/>
    <col min="11804" max="11804" width="1.58203125" style="35" customWidth="1"/>
    <col min="11805" max="11805" width="1.5" style="35" customWidth="1"/>
    <col min="11806" max="11807" width="1.58203125" style="35" customWidth="1"/>
    <col min="11808" max="11809" width="1.5" style="35" customWidth="1"/>
    <col min="11810" max="11811" width="1.58203125" style="35" customWidth="1"/>
    <col min="11812" max="11812" width="1.5" style="35" customWidth="1"/>
    <col min="11813" max="11813" width="2.08203125" style="35" customWidth="1"/>
    <col min="11814" max="11815" width="1.58203125" style="35" customWidth="1"/>
    <col min="11816" max="11817" width="1.5" style="35" customWidth="1"/>
    <col min="11818" max="11818" width="1.58203125" style="35" customWidth="1"/>
    <col min="11819" max="11819" width="1.6640625" style="35" customWidth="1"/>
    <col min="11820" max="11821" width="1.58203125" style="35" customWidth="1"/>
    <col min="11822" max="11823" width="1.5" style="35" customWidth="1"/>
    <col min="11824" max="11825" width="1.58203125" style="35" customWidth="1"/>
    <col min="11826" max="11826" width="2" style="35" customWidth="1"/>
    <col min="11827" max="11827" width="1.58203125" style="35" customWidth="1"/>
    <col min="11828" max="11829" width="1.5" style="35" customWidth="1"/>
    <col min="11830" max="11832" width="1.58203125" style="35" customWidth="1"/>
    <col min="11833" max="11833" width="2" style="35" customWidth="1"/>
    <col min="11834" max="11834" width="2.83203125" style="35" customWidth="1"/>
    <col min="11835" max="12032" width="8.08203125" style="35"/>
    <col min="12033" max="12033" width="0.9140625" style="35" customWidth="1"/>
    <col min="12034" max="12041" width="1.5" style="35" customWidth="1"/>
    <col min="12042" max="12046" width="1.58203125" style="35" customWidth="1"/>
    <col min="12047" max="12047" width="1.5" style="35" customWidth="1"/>
    <col min="12048" max="12051" width="1.58203125" style="35" customWidth="1"/>
    <col min="12052" max="12052" width="1.5" style="35" customWidth="1"/>
    <col min="12053" max="12053" width="1.33203125" style="35" customWidth="1"/>
    <col min="12054" max="12054" width="1.5" style="35" customWidth="1"/>
    <col min="12055" max="12057" width="1.58203125" style="35" customWidth="1"/>
    <col min="12058" max="12058" width="1.5" style="35" customWidth="1"/>
    <col min="12059" max="12059" width="1.33203125" style="35" customWidth="1"/>
    <col min="12060" max="12060" width="1.58203125" style="35" customWidth="1"/>
    <col min="12061" max="12061" width="1.5" style="35" customWidth="1"/>
    <col min="12062" max="12063" width="1.58203125" style="35" customWidth="1"/>
    <col min="12064" max="12065" width="1.5" style="35" customWidth="1"/>
    <col min="12066" max="12067" width="1.58203125" style="35" customWidth="1"/>
    <col min="12068" max="12068" width="1.5" style="35" customWidth="1"/>
    <col min="12069" max="12069" width="2.08203125" style="35" customWidth="1"/>
    <col min="12070" max="12071" width="1.58203125" style="35" customWidth="1"/>
    <col min="12072" max="12073" width="1.5" style="35" customWidth="1"/>
    <col min="12074" max="12074" width="1.58203125" style="35" customWidth="1"/>
    <col min="12075" max="12075" width="1.6640625" style="35" customWidth="1"/>
    <col min="12076" max="12077" width="1.58203125" style="35" customWidth="1"/>
    <col min="12078" max="12079" width="1.5" style="35" customWidth="1"/>
    <col min="12080" max="12081" width="1.58203125" style="35" customWidth="1"/>
    <col min="12082" max="12082" width="2" style="35" customWidth="1"/>
    <col min="12083" max="12083" width="1.58203125" style="35" customWidth="1"/>
    <col min="12084" max="12085" width="1.5" style="35" customWidth="1"/>
    <col min="12086" max="12088" width="1.58203125" style="35" customWidth="1"/>
    <col min="12089" max="12089" width="2" style="35" customWidth="1"/>
    <col min="12090" max="12090" width="2.83203125" style="35" customWidth="1"/>
    <col min="12091" max="12288" width="8.08203125" style="35"/>
    <col min="12289" max="12289" width="0.9140625" style="35" customWidth="1"/>
    <col min="12290" max="12297" width="1.5" style="35" customWidth="1"/>
    <col min="12298" max="12302" width="1.58203125" style="35" customWidth="1"/>
    <col min="12303" max="12303" width="1.5" style="35" customWidth="1"/>
    <col min="12304" max="12307" width="1.58203125" style="35" customWidth="1"/>
    <col min="12308" max="12308" width="1.5" style="35" customWidth="1"/>
    <col min="12309" max="12309" width="1.33203125" style="35" customWidth="1"/>
    <col min="12310" max="12310" width="1.5" style="35" customWidth="1"/>
    <col min="12311" max="12313" width="1.58203125" style="35" customWidth="1"/>
    <col min="12314" max="12314" width="1.5" style="35" customWidth="1"/>
    <col min="12315" max="12315" width="1.33203125" style="35" customWidth="1"/>
    <col min="12316" max="12316" width="1.58203125" style="35" customWidth="1"/>
    <col min="12317" max="12317" width="1.5" style="35" customWidth="1"/>
    <col min="12318" max="12319" width="1.58203125" style="35" customWidth="1"/>
    <col min="12320" max="12321" width="1.5" style="35" customWidth="1"/>
    <col min="12322" max="12323" width="1.58203125" style="35" customWidth="1"/>
    <col min="12324" max="12324" width="1.5" style="35" customWidth="1"/>
    <col min="12325" max="12325" width="2.08203125" style="35" customWidth="1"/>
    <col min="12326" max="12327" width="1.58203125" style="35" customWidth="1"/>
    <col min="12328" max="12329" width="1.5" style="35" customWidth="1"/>
    <col min="12330" max="12330" width="1.58203125" style="35" customWidth="1"/>
    <col min="12331" max="12331" width="1.6640625" style="35" customWidth="1"/>
    <col min="12332" max="12333" width="1.58203125" style="35" customWidth="1"/>
    <col min="12334" max="12335" width="1.5" style="35" customWidth="1"/>
    <col min="12336" max="12337" width="1.58203125" style="35" customWidth="1"/>
    <col min="12338" max="12338" width="2" style="35" customWidth="1"/>
    <col min="12339" max="12339" width="1.58203125" style="35" customWidth="1"/>
    <col min="12340" max="12341" width="1.5" style="35" customWidth="1"/>
    <col min="12342" max="12344" width="1.58203125" style="35" customWidth="1"/>
    <col min="12345" max="12345" width="2" style="35" customWidth="1"/>
    <col min="12346" max="12346" width="2.83203125" style="35" customWidth="1"/>
    <col min="12347" max="12544" width="8.08203125" style="35"/>
    <col min="12545" max="12545" width="0.9140625" style="35" customWidth="1"/>
    <col min="12546" max="12553" width="1.5" style="35" customWidth="1"/>
    <col min="12554" max="12558" width="1.58203125" style="35" customWidth="1"/>
    <col min="12559" max="12559" width="1.5" style="35" customWidth="1"/>
    <col min="12560" max="12563" width="1.58203125" style="35" customWidth="1"/>
    <col min="12564" max="12564" width="1.5" style="35" customWidth="1"/>
    <col min="12565" max="12565" width="1.33203125" style="35" customWidth="1"/>
    <col min="12566" max="12566" width="1.5" style="35" customWidth="1"/>
    <col min="12567" max="12569" width="1.58203125" style="35" customWidth="1"/>
    <col min="12570" max="12570" width="1.5" style="35" customWidth="1"/>
    <col min="12571" max="12571" width="1.33203125" style="35" customWidth="1"/>
    <col min="12572" max="12572" width="1.58203125" style="35" customWidth="1"/>
    <col min="12573" max="12573" width="1.5" style="35" customWidth="1"/>
    <col min="12574" max="12575" width="1.58203125" style="35" customWidth="1"/>
    <col min="12576" max="12577" width="1.5" style="35" customWidth="1"/>
    <col min="12578" max="12579" width="1.58203125" style="35" customWidth="1"/>
    <col min="12580" max="12580" width="1.5" style="35" customWidth="1"/>
    <col min="12581" max="12581" width="2.08203125" style="35" customWidth="1"/>
    <col min="12582" max="12583" width="1.58203125" style="35" customWidth="1"/>
    <col min="12584" max="12585" width="1.5" style="35" customWidth="1"/>
    <col min="12586" max="12586" width="1.58203125" style="35" customWidth="1"/>
    <col min="12587" max="12587" width="1.6640625" style="35" customWidth="1"/>
    <col min="12588" max="12589" width="1.58203125" style="35" customWidth="1"/>
    <col min="12590" max="12591" width="1.5" style="35" customWidth="1"/>
    <col min="12592" max="12593" width="1.58203125" style="35" customWidth="1"/>
    <col min="12594" max="12594" width="2" style="35" customWidth="1"/>
    <col min="12595" max="12595" width="1.58203125" style="35" customWidth="1"/>
    <col min="12596" max="12597" width="1.5" style="35" customWidth="1"/>
    <col min="12598" max="12600" width="1.58203125" style="35" customWidth="1"/>
    <col min="12601" max="12601" width="2" style="35" customWidth="1"/>
    <col min="12602" max="12602" width="2.83203125" style="35" customWidth="1"/>
    <col min="12603" max="12800" width="8.08203125" style="35"/>
    <col min="12801" max="12801" width="0.9140625" style="35" customWidth="1"/>
    <col min="12802" max="12809" width="1.5" style="35" customWidth="1"/>
    <col min="12810" max="12814" width="1.58203125" style="35" customWidth="1"/>
    <col min="12815" max="12815" width="1.5" style="35" customWidth="1"/>
    <col min="12816" max="12819" width="1.58203125" style="35" customWidth="1"/>
    <col min="12820" max="12820" width="1.5" style="35" customWidth="1"/>
    <col min="12821" max="12821" width="1.33203125" style="35" customWidth="1"/>
    <col min="12822" max="12822" width="1.5" style="35" customWidth="1"/>
    <col min="12823" max="12825" width="1.58203125" style="35" customWidth="1"/>
    <col min="12826" max="12826" width="1.5" style="35" customWidth="1"/>
    <col min="12827" max="12827" width="1.33203125" style="35" customWidth="1"/>
    <col min="12828" max="12828" width="1.58203125" style="35" customWidth="1"/>
    <col min="12829" max="12829" width="1.5" style="35" customWidth="1"/>
    <col min="12830" max="12831" width="1.58203125" style="35" customWidth="1"/>
    <col min="12832" max="12833" width="1.5" style="35" customWidth="1"/>
    <col min="12834" max="12835" width="1.58203125" style="35" customWidth="1"/>
    <col min="12836" max="12836" width="1.5" style="35" customWidth="1"/>
    <col min="12837" max="12837" width="2.08203125" style="35" customWidth="1"/>
    <col min="12838" max="12839" width="1.58203125" style="35" customWidth="1"/>
    <col min="12840" max="12841" width="1.5" style="35" customWidth="1"/>
    <col min="12842" max="12842" width="1.58203125" style="35" customWidth="1"/>
    <col min="12843" max="12843" width="1.6640625" style="35" customWidth="1"/>
    <col min="12844" max="12845" width="1.58203125" style="35" customWidth="1"/>
    <col min="12846" max="12847" width="1.5" style="35" customWidth="1"/>
    <col min="12848" max="12849" width="1.58203125" style="35" customWidth="1"/>
    <col min="12850" max="12850" width="2" style="35" customWidth="1"/>
    <col min="12851" max="12851" width="1.58203125" style="35" customWidth="1"/>
    <col min="12852" max="12853" width="1.5" style="35" customWidth="1"/>
    <col min="12854" max="12856" width="1.58203125" style="35" customWidth="1"/>
    <col min="12857" max="12857" width="2" style="35" customWidth="1"/>
    <col min="12858" max="12858" width="2.83203125" style="35" customWidth="1"/>
    <col min="12859" max="13056" width="8.08203125" style="35"/>
    <col min="13057" max="13057" width="0.9140625" style="35" customWidth="1"/>
    <col min="13058" max="13065" width="1.5" style="35" customWidth="1"/>
    <col min="13066" max="13070" width="1.58203125" style="35" customWidth="1"/>
    <col min="13071" max="13071" width="1.5" style="35" customWidth="1"/>
    <col min="13072" max="13075" width="1.58203125" style="35" customWidth="1"/>
    <col min="13076" max="13076" width="1.5" style="35" customWidth="1"/>
    <col min="13077" max="13077" width="1.33203125" style="35" customWidth="1"/>
    <col min="13078" max="13078" width="1.5" style="35" customWidth="1"/>
    <col min="13079" max="13081" width="1.58203125" style="35" customWidth="1"/>
    <col min="13082" max="13082" width="1.5" style="35" customWidth="1"/>
    <col min="13083" max="13083" width="1.33203125" style="35" customWidth="1"/>
    <col min="13084" max="13084" width="1.58203125" style="35" customWidth="1"/>
    <col min="13085" max="13085" width="1.5" style="35" customWidth="1"/>
    <col min="13086" max="13087" width="1.58203125" style="35" customWidth="1"/>
    <col min="13088" max="13089" width="1.5" style="35" customWidth="1"/>
    <col min="13090" max="13091" width="1.58203125" style="35" customWidth="1"/>
    <col min="13092" max="13092" width="1.5" style="35" customWidth="1"/>
    <col min="13093" max="13093" width="2.08203125" style="35" customWidth="1"/>
    <col min="13094" max="13095" width="1.58203125" style="35" customWidth="1"/>
    <col min="13096" max="13097" width="1.5" style="35" customWidth="1"/>
    <col min="13098" max="13098" width="1.58203125" style="35" customWidth="1"/>
    <col min="13099" max="13099" width="1.6640625" style="35" customWidth="1"/>
    <col min="13100" max="13101" width="1.58203125" style="35" customWidth="1"/>
    <col min="13102" max="13103" width="1.5" style="35" customWidth="1"/>
    <col min="13104" max="13105" width="1.58203125" style="35" customWidth="1"/>
    <col min="13106" max="13106" width="2" style="35" customWidth="1"/>
    <col min="13107" max="13107" width="1.58203125" style="35" customWidth="1"/>
    <col min="13108" max="13109" width="1.5" style="35" customWidth="1"/>
    <col min="13110" max="13112" width="1.58203125" style="35" customWidth="1"/>
    <col min="13113" max="13113" width="2" style="35" customWidth="1"/>
    <col min="13114" max="13114" width="2.83203125" style="35" customWidth="1"/>
    <col min="13115" max="13312" width="8.08203125" style="35"/>
    <col min="13313" max="13313" width="0.9140625" style="35" customWidth="1"/>
    <col min="13314" max="13321" width="1.5" style="35" customWidth="1"/>
    <col min="13322" max="13326" width="1.58203125" style="35" customWidth="1"/>
    <col min="13327" max="13327" width="1.5" style="35" customWidth="1"/>
    <col min="13328" max="13331" width="1.58203125" style="35" customWidth="1"/>
    <col min="13332" max="13332" width="1.5" style="35" customWidth="1"/>
    <col min="13333" max="13333" width="1.33203125" style="35" customWidth="1"/>
    <col min="13334" max="13334" width="1.5" style="35" customWidth="1"/>
    <col min="13335" max="13337" width="1.58203125" style="35" customWidth="1"/>
    <col min="13338" max="13338" width="1.5" style="35" customWidth="1"/>
    <col min="13339" max="13339" width="1.33203125" style="35" customWidth="1"/>
    <col min="13340" max="13340" width="1.58203125" style="35" customWidth="1"/>
    <col min="13341" max="13341" width="1.5" style="35" customWidth="1"/>
    <col min="13342" max="13343" width="1.58203125" style="35" customWidth="1"/>
    <col min="13344" max="13345" width="1.5" style="35" customWidth="1"/>
    <col min="13346" max="13347" width="1.58203125" style="35" customWidth="1"/>
    <col min="13348" max="13348" width="1.5" style="35" customWidth="1"/>
    <col min="13349" max="13349" width="2.08203125" style="35" customWidth="1"/>
    <col min="13350" max="13351" width="1.58203125" style="35" customWidth="1"/>
    <col min="13352" max="13353" width="1.5" style="35" customWidth="1"/>
    <col min="13354" max="13354" width="1.58203125" style="35" customWidth="1"/>
    <col min="13355" max="13355" width="1.6640625" style="35" customWidth="1"/>
    <col min="13356" max="13357" width="1.58203125" style="35" customWidth="1"/>
    <col min="13358" max="13359" width="1.5" style="35" customWidth="1"/>
    <col min="13360" max="13361" width="1.58203125" style="35" customWidth="1"/>
    <col min="13362" max="13362" width="2" style="35" customWidth="1"/>
    <col min="13363" max="13363" width="1.58203125" style="35" customWidth="1"/>
    <col min="13364" max="13365" width="1.5" style="35" customWidth="1"/>
    <col min="13366" max="13368" width="1.58203125" style="35" customWidth="1"/>
    <col min="13369" max="13369" width="2" style="35" customWidth="1"/>
    <col min="13370" max="13370" width="2.83203125" style="35" customWidth="1"/>
    <col min="13371" max="13568" width="8.08203125" style="35"/>
    <col min="13569" max="13569" width="0.9140625" style="35" customWidth="1"/>
    <col min="13570" max="13577" width="1.5" style="35" customWidth="1"/>
    <col min="13578" max="13582" width="1.58203125" style="35" customWidth="1"/>
    <col min="13583" max="13583" width="1.5" style="35" customWidth="1"/>
    <col min="13584" max="13587" width="1.58203125" style="35" customWidth="1"/>
    <col min="13588" max="13588" width="1.5" style="35" customWidth="1"/>
    <col min="13589" max="13589" width="1.33203125" style="35" customWidth="1"/>
    <col min="13590" max="13590" width="1.5" style="35" customWidth="1"/>
    <col min="13591" max="13593" width="1.58203125" style="35" customWidth="1"/>
    <col min="13594" max="13594" width="1.5" style="35" customWidth="1"/>
    <col min="13595" max="13595" width="1.33203125" style="35" customWidth="1"/>
    <col min="13596" max="13596" width="1.58203125" style="35" customWidth="1"/>
    <col min="13597" max="13597" width="1.5" style="35" customWidth="1"/>
    <col min="13598" max="13599" width="1.58203125" style="35" customWidth="1"/>
    <col min="13600" max="13601" width="1.5" style="35" customWidth="1"/>
    <col min="13602" max="13603" width="1.58203125" style="35" customWidth="1"/>
    <col min="13604" max="13604" width="1.5" style="35" customWidth="1"/>
    <col min="13605" max="13605" width="2.08203125" style="35" customWidth="1"/>
    <col min="13606" max="13607" width="1.58203125" style="35" customWidth="1"/>
    <col min="13608" max="13609" width="1.5" style="35" customWidth="1"/>
    <col min="13610" max="13610" width="1.58203125" style="35" customWidth="1"/>
    <col min="13611" max="13611" width="1.6640625" style="35" customWidth="1"/>
    <col min="13612" max="13613" width="1.58203125" style="35" customWidth="1"/>
    <col min="13614" max="13615" width="1.5" style="35" customWidth="1"/>
    <col min="13616" max="13617" width="1.58203125" style="35" customWidth="1"/>
    <col min="13618" max="13618" width="2" style="35" customWidth="1"/>
    <col min="13619" max="13619" width="1.58203125" style="35" customWidth="1"/>
    <col min="13620" max="13621" width="1.5" style="35" customWidth="1"/>
    <col min="13622" max="13624" width="1.58203125" style="35" customWidth="1"/>
    <col min="13625" max="13625" width="2" style="35" customWidth="1"/>
    <col min="13626" max="13626" width="2.83203125" style="35" customWidth="1"/>
    <col min="13627" max="13824" width="8.08203125" style="35"/>
    <col min="13825" max="13825" width="0.9140625" style="35" customWidth="1"/>
    <col min="13826" max="13833" width="1.5" style="35" customWidth="1"/>
    <col min="13834" max="13838" width="1.58203125" style="35" customWidth="1"/>
    <col min="13839" max="13839" width="1.5" style="35" customWidth="1"/>
    <col min="13840" max="13843" width="1.58203125" style="35" customWidth="1"/>
    <col min="13844" max="13844" width="1.5" style="35" customWidth="1"/>
    <col min="13845" max="13845" width="1.33203125" style="35" customWidth="1"/>
    <col min="13846" max="13846" width="1.5" style="35" customWidth="1"/>
    <col min="13847" max="13849" width="1.58203125" style="35" customWidth="1"/>
    <col min="13850" max="13850" width="1.5" style="35" customWidth="1"/>
    <col min="13851" max="13851" width="1.33203125" style="35" customWidth="1"/>
    <col min="13852" max="13852" width="1.58203125" style="35" customWidth="1"/>
    <col min="13853" max="13853" width="1.5" style="35" customWidth="1"/>
    <col min="13854" max="13855" width="1.58203125" style="35" customWidth="1"/>
    <col min="13856" max="13857" width="1.5" style="35" customWidth="1"/>
    <col min="13858" max="13859" width="1.58203125" style="35" customWidth="1"/>
    <col min="13860" max="13860" width="1.5" style="35" customWidth="1"/>
    <col min="13861" max="13861" width="2.08203125" style="35" customWidth="1"/>
    <col min="13862" max="13863" width="1.58203125" style="35" customWidth="1"/>
    <col min="13864" max="13865" width="1.5" style="35" customWidth="1"/>
    <col min="13866" max="13866" width="1.58203125" style="35" customWidth="1"/>
    <col min="13867" max="13867" width="1.6640625" style="35" customWidth="1"/>
    <col min="13868" max="13869" width="1.58203125" style="35" customWidth="1"/>
    <col min="13870" max="13871" width="1.5" style="35" customWidth="1"/>
    <col min="13872" max="13873" width="1.58203125" style="35" customWidth="1"/>
    <col min="13874" max="13874" width="2" style="35" customWidth="1"/>
    <col min="13875" max="13875" width="1.58203125" style="35" customWidth="1"/>
    <col min="13876" max="13877" width="1.5" style="35" customWidth="1"/>
    <col min="13878" max="13880" width="1.58203125" style="35" customWidth="1"/>
    <col min="13881" max="13881" width="2" style="35" customWidth="1"/>
    <col min="13882" max="13882" width="2.83203125" style="35" customWidth="1"/>
    <col min="13883" max="14080" width="8.08203125" style="35"/>
    <col min="14081" max="14081" width="0.9140625" style="35" customWidth="1"/>
    <col min="14082" max="14089" width="1.5" style="35" customWidth="1"/>
    <col min="14090" max="14094" width="1.58203125" style="35" customWidth="1"/>
    <col min="14095" max="14095" width="1.5" style="35" customWidth="1"/>
    <col min="14096" max="14099" width="1.58203125" style="35" customWidth="1"/>
    <col min="14100" max="14100" width="1.5" style="35" customWidth="1"/>
    <col min="14101" max="14101" width="1.33203125" style="35" customWidth="1"/>
    <col min="14102" max="14102" width="1.5" style="35" customWidth="1"/>
    <col min="14103" max="14105" width="1.58203125" style="35" customWidth="1"/>
    <col min="14106" max="14106" width="1.5" style="35" customWidth="1"/>
    <col min="14107" max="14107" width="1.33203125" style="35" customWidth="1"/>
    <col min="14108" max="14108" width="1.58203125" style="35" customWidth="1"/>
    <col min="14109" max="14109" width="1.5" style="35" customWidth="1"/>
    <col min="14110" max="14111" width="1.58203125" style="35" customWidth="1"/>
    <col min="14112" max="14113" width="1.5" style="35" customWidth="1"/>
    <col min="14114" max="14115" width="1.58203125" style="35" customWidth="1"/>
    <col min="14116" max="14116" width="1.5" style="35" customWidth="1"/>
    <col min="14117" max="14117" width="2.08203125" style="35" customWidth="1"/>
    <col min="14118" max="14119" width="1.58203125" style="35" customWidth="1"/>
    <col min="14120" max="14121" width="1.5" style="35" customWidth="1"/>
    <col min="14122" max="14122" width="1.58203125" style="35" customWidth="1"/>
    <col min="14123" max="14123" width="1.6640625" style="35" customWidth="1"/>
    <col min="14124" max="14125" width="1.58203125" style="35" customWidth="1"/>
    <col min="14126" max="14127" width="1.5" style="35" customWidth="1"/>
    <col min="14128" max="14129" width="1.58203125" style="35" customWidth="1"/>
    <col min="14130" max="14130" width="2" style="35" customWidth="1"/>
    <col min="14131" max="14131" width="1.58203125" style="35" customWidth="1"/>
    <col min="14132" max="14133" width="1.5" style="35" customWidth="1"/>
    <col min="14134" max="14136" width="1.58203125" style="35" customWidth="1"/>
    <col min="14137" max="14137" width="2" style="35" customWidth="1"/>
    <col min="14138" max="14138" width="2.83203125" style="35" customWidth="1"/>
    <col min="14139" max="14336" width="8.08203125" style="35"/>
    <col min="14337" max="14337" width="0.9140625" style="35" customWidth="1"/>
    <col min="14338" max="14345" width="1.5" style="35" customWidth="1"/>
    <col min="14346" max="14350" width="1.58203125" style="35" customWidth="1"/>
    <col min="14351" max="14351" width="1.5" style="35" customWidth="1"/>
    <col min="14352" max="14355" width="1.58203125" style="35" customWidth="1"/>
    <col min="14356" max="14356" width="1.5" style="35" customWidth="1"/>
    <col min="14357" max="14357" width="1.33203125" style="35" customWidth="1"/>
    <col min="14358" max="14358" width="1.5" style="35" customWidth="1"/>
    <col min="14359" max="14361" width="1.58203125" style="35" customWidth="1"/>
    <col min="14362" max="14362" width="1.5" style="35" customWidth="1"/>
    <col min="14363" max="14363" width="1.33203125" style="35" customWidth="1"/>
    <col min="14364" max="14364" width="1.58203125" style="35" customWidth="1"/>
    <col min="14365" max="14365" width="1.5" style="35" customWidth="1"/>
    <col min="14366" max="14367" width="1.58203125" style="35" customWidth="1"/>
    <col min="14368" max="14369" width="1.5" style="35" customWidth="1"/>
    <col min="14370" max="14371" width="1.58203125" style="35" customWidth="1"/>
    <col min="14372" max="14372" width="1.5" style="35" customWidth="1"/>
    <col min="14373" max="14373" width="2.08203125" style="35" customWidth="1"/>
    <col min="14374" max="14375" width="1.58203125" style="35" customWidth="1"/>
    <col min="14376" max="14377" width="1.5" style="35" customWidth="1"/>
    <col min="14378" max="14378" width="1.58203125" style="35" customWidth="1"/>
    <col min="14379" max="14379" width="1.6640625" style="35" customWidth="1"/>
    <col min="14380" max="14381" width="1.58203125" style="35" customWidth="1"/>
    <col min="14382" max="14383" width="1.5" style="35" customWidth="1"/>
    <col min="14384" max="14385" width="1.58203125" style="35" customWidth="1"/>
    <col min="14386" max="14386" width="2" style="35" customWidth="1"/>
    <col min="14387" max="14387" width="1.58203125" style="35" customWidth="1"/>
    <col min="14388" max="14389" width="1.5" style="35" customWidth="1"/>
    <col min="14390" max="14392" width="1.58203125" style="35" customWidth="1"/>
    <col min="14393" max="14393" width="2" style="35" customWidth="1"/>
    <col min="14394" max="14394" width="2.83203125" style="35" customWidth="1"/>
    <col min="14395" max="14592" width="8.08203125" style="35"/>
    <col min="14593" max="14593" width="0.9140625" style="35" customWidth="1"/>
    <col min="14594" max="14601" width="1.5" style="35" customWidth="1"/>
    <col min="14602" max="14606" width="1.58203125" style="35" customWidth="1"/>
    <col min="14607" max="14607" width="1.5" style="35" customWidth="1"/>
    <col min="14608" max="14611" width="1.58203125" style="35" customWidth="1"/>
    <col min="14612" max="14612" width="1.5" style="35" customWidth="1"/>
    <col min="14613" max="14613" width="1.33203125" style="35" customWidth="1"/>
    <col min="14614" max="14614" width="1.5" style="35" customWidth="1"/>
    <col min="14615" max="14617" width="1.58203125" style="35" customWidth="1"/>
    <col min="14618" max="14618" width="1.5" style="35" customWidth="1"/>
    <col min="14619" max="14619" width="1.33203125" style="35" customWidth="1"/>
    <col min="14620" max="14620" width="1.58203125" style="35" customWidth="1"/>
    <col min="14621" max="14621" width="1.5" style="35" customWidth="1"/>
    <col min="14622" max="14623" width="1.58203125" style="35" customWidth="1"/>
    <col min="14624" max="14625" width="1.5" style="35" customWidth="1"/>
    <col min="14626" max="14627" width="1.58203125" style="35" customWidth="1"/>
    <col min="14628" max="14628" width="1.5" style="35" customWidth="1"/>
    <col min="14629" max="14629" width="2.08203125" style="35" customWidth="1"/>
    <col min="14630" max="14631" width="1.58203125" style="35" customWidth="1"/>
    <col min="14632" max="14633" width="1.5" style="35" customWidth="1"/>
    <col min="14634" max="14634" width="1.58203125" style="35" customWidth="1"/>
    <col min="14635" max="14635" width="1.6640625" style="35" customWidth="1"/>
    <col min="14636" max="14637" width="1.58203125" style="35" customWidth="1"/>
    <col min="14638" max="14639" width="1.5" style="35" customWidth="1"/>
    <col min="14640" max="14641" width="1.58203125" style="35" customWidth="1"/>
    <col min="14642" max="14642" width="2" style="35" customWidth="1"/>
    <col min="14643" max="14643" width="1.58203125" style="35" customWidth="1"/>
    <col min="14644" max="14645" width="1.5" style="35" customWidth="1"/>
    <col min="14646" max="14648" width="1.58203125" style="35" customWidth="1"/>
    <col min="14649" max="14649" width="2" style="35" customWidth="1"/>
    <col min="14650" max="14650" width="2.83203125" style="35" customWidth="1"/>
    <col min="14651" max="14848" width="8.08203125" style="35"/>
    <col min="14849" max="14849" width="0.9140625" style="35" customWidth="1"/>
    <col min="14850" max="14857" width="1.5" style="35" customWidth="1"/>
    <col min="14858" max="14862" width="1.58203125" style="35" customWidth="1"/>
    <col min="14863" max="14863" width="1.5" style="35" customWidth="1"/>
    <col min="14864" max="14867" width="1.58203125" style="35" customWidth="1"/>
    <col min="14868" max="14868" width="1.5" style="35" customWidth="1"/>
    <col min="14869" max="14869" width="1.33203125" style="35" customWidth="1"/>
    <col min="14870" max="14870" width="1.5" style="35" customWidth="1"/>
    <col min="14871" max="14873" width="1.58203125" style="35" customWidth="1"/>
    <col min="14874" max="14874" width="1.5" style="35" customWidth="1"/>
    <col min="14875" max="14875" width="1.33203125" style="35" customWidth="1"/>
    <col min="14876" max="14876" width="1.58203125" style="35" customWidth="1"/>
    <col min="14877" max="14877" width="1.5" style="35" customWidth="1"/>
    <col min="14878" max="14879" width="1.58203125" style="35" customWidth="1"/>
    <col min="14880" max="14881" width="1.5" style="35" customWidth="1"/>
    <col min="14882" max="14883" width="1.58203125" style="35" customWidth="1"/>
    <col min="14884" max="14884" width="1.5" style="35" customWidth="1"/>
    <col min="14885" max="14885" width="2.08203125" style="35" customWidth="1"/>
    <col min="14886" max="14887" width="1.58203125" style="35" customWidth="1"/>
    <col min="14888" max="14889" width="1.5" style="35" customWidth="1"/>
    <col min="14890" max="14890" width="1.58203125" style="35" customWidth="1"/>
    <col min="14891" max="14891" width="1.6640625" style="35" customWidth="1"/>
    <col min="14892" max="14893" width="1.58203125" style="35" customWidth="1"/>
    <col min="14894" max="14895" width="1.5" style="35" customWidth="1"/>
    <col min="14896" max="14897" width="1.58203125" style="35" customWidth="1"/>
    <col min="14898" max="14898" width="2" style="35" customWidth="1"/>
    <col min="14899" max="14899" width="1.58203125" style="35" customWidth="1"/>
    <col min="14900" max="14901" width="1.5" style="35" customWidth="1"/>
    <col min="14902" max="14904" width="1.58203125" style="35" customWidth="1"/>
    <col min="14905" max="14905" width="2" style="35" customWidth="1"/>
    <col min="14906" max="14906" width="2.83203125" style="35" customWidth="1"/>
    <col min="14907" max="15104" width="8.08203125" style="35"/>
    <col min="15105" max="15105" width="0.9140625" style="35" customWidth="1"/>
    <col min="15106" max="15113" width="1.5" style="35" customWidth="1"/>
    <col min="15114" max="15118" width="1.58203125" style="35" customWidth="1"/>
    <col min="15119" max="15119" width="1.5" style="35" customWidth="1"/>
    <col min="15120" max="15123" width="1.58203125" style="35" customWidth="1"/>
    <col min="15124" max="15124" width="1.5" style="35" customWidth="1"/>
    <col min="15125" max="15125" width="1.33203125" style="35" customWidth="1"/>
    <col min="15126" max="15126" width="1.5" style="35" customWidth="1"/>
    <col min="15127" max="15129" width="1.58203125" style="35" customWidth="1"/>
    <col min="15130" max="15130" width="1.5" style="35" customWidth="1"/>
    <col min="15131" max="15131" width="1.33203125" style="35" customWidth="1"/>
    <col min="15132" max="15132" width="1.58203125" style="35" customWidth="1"/>
    <col min="15133" max="15133" width="1.5" style="35" customWidth="1"/>
    <col min="15134" max="15135" width="1.58203125" style="35" customWidth="1"/>
    <col min="15136" max="15137" width="1.5" style="35" customWidth="1"/>
    <col min="15138" max="15139" width="1.58203125" style="35" customWidth="1"/>
    <col min="15140" max="15140" width="1.5" style="35" customWidth="1"/>
    <col min="15141" max="15141" width="2.08203125" style="35" customWidth="1"/>
    <col min="15142" max="15143" width="1.58203125" style="35" customWidth="1"/>
    <col min="15144" max="15145" width="1.5" style="35" customWidth="1"/>
    <col min="15146" max="15146" width="1.58203125" style="35" customWidth="1"/>
    <col min="15147" max="15147" width="1.6640625" style="35" customWidth="1"/>
    <col min="15148" max="15149" width="1.58203125" style="35" customWidth="1"/>
    <col min="15150" max="15151" width="1.5" style="35" customWidth="1"/>
    <col min="15152" max="15153" width="1.58203125" style="35" customWidth="1"/>
    <col min="15154" max="15154" width="2" style="35" customWidth="1"/>
    <col min="15155" max="15155" width="1.58203125" style="35" customWidth="1"/>
    <col min="15156" max="15157" width="1.5" style="35" customWidth="1"/>
    <col min="15158" max="15160" width="1.58203125" style="35" customWidth="1"/>
    <col min="15161" max="15161" width="2" style="35" customWidth="1"/>
    <col min="15162" max="15162" width="2.83203125" style="35" customWidth="1"/>
    <col min="15163" max="15360" width="8.08203125" style="35"/>
    <col min="15361" max="15361" width="0.9140625" style="35" customWidth="1"/>
    <col min="15362" max="15369" width="1.5" style="35" customWidth="1"/>
    <col min="15370" max="15374" width="1.58203125" style="35" customWidth="1"/>
    <col min="15375" max="15375" width="1.5" style="35" customWidth="1"/>
    <col min="15376" max="15379" width="1.58203125" style="35" customWidth="1"/>
    <col min="15380" max="15380" width="1.5" style="35" customWidth="1"/>
    <col min="15381" max="15381" width="1.33203125" style="35" customWidth="1"/>
    <col min="15382" max="15382" width="1.5" style="35" customWidth="1"/>
    <col min="15383" max="15385" width="1.58203125" style="35" customWidth="1"/>
    <col min="15386" max="15386" width="1.5" style="35" customWidth="1"/>
    <col min="15387" max="15387" width="1.33203125" style="35" customWidth="1"/>
    <col min="15388" max="15388" width="1.58203125" style="35" customWidth="1"/>
    <col min="15389" max="15389" width="1.5" style="35" customWidth="1"/>
    <col min="15390" max="15391" width="1.58203125" style="35" customWidth="1"/>
    <col min="15392" max="15393" width="1.5" style="35" customWidth="1"/>
    <col min="15394" max="15395" width="1.58203125" style="35" customWidth="1"/>
    <col min="15396" max="15396" width="1.5" style="35" customWidth="1"/>
    <col min="15397" max="15397" width="2.08203125" style="35" customWidth="1"/>
    <col min="15398" max="15399" width="1.58203125" style="35" customWidth="1"/>
    <col min="15400" max="15401" width="1.5" style="35" customWidth="1"/>
    <col min="15402" max="15402" width="1.58203125" style="35" customWidth="1"/>
    <col min="15403" max="15403" width="1.6640625" style="35" customWidth="1"/>
    <col min="15404" max="15405" width="1.58203125" style="35" customWidth="1"/>
    <col min="15406" max="15407" width="1.5" style="35" customWidth="1"/>
    <col min="15408" max="15409" width="1.58203125" style="35" customWidth="1"/>
    <col min="15410" max="15410" width="2" style="35" customWidth="1"/>
    <col min="15411" max="15411" width="1.58203125" style="35" customWidth="1"/>
    <col min="15412" max="15413" width="1.5" style="35" customWidth="1"/>
    <col min="15414" max="15416" width="1.58203125" style="35" customWidth="1"/>
    <col min="15417" max="15417" width="2" style="35" customWidth="1"/>
    <col min="15418" max="15418" width="2.83203125" style="35" customWidth="1"/>
    <col min="15419" max="15616" width="8.08203125" style="35"/>
    <col min="15617" max="15617" width="0.9140625" style="35" customWidth="1"/>
    <col min="15618" max="15625" width="1.5" style="35" customWidth="1"/>
    <col min="15626" max="15630" width="1.58203125" style="35" customWidth="1"/>
    <col min="15631" max="15631" width="1.5" style="35" customWidth="1"/>
    <col min="15632" max="15635" width="1.58203125" style="35" customWidth="1"/>
    <col min="15636" max="15636" width="1.5" style="35" customWidth="1"/>
    <col min="15637" max="15637" width="1.33203125" style="35" customWidth="1"/>
    <col min="15638" max="15638" width="1.5" style="35" customWidth="1"/>
    <col min="15639" max="15641" width="1.58203125" style="35" customWidth="1"/>
    <col min="15642" max="15642" width="1.5" style="35" customWidth="1"/>
    <col min="15643" max="15643" width="1.33203125" style="35" customWidth="1"/>
    <col min="15644" max="15644" width="1.58203125" style="35" customWidth="1"/>
    <col min="15645" max="15645" width="1.5" style="35" customWidth="1"/>
    <col min="15646" max="15647" width="1.58203125" style="35" customWidth="1"/>
    <col min="15648" max="15649" width="1.5" style="35" customWidth="1"/>
    <col min="15650" max="15651" width="1.58203125" style="35" customWidth="1"/>
    <col min="15652" max="15652" width="1.5" style="35" customWidth="1"/>
    <col min="15653" max="15653" width="2.08203125" style="35" customWidth="1"/>
    <col min="15654" max="15655" width="1.58203125" style="35" customWidth="1"/>
    <col min="15656" max="15657" width="1.5" style="35" customWidth="1"/>
    <col min="15658" max="15658" width="1.58203125" style="35" customWidth="1"/>
    <col min="15659" max="15659" width="1.6640625" style="35" customWidth="1"/>
    <col min="15660" max="15661" width="1.58203125" style="35" customWidth="1"/>
    <col min="15662" max="15663" width="1.5" style="35" customWidth="1"/>
    <col min="15664" max="15665" width="1.58203125" style="35" customWidth="1"/>
    <col min="15666" max="15666" width="2" style="35" customWidth="1"/>
    <col min="15667" max="15667" width="1.58203125" style="35" customWidth="1"/>
    <col min="15668" max="15669" width="1.5" style="35" customWidth="1"/>
    <col min="15670" max="15672" width="1.58203125" style="35" customWidth="1"/>
    <col min="15673" max="15673" width="2" style="35" customWidth="1"/>
    <col min="15674" max="15674" width="2.83203125" style="35" customWidth="1"/>
    <col min="15675" max="15872" width="8.08203125" style="35"/>
    <col min="15873" max="15873" width="0.9140625" style="35" customWidth="1"/>
    <col min="15874" max="15881" width="1.5" style="35" customWidth="1"/>
    <col min="15882" max="15886" width="1.58203125" style="35" customWidth="1"/>
    <col min="15887" max="15887" width="1.5" style="35" customWidth="1"/>
    <col min="15888" max="15891" width="1.58203125" style="35" customWidth="1"/>
    <col min="15892" max="15892" width="1.5" style="35" customWidth="1"/>
    <col min="15893" max="15893" width="1.33203125" style="35" customWidth="1"/>
    <col min="15894" max="15894" width="1.5" style="35" customWidth="1"/>
    <col min="15895" max="15897" width="1.58203125" style="35" customWidth="1"/>
    <col min="15898" max="15898" width="1.5" style="35" customWidth="1"/>
    <col min="15899" max="15899" width="1.33203125" style="35" customWidth="1"/>
    <col min="15900" max="15900" width="1.58203125" style="35" customWidth="1"/>
    <col min="15901" max="15901" width="1.5" style="35" customWidth="1"/>
    <col min="15902" max="15903" width="1.58203125" style="35" customWidth="1"/>
    <col min="15904" max="15905" width="1.5" style="35" customWidth="1"/>
    <col min="15906" max="15907" width="1.58203125" style="35" customWidth="1"/>
    <col min="15908" max="15908" width="1.5" style="35" customWidth="1"/>
    <col min="15909" max="15909" width="2.08203125" style="35" customWidth="1"/>
    <col min="15910" max="15911" width="1.58203125" style="35" customWidth="1"/>
    <col min="15912" max="15913" width="1.5" style="35" customWidth="1"/>
    <col min="15914" max="15914" width="1.58203125" style="35" customWidth="1"/>
    <col min="15915" max="15915" width="1.6640625" style="35" customWidth="1"/>
    <col min="15916" max="15917" width="1.58203125" style="35" customWidth="1"/>
    <col min="15918" max="15919" width="1.5" style="35" customWidth="1"/>
    <col min="15920" max="15921" width="1.58203125" style="35" customWidth="1"/>
    <col min="15922" max="15922" width="2" style="35" customWidth="1"/>
    <col min="15923" max="15923" width="1.58203125" style="35" customWidth="1"/>
    <col min="15924" max="15925" width="1.5" style="35" customWidth="1"/>
    <col min="15926" max="15928" width="1.58203125" style="35" customWidth="1"/>
    <col min="15929" max="15929" width="2" style="35" customWidth="1"/>
    <col min="15930" max="15930" width="2.83203125" style="35" customWidth="1"/>
    <col min="15931" max="16128" width="8.08203125" style="35"/>
    <col min="16129" max="16129" width="0.9140625" style="35" customWidth="1"/>
    <col min="16130" max="16137" width="1.5" style="35" customWidth="1"/>
    <col min="16138" max="16142" width="1.58203125" style="35" customWidth="1"/>
    <col min="16143" max="16143" width="1.5" style="35" customWidth="1"/>
    <col min="16144" max="16147" width="1.58203125" style="35" customWidth="1"/>
    <col min="16148" max="16148" width="1.5" style="35" customWidth="1"/>
    <col min="16149" max="16149" width="1.33203125" style="35" customWidth="1"/>
    <col min="16150" max="16150" width="1.5" style="35" customWidth="1"/>
    <col min="16151" max="16153" width="1.58203125" style="35" customWidth="1"/>
    <col min="16154" max="16154" width="1.5" style="35" customWidth="1"/>
    <col min="16155" max="16155" width="1.33203125" style="35" customWidth="1"/>
    <col min="16156" max="16156" width="1.58203125" style="35" customWidth="1"/>
    <col min="16157" max="16157" width="1.5" style="35" customWidth="1"/>
    <col min="16158" max="16159" width="1.58203125" style="35" customWidth="1"/>
    <col min="16160" max="16161" width="1.5" style="35" customWidth="1"/>
    <col min="16162" max="16163" width="1.58203125" style="35" customWidth="1"/>
    <col min="16164" max="16164" width="1.5" style="35" customWidth="1"/>
    <col min="16165" max="16165" width="2.08203125" style="35" customWidth="1"/>
    <col min="16166" max="16167" width="1.58203125" style="35" customWidth="1"/>
    <col min="16168" max="16169" width="1.5" style="35" customWidth="1"/>
    <col min="16170" max="16170" width="1.58203125" style="35" customWidth="1"/>
    <col min="16171" max="16171" width="1.6640625" style="35" customWidth="1"/>
    <col min="16172" max="16173" width="1.58203125" style="35" customWidth="1"/>
    <col min="16174" max="16175" width="1.5" style="35" customWidth="1"/>
    <col min="16176" max="16177" width="1.58203125" style="35" customWidth="1"/>
    <col min="16178" max="16178" width="2" style="35" customWidth="1"/>
    <col min="16179" max="16179" width="1.58203125" style="35" customWidth="1"/>
    <col min="16180" max="16181" width="1.5" style="35" customWidth="1"/>
    <col min="16182" max="16184" width="1.58203125" style="35" customWidth="1"/>
    <col min="16185" max="16185" width="2" style="35" customWidth="1"/>
    <col min="16186" max="16186" width="2.83203125" style="35" customWidth="1"/>
    <col min="16187" max="16384" width="8.08203125" style="35"/>
  </cols>
  <sheetData>
    <row r="1" spans="2:58" ht="20.149999999999999" customHeight="1">
      <c r="B1" s="234" t="s">
        <v>843</v>
      </c>
      <c r="C1" s="61"/>
      <c r="D1" s="61"/>
      <c r="BC1" s="43"/>
      <c r="BD1" s="43"/>
      <c r="BE1" s="43"/>
      <c r="BF1" s="43"/>
    </row>
    <row r="2" spans="2:58" ht="13.25" customHeight="1">
      <c r="B2" s="464" t="s">
        <v>844</v>
      </c>
      <c r="C2" s="464"/>
      <c r="D2" s="464"/>
      <c r="E2" s="464"/>
      <c r="F2" s="464"/>
      <c r="G2" s="464"/>
      <c r="H2" s="464"/>
      <c r="I2" s="464"/>
      <c r="J2" s="464"/>
      <c r="K2" s="464"/>
      <c r="L2" s="464"/>
      <c r="M2" s="464"/>
      <c r="N2" s="464"/>
      <c r="O2" s="555"/>
      <c r="P2" s="800" t="s">
        <v>845</v>
      </c>
      <c r="Q2" s="801"/>
      <c r="R2" s="801"/>
      <c r="S2" s="801"/>
      <c r="T2" s="801"/>
      <c r="U2" s="801"/>
      <c r="V2" s="802"/>
      <c r="W2" s="528" t="s">
        <v>846</v>
      </c>
      <c r="X2" s="529"/>
      <c r="Y2" s="529"/>
      <c r="Z2" s="529"/>
      <c r="AA2" s="529"/>
      <c r="AB2" s="529"/>
      <c r="AC2" s="530"/>
      <c r="AD2" s="528" t="s">
        <v>847</v>
      </c>
      <c r="AE2" s="529"/>
      <c r="AF2" s="529"/>
      <c r="AG2" s="529"/>
      <c r="AH2" s="529"/>
      <c r="AI2" s="529"/>
      <c r="AJ2" s="530"/>
      <c r="AK2" s="944" t="s">
        <v>848</v>
      </c>
      <c r="AL2" s="869"/>
      <c r="AM2" s="869"/>
      <c r="AN2" s="869"/>
      <c r="AO2" s="869"/>
      <c r="AP2" s="869"/>
      <c r="AQ2" s="869"/>
      <c r="AR2" s="869"/>
      <c r="AS2" s="869"/>
      <c r="AT2" s="869"/>
      <c r="AU2" s="869"/>
      <c r="AV2" s="869"/>
      <c r="AW2" s="869"/>
      <c r="AX2" s="869"/>
      <c r="AY2" s="869"/>
      <c r="AZ2" s="869"/>
      <c r="BA2" s="869"/>
      <c r="BB2" s="869"/>
      <c r="BC2" s="869"/>
      <c r="BD2" s="869"/>
      <c r="BE2" s="869"/>
      <c r="BF2" s="43"/>
    </row>
    <row r="3" spans="2:58" ht="13.25" customHeight="1">
      <c r="B3" s="468"/>
      <c r="C3" s="468"/>
      <c r="D3" s="468"/>
      <c r="E3" s="468"/>
      <c r="F3" s="468"/>
      <c r="G3" s="468"/>
      <c r="H3" s="468"/>
      <c r="I3" s="468"/>
      <c r="J3" s="468"/>
      <c r="K3" s="468"/>
      <c r="L3" s="468"/>
      <c r="M3" s="468"/>
      <c r="N3" s="468"/>
      <c r="O3" s="556"/>
      <c r="P3" s="803"/>
      <c r="Q3" s="804"/>
      <c r="R3" s="804"/>
      <c r="S3" s="804"/>
      <c r="T3" s="804"/>
      <c r="U3" s="804"/>
      <c r="V3" s="805"/>
      <c r="W3" s="534"/>
      <c r="X3" s="535"/>
      <c r="Y3" s="535"/>
      <c r="Z3" s="535"/>
      <c r="AA3" s="535"/>
      <c r="AB3" s="535"/>
      <c r="AC3" s="536"/>
      <c r="AD3" s="534"/>
      <c r="AE3" s="535"/>
      <c r="AF3" s="535"/>
      <c r="AG3" s="535"/>
      <c r="AH3" s="535"/>
      <c r="AI3" s="535"/>
      <c r="AJ3" s="536"/>
      <c r="AK3" s="466" t="s">
        <v>33</v>
      </c>
      <c r="AL3" s="510"/>
      <c r="AM3" s="510"/>
      <c r="AN3" s="510"/>
      <c r="AO3" s="510"/>
      <c r="AP3" s="510"/>
      <c r="AQ3" s="511"/>
      <c r="AR3" s="466" t="s">
        <v>77</v>
      </c>
      <c r="AS3" s="510"/>
      <c r="AT3" s="510"/>
      <c r="AU3" s="510"/>
      <c r="AV3" s="510"/>
      <c r="AW3" s="510"/>
      <c r="AX3" s="511"/>
      <c r="AY3" s="466" t="s">
        <v>76</v>
      </c>
      <c r="AZ3" s="510"/>
      <c r="BA3" s="510"/>
      <c r="BB3" s="510"/>
      <c r="BC3" s="510"/>
      <c r="BD3" s="510"/>
      <c r="BE3" s="510"/>
      <c r="BF3" s="43"/>
    </row>
    <row r="4" spans="2:58" s="56" customFormat="1" ht="12.9" customHeight="1">
      <c r="O4" s="138"/>
      <c r="V4" s="56" t="s">
        <v>849</v>
      </c>
      <c r="AC4" s="56" t="s">
        <v>850</v>
      </c>
      <c r="AF4" s="57"/>
      <c r="AJ4" s="57" t="s">
        <v>123</v>
      </c>
      <c r="AK4" s="57"/>
      <c r="AQ4" s="57" t="s">
        <v>123</v>
      </c>
      <c r="AR4" s="57"/>
      <c r="AX4" s="57" t="s">
        <v>123</v>
      </c>
      <c r="AY4" s="57"/>
      <c r="BE4" s="57" t="s">
        <v>123</v>
      </c>
    </row>
    <row r="5" spans="2:58" s="43" customFormat="1" ht="13.75" customHeight="1">
      <c r="B5" s="946" t="s">
        <v>851</v>
      </c>
      <c r="C5" s="946"/>
      <c r="D5" s="946"/>
      <c r="E5" s="946"/>
      <c r="F5" s="946"/>
      <c r="G5" s="946"/>
      <c r="H5" s="946"/>
      <c r="I5" s="946"/>
      <c r="J5" s="946"/>
      <c r="K5" s="946"/>
      <c r="L5" s="946"/>
      <c r="M5" s="946"/>
      <c r="N5" s="946"/>
      <c r="O5" s="177"/>
      <c r="P5" s="146"/>
      <c r="Q5" s="236"/>
      <c r="R5" s="945">
        <v>390</v>
      </c>
      <c r="S5" s="945"/>
      <c r="T5" s="945"/>
      <c r="U5" s="945"/>
      <c r="V5" s="945"/>
      <c r="W5" s="947">
        <v>2345</v>
      </c>
      <c r="X5" s="947"/>
      <c r="Y5" s="947"/>
      <c r="Z5" s="947"/>
      <c r="AA5" s="947"/>
      <c r="AB5" s="947"/>
      <c r="AC5" s="947"/>
      <c r="AD5" s="945">
        <v>4891</v>
      </c>
      <c r="AE5" s="945"/>
      <c r="AF5" s="945"/>
      <c r="AG5" s="945"/>
      <c r="AH5" s="945"/>
      <c r="AI5" s="945"/>
      <c r="AJ5" s="945"/>
      <c r="AK5" s="945">
        <v>40655</v>
      </c>
      <c r="AL5" s="945"/>
      <c r="AM5" s="945"/>
      <c r="AN5" s="945"/>
      <c r="AO5" s="945"/>
      <c r="AP5" s="945"/>
      <c r="AQ5" s="945"/>
      <c r="AR5" s="945">
        <v>20450</v>
      </c>
      <c r="AS5" s="945"/>
      <c r="AT5" s="945"/>
      <c r="AU5" s="945"/>
      <c r="AV5" s="945"/>
      <c r="AW5" s="945"/>
      <c r="AX5" s="945"/>
      <c r="AY5" s="945">
        <v>20205</v>
      </c>
      <c r="AZ5" s="945"/>
      <c r="BA5" s="945"/>
      <c r="BB5" s="945"/>
      <c r="BC5" s="945"/>
      <c r="BD5" s="945"/>
      <c r="BE5" s="945"/>
    </row>
    <row r="6" spans="2:58" s="43" customFormat="1" ht="13.75" customHeight="1">
      <c r="B6" s="146"/>
      <c r="C6" s="146"/>
      <c r="D6" s="146"/>
      <c r="E6" s="146"/>
      <c r="F6" s="946" t="s">
        <v>852</v>
      </c>
      <c r="G6" s="946"/>
      <c r="H6" s="946"/>
      <c r="I6" s="946"/>
      <c r="J6" s="946"/>
      <c r="K6" s="946"/>
      <c r="L6" s="946"/>
      <c r="M6" s="946"/>
      <c r="N6" s="946"/>
      <c r="O6" s="177"/>
      <c r="P6" s="146"/>
      <c r="Q6" s="236"/>
      <c r="R6" s="945">
        <v>1</v>
      </c>
      <c r="S6" s="945"/>
      <c r="T6" s="945"/>
      <c r="U6" s="945"/>
      <c r="V6" s="945"/>
      <c r="W6" s="947">
        <v>3</v>
      </c>
      <c r="X6" s="947"/>
      <c r="Y6" s="947"/>
      <c r="Z6" s="947"/>
      <c r="AA6" s="947"/>
      <c r="AB6" s="947"/>
      <c r="AC6" s="947"/>
      <c r="AD6" s="945">
        <v>7</v>
      </c>
      <c r="AE6" s="945"/>
      <c r="AF6" s="945"/>
      <c r="AG6" s="945"/>
      <c r="AH6" s="945"/>
      <c r="AI6" s="945"/>
      <c r="AJ6" s="945"/>
      <c r="AK6" s="945">
        <v>44</v>
      </c>
      <c r="AL6" s="945"/>
      <c r="AM6" s="945"/>
      <c r="AN6" s="945"/>
      <c r="AO6" s="945"/>
      <c r="AP6" s="945"/>
      <c r="AQ6" s="945"/>
      <c r="AR6" s="945">
        <v>21</v>
      </c>
      <c r="AS6" s="945"/>
      <c r="AT6" s="945"/>
      <c r="AU6" s="945"/>
      <c r="AV6" s="945"/>
      <c r="AW6" s="945"/>
      <c r="AX6" s="945"/>
      <c r="AY6" s="945">
        <v>23</v>
      </c>
      <c r="AZ6" s="945"/>
      <c r="BA6" s="945"/>
      <c r="BB6" s="945"/>
      <c r="BC6" s="945"/>
      <c r="BD6" s="945"/>
      <c r="BE6" s="945"/>
    </row>
    <row r="7" spans="2:58" s="43" customFormat="1" ht="13.75" customHeight="1">
      <c r="B7" s="146"/>
      <c r="C7" s="146"/>
      <c r="D7" s="146"/>
      <c r="E7" s="146"/>
      <c r="F7" s="946" t="s">
        <v>853</v>
      </c>
      <c r="G7" s="946"/>
      <c r="H7" s="946"/>
      <c r="I7" s="946"/>
      <c r="J7" s="946"/>
      <c r="K7" s="946"/>
      <c r="L7" s="946"/>
      <c r="M7" s="946"/>
      <c r="N7" s="946"/>
      <c r="O7" s="177"/>
      <c r="P7" s="146"/>
      <c r="Q7" s="236"/>
      <c r="R7" s="945">
        <v>17</v>
      </c>
      <c r="S7" s="945"/>
      <c r="T7" s="945"/>
      <c r="U7" s="945"/>
      <c r="V7" s="945"/>
      <c r="W7" s="947">
        <v>57</v>
      </c>
      <c r="X7" s="947"/>
      <c r="Y7" s="947"/>
      <c r="Z7" s="947"/>
      <c r="AA7" s="947"/>
      <c r="AB7" s="947"/>
      <c r="AC7" s="947"/>
      <c r="AD7" s="945">
        <v>100</v>
      </c>
      <c r="AE7" s="945"/>
      <c r="AF7" s="945"/>
      <c r="AG7" s="945"/>
      <c r="AH7" s="945"/>
      <c r="AI7" s="945"/>
      <c r="AJ7" s="945"/>
      <c r="AK7" s="945">
        <v>665</v>
      </c>
      <c r="AL7" s="945"/>
      <c r="AM7" s="945"/>
      <c r="AN7" s="945"/>
      <c r="AO7" s="945"/>
      <c r="AP7" s="945"/>
      <c r="AQ7" s="945"/>
      <c r="AR7" s="945">
        <v>370</v>
      </c>
      <c r="AS7" s="945"/>
      <c r="AT7" s="945"/>
      <c r="AU7" s="945"/>
      <c r="AV7" s="945"/>
      <c r="AW7" s="945"/>
      <c r="AX7" s="945"/>
      <c r="AY7" s="945">
        <v>295</v>
      </c>
      <c r="AZ7" s="945"/>
      <c r="BA7" s="945"/>
      <c r="BB7" s="945"/>
      <c r="BC7" s="945"/>
      <c r="BD7" s="945"/>
      <c r="BE7" s="945"/>
    </row>
    <row r="8" spans="2:58" s="43" customFormat="1" ht="13.75" customHeight="1">
      <c r="B8" s="146"/>
      <c r="C8" s="146"/>
      <c r="D8" s="146"/>
      <c r="E8" s="146"/>
      <c r="F8" s="946" t="s">
        <v>854</v>
      </c>
      <c r="G8" s="946"/>
      <c r="H8" s="946"/>
      <c r="I8" s="946"/>
      <c r="J8" s="946"/>
      <c r="K8" s="946"/>
      <c r="L8" s="946"/>
      <c r="M8" s="946"/>
      <c r="N8" s="946"/>
      <c r="O8" s="177"/>
      <c r="P8" s="146"/>
      <c r="Q8" s="236"/>
      <c r="R8" s="945">
        <v>372</v>
      </c>
      <c r="S8" s="945"/>
      <c r="T8" s="945"/>
      <c r="U8" s="945"/>
      <c r="V8" s="945"/>
      <c r="W8" s="947">
        <v>2285</v>
      </c>
      <c r="X8" s="947"/>
      <c r="Y8" s="947"/>
      <c r="Z8" s="947"/>
      <c r="AA8" s="947"/>
      <c r="AB8" s="947"/>
      <c r="AC8" s="947"/>
      <c r="AD8" s="945">
        <v>4784</v>
      </c>
      <c r="AE8" s="945"/>
      <c r="AF8" s="945"/>
      <c r="AG8" s="945"/>
      <c r="AH8" s="945"/>
      <c r="AI8" s="945"/>
      <c r="AJ8" s="945"/>
      <c r="AK8" s="945">
        <v>39946</v>
      </c>
      <c r="AL8" s="945"/>
      <c r="AM8" s="945"/>
      <c r="AN8" s="945"/>
      <c r="AO8" s="945"/>
      <c r="AP8" s="945"/>
      <c r="AQ8" s="945"/>
      <c r="AR8" s="945">
        <v>20059</v>
      </c>
      <c r="AS8" s="945"/>
      <c r="AT8" s="945"/>
      <c r="AU8" s="945"/>
      <c r="AV8" s="945"/>
      <c r="AW8" s="945"/>
      <c r="AX8" s="945"/>
      <c r="AY8" s="945">
        <v>19887</v>
      </c>
      <c r="AZ8" s="945"/>
      <c r="BA8" s="945"/>
      <c r="BB8" s="945"/>
      <c r="BC8" s="945"/>
      <c r="BD8" s="945"/>
      <c r="BE8" s="945"/>
    </row>
    <row r="9" spans="2:58" s="43" customFormat="1" ht="13.75" customHeight="1">
      <c r="B9" s="946" t="s">
        <v>825</v>
      </c>
      <c r="C9" s="946"/>
      <c r="D9" s="946"/>
      <c r="E9" s="946"/>
      <c r="F9" s="946"/>
      <c r="G9" s="946"/>
      <c r="H9" s="946"/>
      <c r="I9" s="946"/>
      <c r="J9" s="946"/>
      <c r="K9" s="946"/>
      <c r="L9" s="946"/>
      <c r="M9" s="946"/>
      <c r="N9" s="946"/>
      <c r="O9" s="177"/>
      <c r="P9" s="146"/>
      <c r="Q9" s="236"/>
      <c r="R9" s="945">
        <v>114</v>
      </c>
      <c r="S9" s="945"/>
      <c r="T9" s="945"/>
      <c r="U9" s="945"/>
      <c r="V9" s="945"/>
      <c r="W9" s="947">
        <v>474</v>
      </c>
      <c r="X9" s="947"/>
      <c r="Y9" s="947"/>
      <c r="Z9" s="947"/>
      <c r="AA9" s="947"/>
      <c r="AB9" s="947"/>
      <c r="AC9" s="947"/>
      <c r="AD9" s="945">
        <v>2570</v>
      </c>
      <c r="AE9" s="945"/>
      <c r="AF9" s="945"/>
      <c r="AG9" s="945"/>
      <c r="AH9" s="945"/>
      <c r="AI9" s="945"/>
      <c r="AJ9" s="945"/>
      <c r="AK9" s="945">
        <v>14385</v>
      </c>
      <c r="AL9" s="945"/>
      <c r="AM9" s="945"/>
      <c r="AN9" s="945"/>
      <c r="AO9" s="945"/>
      <c r="AP9" s="945"/>
      <c r="AQ9" s="945"/>
      <c r="AR9" s="945">
        <v>7273</v>
      </c>
      <c r="AS9" s="945"/>
      <c r="AT9" s="945"/>
      <c r="AU9" s="945"/>
      <c r="AV9" s="945"/>
      <c r="AW9" s="945"/>
      <c r="AX9" s="945"/>
      <c r="AY9" s="945">
        <v>7112</v>
      </c>
      <c r="AZ9" s="945"/>
      <c r="BA9" s="945"/>
      <c r="BB9" s="945"/>
      <c r="BC9" s="945"/>
      <c r="BD9" s="945"/>
      <c r="BE9" s="945"/>
    </row>
    <row r="10" spans="2:58" s="43" customFormat="1" ht="13.75" customHeight="1">
      <c r="B10" s="146"/>
      <c r="C10" s="146"/>
      <c r="D10" s="146"/>
      <c r="E10" s="146"/>
      <c r="F10" s="946" t="s">
        <v>853</v>
      </c>
      <c r="G10" s="946"/>
      <c r="H10" s="946"/>
      <c r="I10" s="946"/>
      <c r="J10" s="946"/>
      <c r="K10" s="946"/>
      <c r="L10" s="946"/>
      <c r="M10" s="946"/>
      <c r="N10" s="946"/>
      <c r="O10" s="177"/>
      <c r="P10" s="146"/>
      <c r="Q10" s="236"/>
      <c r="R10" s="945">
        <v>4</v>
      </c>
      <c r="S10" s="945"/>
      <c r="T10" s="945"/>
      <c r="U10" s="945"/>
      <c r="V10" s="945"/>
      <c r="W10" s="947">
        <v>17</v>
      </c>
      <c r="X10" s="947"/>
      <c r="Y10" s="947"/>
      <c r="Z10" s="947"/>
      <c r="AA10" s="947"/>
      <c r="AB10" s="947"/>
      <c r="AC10" s="947"/>
      <c r="AD10" s="945">
        <v>86</v>
      </c>
      <c r="AE10" s="945"/>
      <c r="AF10" s="945"/>
      <c r="AG10" s="945"/>
      <c r="AH10" s="945"/>
      <c r="AI10" s="945"/>
      <c r="AJ10" s="945"/>
      <c r="AK10" s="945">
        <v>434</v>
      </c>
      <c r="AL10" s="945"/>
      <c r="AM10" s="945"/>
      <c r="AN10" s="945"/>
      <c r="AO10" s="945"/>
      <c r="AP10" s="945"/>
      <c r="AQ10" s="945"/>
      <c r="AR10" s="945">
        <v>230</v>
      </c>
      <c r="AS10" s="945"/>
      <c r="AT10" s="945"/>
      <c r="AU10" s="945"/>
      <c r="AV10" s="945"/>
      <c r="AW10" s="945"/>
      <c r="AX10" s="945"/>
      <c r="AY10" s="945">
        <v>204</v>
      </c>
      <c r="AZ10" s="945"/>
      <c r="BA10" s="945"/>
      <c r="BB10" s="945"/>
      <c r="BC10" s="945"/>
      <c r="BD10" s="945"/>
      <c r="BE10" s="945"/>
    </row>
    <row r="11" spans="2:58" s="43" customFormat="1" ht="13.75" customHeight="1">
      <c r="B11" s="146"/>
      <c r="C11" s="146"/>
      <c r="D11" s="146"/>
      <c r="E11" s="146"/>
      <c r="F11" s="946" t="s">
        <v>854</v>
      </c>
      <c r="G11" s="946"/>
      <c r="H11" s="946"/>
      <c r="I11" s="946"/>
      <c r="J11" s="946"/>
      <c r="K11" s="946"/>
      <c r="L11" s="946"/>
      <c r="M11" s="946"/>
      <c r="N11" s="946"/>
      <c r="O11" s="177"/>
      <c r="P11" s="146"/>
      <c r="Q11" s="236"/>
      <c r="R11" s="945">
        <v>110</v>
      </c>
      <c r="S11" s="945"/>
      <c r="T11" s="945"/>
      <c r="U11" s="945"/>
      <c r="V11" s="945"/>
      <c r="W11" s="947">
        <v>457</v>
      </c>
      <c r="X11" s="947"/>
      <c r="Y11" s="947"/>
      <c r="Z11" s="947"/>
      <c r="AA11" s="947"/>
      <c r="AB11" s="947"/>
      <c r="AC11" s="947"/>
      <c r="AD11" s="945">
        <v>2484</v>
      </c>
      <c r="AE11" s="945"/>
      <c r="AF11" s="945"/>
      <c r="AG11" s="945"/>
      <c r="AH11" s="945"/>
      <c r="AI11" s="945"/>
      <c r="AJ11" s="945"/>
      <c r="AK11" s="945">
        <v>13951</v>
      </c>
      <c r="AL11" s="945"/>
      <c r="AM11" s="945"/>
      <c r="AN11" s="945"/>
      <c r="AO11" s="945"/>
      <c r="AP11" s="945"/>
      <c r="AQ11" s="945"/>
      <c r="AR11" s="945">
        <v>7043</v>
      </c>
      <c r="AS11" s="945"/>
      <c r="AT11" s="945"/>
      <c r="AU11" s="945"/>
      <c r="AV11" s="945"/>
      <c r="AW11" s="945"/>
      <c r="AX11" s="945"/>
      <c r="AY11" s="945">
        <v>6908</v>
      </c>
      <c r="AZ11" s="945"/>
      <c r="BA11" s="945"/>
      <c r="BB11" s="945"/>
      <c r="BC11" s="945"/>
      <c r="BD11" s="945"/>
      <c r="BE11" s="945"/>
    </row>
    <row r="12" spans="2:58" s="43" customFormat="1" ht="13.75" customHeight="1">
      <c r="B12" s="946" t="s">
        <v>855</v>
      </c>
      <c r="C12" s="946"/>
      <c r="D12" s="946"/>
      <c r="E12" s="946"/>
      <c r="F12" s="946"/>
      <c r="G12" s="946"/>
      <c r="H12" s="946"/>
      <c r="I12" s="946"/>
      <c r="J12" s="946"/>
      <c r="K12" s="946"/>
      <c r="L12" s="946"/>
      <c r="M12" s="946"/>
      <c r="N12" s="946"/>
      <c r="O12" s="177"/>
      <c r="P12" s="146"/>
      <c r="Q12" s="236"/>
      <c r="R12" s="945">
        <v>699</v>
      </c>
      <c r="S12" s="945"/>
      <c r="T12" s="945"/>
      <c r="U12" s="945"/>
      <c r="V12" s="945"/>
      <c r="W12" s="947">
        <v>12236</v>
      </c>
      <c r="X12" s="947"/>
      <c r="Y12" s="947"/>
      <c r="Z12" s="947"/>
      <c r="AA12" s="947"/>
      <c r="AB12" s="947"/>
      <c r="AC12" s="947"/>
      <c r="AD12" s="945">
        <v>18501</v>
      </c>
      <c r="AE12" s="945"/>
      <c r="AF12" s="945"/>
      <c r="AG12" s="945"/>
      <c r="AH12" s="945"/>
      <c r="AI12" s="945"/>
      <c r="AJ12" s="945"/>
      <c r="AK12" s="945">
        <v>267198</v>
      </c>
      <c r="AL12" s="945"/>
      <c r="AM12" s="945"/>
      <c r="AN12" s="945"/>
      <c r="AO12" s="945"/>
      <c r="AP12" s="945"/>
      <c r="AQ12" s="945"/>
      <c r="AR12" s="945">
        <v>136406</v>
      </c>
      <c r="AS12" s="945"/>
      <c r="AT12" s="945"/>
      <c r="AU12" s="945"/>
      <c r="AV12" s="945"/>
      <c r="AW12" s="945"/>
      <c r="AX12" s="945"/>
      <c r="AY12" s="945">
        <v>130792</v>
      </c>
      <c r="AZ12" s="945"/>
      <c r="BA12" s="945"/>
      <c r="BB12" s="945"/>
      <c r="BC12" s="945"/>
      <c r="BD12" s="945"/>
      <c r="BE12" s="945"/>
    </row>
    <row r="13" spans="2:58" s="43" customFormat="1" ht="13.75" customHeight="1">
      <c r="B13" s="146"/>
      <c r="C13" s="146"/>
      <c r="D13" s="146"/>
      <c r="E13" s="146"/>
      <c r="F13" s="946" t="s">
        <v>852</v>
      </c>
      <c r="G13" s="946"/>
      <c r="H13" s="946"/>
      <c r="I13" s="946"/>
      <c r="J13" s="946"/>
      <c r="K13" s="946"/>
      <c r="L13" s="946"/>
      <c r="M13" s="946"/>
      <c r="N13" s="946"/>
      <c r="O13" s="177"/>
      <c r="P13" s="146"/>
      <c r="Q13" s="236"/>
      <c r="R13" s="945">
        <v>3</v>
      </c>
      <c r="S13" s="945"/>
      <c r="T13" s="945"/>
      <c r="U13" s="945"/>
      <c r="V13" s="945"/>
      <c r="W13" s="947">
        <v>42</v>
      </c>
      <c r="X13" s="947"/>
      <c r="Y13" s="947"/>
      <c r="Z13" s="947"/>
      <c r="AA13" s="947"/>
      <c r="AB13" s="947"/>
      <c r="AC13" s="947"/>
      <c r="AD13" s="945">
        <v>62</v>
      </c>
      <c r="AE13" s="945"/>
      <c r="AF13" s="945"/>
      <c r="AG13" s="945"/>
      <c r="AH13" s="945"/>
      <c r="AI13" s="945"/>
      <c r="AJ13" s="945"/>
      <c r="AK13" s="945">
        <v>1281</v>
      </c>
      <c r="AL13" s="945"/>
      <c r="AM13" s="945"/>
      <c r="AN13" s="945"/>
      <c r="AO13" s="945"/>
      <c r="AP13" s="945"/>
      <c r="AQ13" s="945"/>
      <c r="AR13" s="945">
        <v>647</v>
      </c>
      <c r="AS13" s="945"/>
      <c r="AT13" s="945"/>
      <c r="AU13" s="945"/>
      <c r="AV13" s="945"/>
      <c r="AW13" s="945"/>
      <c r="AX13" s="945"/>
      <c r="AY13" s="945">
        <v>634</v>
      </c>
      <c r="AZ13" s="945"/>
      <c r="BA13" s="945"/>
      <c r="BB13" s="945"/>
      <c r="BC13" s="945"/>
      <c r="BD13" s="945"/>
      <c r="BE13" s="945"/>
    </row>
    <row r="14" spans="2:58" s="43" customFormat="1" ht="13.75" customHeight="1">
      <c r="B14" s="146"/>
      <c r="C14" s="146"/>
      <c r="D14" s="146"/>
      <c r="E14" s="146"/>
      <c r="F14" s="946" t="s">
        <v>853</v>
      </c>
      <c r="G14" s="946"/>
      <c r="H14" s="946"/>
      <c r="I14" s="946"/>
      <c r="J14" s="946"/>
      <c r="K14" s="946"/>
      <c r="L14" s="946"/>
      <c r="M14" s="946"/>
      <c r="N14" s="946"/>
      <c r="O14" s="177"/>
      <c r="P14" s="146"/>
      <c r="Q14" s="236"/>
      <c r="R14" s="945">
        <v>686</v>
      </c>
      <c r="S14" s="945"/>
      <c r="T14" s="945"/>
      <c r="U14" s="945"/>
      <c r="V14" s="945"/>
      <c r="W14" s="947">
        <v>12102</v>
      </c>
      <c r="X14" s="947"/>
      <c r="Y14" s="947"/>
      <c r="Z14" s="947"/>
      <c r="AA14" s="947"/>
      <c r="AB14" s="947"/>
      <c r="AC14" s="947"/>
      <c r="AD14" s="945">
        <v>18256</v>
      </c>
      <c r="AE14" s="945"/>
      <c r="AF14" s="945"/>
      <c r="AG14" s="945"/>
      <c r="AH14" s="945"/>
      <c r="AI14" s="945"/>
      <c r="AJ14" s="945"/>
      <c r="AK14" s="945">
        <v>263578</v>
      </c>
      <c r="AL14" s="945"/>
      <c r="AM14" s="945"/>
      <c r="AN14" s="945"/>
      <c r="AO14" s="945"/>
      <c r="AP14" s="945"/>
      <c r="AQ14" s="945"/>
      <c r="AR14" s="945">
        <v>134822</v>
      </c>
      <c r="AS14" s="945"/>
      <c r="AT14" s="945"/>
      <c r="AU14" s="945"/>
      <c r="AV14" s="945"/>
      <c r="AW14" s="945"/>
      <c r="AX14" s="945"/>
      <c r="AY14" s="945">
        <v>128756</v>
      </c>
      <c r="AZ14" s="945"/>
      <c r="BA14" s="945"/>
      <c r="BB14" s="945"/>
      <c r="BC14" s="945"/>
      <c r="BD14" s="945"/>
      <c r="BE14" s="945"/>
    </row>
    <row r="15" spans="2:58" s="43" customFormat="1" ht="13.75" customHeight="1">
      <c r="B15" s="146"/>
      <c r="C15" s="146"/>
      <c r="D15" s="146"/>
      <c r="E15" s="146"/>
      <c r="F15" s="946" t="s">
        <v>854</v>
      </c>
      <c r="G15" s="946"/>
      <c r="H15" s="946"/>
      <c r="I15" s="946"/>
      <c r="J15" s="946"/>
      <c r="K15" s="946"/>
      <c r="L15" s="946"/>
      <c r="M15" s="946"/>
      <c r="N15" s="946"/>
      <c r="O15" s="177"/>
      <c r="P15" s="146"/>
      <c r="Q15" s="236"/>
      <c r="R15" s="945">
        <v>10</v>
      </c>
      <c r="S15" s="945"/>
      <c r="T15" s="945"/>
      <c r="U15" s="945"/>
      <c r="V15" s="945"/>
      <c r="W15" s="947">
        <v>92</v>
      </c>
      <c r="X15" s="947"/>
      <c r="Y15" s="947"/>
      <c r="Z15" s="947"/>
      <c r="AA15" s="947"/>
      <c r="AB15" s="947"/>
      <c r="AC15" s="947"/>
      <c r="AD15" s="945">
        <v>183</v>
      </c>
      <c r="AE15" s="945"/>
      <c r="AF15" s="945"/>
      <c r="AG15" s="945"/>
      <c r="AH15" s="945"/>
      <c r="AI15" s="945"/>
      <c r="AJ15" s="945"/>
      <c r="AK15" s="945">
        <v>2339</v>
      </c>
      <c r="AL15" s="945"/>
      <c r="AM15" s="945"/>
      <c r="AN15" s="945"/>
      <c r="AO15" s="945"/>
      <c r="AP15" s="945"/>
      <c r="AQ15" s="945"/>
      <c r="AR15" s="945">
        <v>937</v>
      </c>
      <c r="AS15" s="945"/>
      <c r="AT15" s="945"/>
      <c r="AU15" s="945"/>
      <c r="AV15" s="945"/>
      <c r="AW15" s="945"/>
      <c r="AX15" s="945"/>
      <c r="AY15" s="945">
        <v>1402</v>
      </c>
      <c r="AZ15" s="945"/>
      <c r="BA15" s="945"/>
      <c r="BB15" s="945"/>
      <c r="BC15" s="945"/>
      <c r="BD15" s="945"/>
      <c r="BE15" s="945"/>
    </row>
    <row r="16" spans="2:58" s="43" customFormat="1" ht="13.75" customHeight="1">
      <c r="B16" s="946" t="s">
        <v>856</v>
      </c>
      <c r="C16" s="946"/>
      <c r="D16" s="946"/>
      <c r="E16" s="946"/>
      <c r="F16" s="946"/>
      <c r="G16" s="946"/>
      <c r="H16" s="946"/>
      <c r="I16" s="946"/>
      <c r="J16" s="946"/>
      <c r="K16" s="946"/>
      <c r="L16" s="946"/>
      <c r="M16" s="946"/>
      <c r="N16" s="946"/>
      <c r="O16" s="177"/>
      <c r="P16" s="146"/>
      <c r="Q16" s="236"/>
      <c r="R16" s="945">
        <v>355</v>
      </c>
      <c r="S16" s="945"/>
      <c r="T16" s="945"/>
      <c r="U16" s="945"/>
      <c r="V16" s="945"/>
      <c r="W16" s="947">
        <v>5304</v>
      </c>
      <c r="X16" s="947"/>
      <c r="Y16" s="947"/>
      <c r="Z16" s="947"/>
      <c r="AA16" s="947"/>
      <c r="AB16" s="947"/>
      <c r="AC16" s="947"/>
      <c r="AD16" s="945">
        <v>10602</v>
      </c>
      <c r="AE16" s="945"/>
      <c r="AF16" s="945"/>
      <c r="AG16" s="945"/>
      <c r="AH16" s="945"/>
      <c r="AI16" s="945"/>
      <c r="AJ16" s="945"/>
      <c r="AK16" s="945">
        <v>140309</v>
      </c>
      <c r="AL16" s="945"/>
      <c r="AM16" s="945"/>
      <c r="AN16" s="945"/>
      <c r="AO16" s="945"/>
      <c r="AP16" s="945"/>
      <c r="AQ16" s="945"/>
      <c r="AR16" s="945">
        <v>71739</v>
      </c>
      <c r="AS16" s="945"/>
      <c r="AT16" s="945"/>
      <c r="AU16" s="945"/>
      <c r="AV16" s="945"/>
      <c r="AW16" s="945"/>
      <c r="AX16" s="945"/>
      <c r="AY16" s="945">
        <v>68570</v>
      </c>
      <c r="AZ16" s="945"/>
      <c r="BA16" s="945"/>
      <c r="BB16" s="945"/>
      <c r="BC16" s="945"/>
      <c r="BD16" s="945"/>
      <c r="BE16" s="945"/>
    </row>
    <row r="17" spans="2:58" s="43" customFormat="1" ht="13.75" customHeight="1">
      <c r="B17" s="146"/>
      <c r="C17" s="146"/>
      <c r="D17" s="146"/>
      <c r="E17" s="146"/>
      <c r="F17" s="946" t="s">
        <v>852</v>
      </c>
      <c r="G17" s="946"/>
      <c r="H17" s="946"/>
      <c r="I17" s="946"/>
      <c r="J17" s="946"/>
      <c r="K17" s="946"/>
      <c r="L17" s="946"/>
      <c r="M17" s="946"/>
      <c r="N17" s="946"/>
      <c r="O17" s="177"/>
      <c r="P17" s="146"/>
      <c r="Q17" s="236"/>
      <c r="R17" s="945">
        <v>3</v>
      </c>
      <c r="S17" s="945"/>
      <c r="T17" s="945"/>
      <c r="U17" s="945"/>
      <c r="V17" s="945"/>
      <c r="W17" s="947">
        <v>30</v>
      </c>
      <c r="X17" s="947"/>
      <c r="Y17" s="947"/>
      <c r="Z17" s="947"/>
      <c r="AA17" s="947"/>
      <c r="AB17" s="947"/>
      <c r="AC17" s="947"/>
      <c r="AD17" s="945">
        <v>55</v>
      </c>
      <c r="AE17" s="945"/>
      <c r="AF17" s="945"/>
      <c r="AG17" s="945"/>
      <c r="AH17" s="945"/>
      <c r="AI17" s="945"/>
      <c r="AJ17" s="945"/>
      <c r="AK17" s="945">
        <v>1086</v>
      </c>
      <c r="AL17" s="945"/>
      <c r="AM17" s="945"/>
      <c r="AN17" s="945"/>
      <c r="AO17" s="945"/>
      <c r="AP17" s="945"/>
      <c r="AQ17" s="945"/>
      <c r="AR17" s="945">
        <v>533</v>
      </c>
      <c r="AS17" s="945"/>
      <c r="AT17" s="945"/>
      <c r="AU17" s="945"/>
      <c r="AV17" s="945"/>
      <c r="AW17" s="945"/>
      <c r="AX17" s="945"/>
      <c r="AY17" s="945">
        <v>553</v>
      </c>
      <c r="AZ17" s="945"/>
      <c r="BA17" s="945"/>
      <c r="BB17" s="945"/>
      <c r="BC17" s="945"/>
      <c r="BD17" s="945"/>
      <c r="BE17" s="945"/>
    </row>
    <row r="18" spans="2:58" s="43" customFormat="1" ht="13.75" customHeight="1">
      <c r="B18" s="146"/>
      <c r="C18" s="146"/>
      <c r="D18" s="146"/>
      <c r="E18" s="146"/>
      <c r="F18" s="946" t="s">
        <v>853</v>
      </c>
      <c r="G18" s="946"/>
      <c r="H18" s="946"/>
      <c r="I18" s="946"/>
      <c r="J18" s="946"/>
      <c r="K18" s="946"/>
      <c r="L18" s="946"/>
      <c r="M18" s="946"/>
      <c r="N18" s="946"/>
      <c r="O18" s="177"/>
      <c r="P18" s="146"/>
      <c r="Q18" s="236"/>
      <c r="R18" s="945">
        <v>325</v>
      </c>
      <c r="S18" s="945"/>
      <c r="T18" s="945"/>
      <c r="U18" s="945"/>
      <c r="V18" s="945"/>
      <c r="W18" s="947">
        <v>5057</v>
      </c>
      <c r="X18" s="947"/>
      <c r="Y18" s="947"/>
      <c r="Z18" s="947"/>
      <c r="AA18" s="947"/>
      <c r="AB18" s="947"/>
      <c r="AC18" s="947"/>
      <c r="AD18" s="945">
        <v>10084</v>
      </c>
      <c r="AE18" s="945"/>
      <c r="AF18" s="945"/>
      <c r="AG18" s="945"/>
      <c r="AH18" s="945"/>
      <c r="AI18" s="945"/>
      <c r="AJ18" s="945"/>
      <c r="AK18" s="945">
        <v>132485</v>
      </c>
      <c r="AL18" s="945"/>
      <c r="AM18" s="945"/>
      <c r="AN18" s="945"/>
      <c r="AO18" s="945"/>
      <c r="AP18" s="945"/>
      <c r="AQ18" s="945"/>
      <c r="AR18" s="945">
        <v>68323</v>
      </c>
      <c r="AS18" s="945"/>
      <c r="AT18" s="945"/>
      <c r="AU18" s="945"/>
      <c r="AV18" s="945"/>
      <c r="AW18" s="945"/>
      <c r="AX18" s="945"/>
      <c r="AY18" s="945">
        <v>64162</v>
      </c>
      <c r="AZ18" s="945"/>
      <c r="BA18" s="945"/>
      <c r="BB18" s="945"/>
      <c r="BC18" s="945"/>
      <c r="BD18" s="945"/>
      <c r="BE18" s="945"/>
    </row>
    <row r="19" spans="2:58" s="43" customFormat="1" ht="13.75" customHeight="1">
      <c r="B19" s="146"/>
      <c r="C19" s="146"/>
      <c r="D19" s="146"/>
      <c r="E19" s="146"/>
      <c r="F19" s="946" t="s">
        <v>854</v>
      </c>
      <c r="G19" s="946"/>
      <c r="H19" s="946"/>
      <c r="I19" s="946"/>
      <c r="J19" s="946"/>
      <c r="K19" s="946"/>
      <c r="L19" s="946"/>
      <c r="M19" s="946"/>
      <c r="N19" s="946"/>
      <c r="O19" s="177"/>
      <c r="P19" s="146"/>
      <c r="Q19" s="236"/>
      <c r="R19" s="945">
        <v>27</v>
      </c>
      <c r="S19" s="945"/>
      <c r="T19" s="945"/>
      <c r="U19" s="945"/>
      <c r="V19" s="945"/>
      <c r="W19" s="947">
        <v>217</v>
      </c>
      <c r="X19" s="947"/>
      <c r="Y19" s="947"/>
      <c r="Z19" s="947"/>
      <c r="AA19" s="947"/>
      <c r="AB19" s="947"/>
      <c r="AC19" s="947"/>
      <c r="AD19" s="945">
        <v>463</v>
      </c>
      <c r="AE19" s="945"/>
      <c r="AF19" s="945"/>
      <c r="AG19" s="945"/>
      <c r="AH19" s="945"/>
      <c r="AI19" s="945"/>
      <c r="AJ19" s="945"/>
      <c r="AK19" s="945">
        <v>6738</v>
      </c>
      <c r="AL19" s="945"/>
      <c r="AM19" s="945"/>
      <c r="AN19" s="945"/>
      <c r="AO19" s="945"/>
      <c r="AP19" s="945"/>
      <c r="AQ19" s="945"/>
      <c r="AR19" s="945">
        <v>2883</v>
      </c>
      <c r="AS19" s="945"/>
      <c r="AT19" s="945"/>
      <c r="AU19" s="945"/>
      <c r="AV19" s="945"/>
      <c r="AW19" s="945"/>
      <c r="AX19" s="945"/>
      <c r="AY19" s="945">
        <v>3855</v>
      </c>
      <c r="AZ19" s="945"/>
      <c r="BA19" s="945"/>
      <c r="BB19" s="945"/>
      <c r="BC19" s="945"/>
      <c r="BD19" s="945"/>
      <c r="BE19" s="945"/>
    </row>
    <row r="20" spans="2:58" s="43" customFormat="1" ht="13.75" customHeight="1">
      <c r="B20" s="946" t="s">
        <v>857</v>
      </c>
      <c r="C20" s="946"/>
      <c r="D20" s="946"/>
      <c r="E20" s="946"/>
      <c r="F20" s="946"/>
      <c r="G20" s="946"/>
      <c r="H20" s="946"/>
      <c r="I20" s="946"/>
      <c r="J20" s="946"/>
      <c r="K20" s="946"/>
      <c r="L20" s="946"/>
      <c r="M20" s="946"/>
      <c r="N20" s="946"/>
      <c r="O20" s="177"/>
      <c r="P20" s="146"/>
      <c r="Q20" s="236"/>
      <c r="R20" s="945">
        <v>9</v>
      </c>
      <c r="S20" s="945"/>
      <c r="T20" s="945"/>
      <c r="U20" s="945"/>
      <c r="V20" s="945"/>
      <c r="W20" s="947">
        <v>185</v>
      </c>
      <c r="X20" s="947"/>
      <c r="Y20" s="947"/>
      <c r="Z20" s="947"/>
      <c r="AA20" s="947"/>
      <c r="AB20" s="947"/>
      <c r="AC20" s="947"/>
      <c r="AD20" s="945">
        <v>356</v>
      </c>
      <c r="AE20" s="945"/>
      <c r="AF20" s="945"/>
      <c r="AG20" s="945"/>
      <c r="AH20" s="945"/>
      <c r="AI20" s="945"/>
      <c r="AJ20" s="945"/>
      <c r="AK20" s="945">
        <v>3282</v>
      </c>
      <c r="AL20" s="945"/>
      <c r="AM20" s="945"/>
      <c r="AN20" s="945"/>
      <c r="AO20" s="945"/>
      <c r="AP20" s="945"/>
      <c r="AQ20" s="945"/>
      <c r="AR20" s="945">
        <v>1666</v>
      </c>
      <c r="AS20" s="945"/>
      <c r="AT20" s="945"/>
      <c r="AU20" s="945"/>
      <c r="AV20" s="945"/>
      <c r="AW20" s="945"/>
      <c r="AX20" s="945"/>
      <c r="AY20" s="945">
        <v>1616</v>
      </c>
      <c r="AZ20" s="945"/>
      <c r="BA20" s="945"/>
      <c r="BB20" s="945"/>
      <c r="BC20" s="945"/>
      <c r="BD20" s="945"/>
      <c r="BE20" s="945"/>
    </row>
    <row r="21" spans="2:58" s="43" customFormat="1" ht="13.75" customHeight="1">
      <c r="B21" s="946" t="s">
        <v>858</v>
      </c>
      <c r="C21" s="946"/>
      <c r="D21" s="946"/>
      <c r="E21" s="946"/>
      <c r="F21" s="946"/>
      <c r="G21" s="946"/>
      <c r="H21" s="946"/>
      <c r="I21" s="946"/>
      <c r="J21" s="946"/>
      <c r="K21" s="946"/>
      <c r="L21" s="946"/>
      <c r="M21" s="946"/>
      <c r="N21" s="946"/>
      <c r="O21" s="948"/>
      <c r="P21" s="237"/>
      <c r="Q21" s="236"/>
      <c r="R21" s="945">
        <v>201</v>
      </c>
      <c r="S21" s="945"/>
      <c r="T21" s="945"/>
      <c r="U21" s="945"/>
      <c r="V21" s="945"/>
      <c r="W21" s="947">
        <v>2018</v>
      </c>
      <c r="X21" s="947"/>
      <c r="Y21" s="947"/>
      <c r="Z21" s="947"/>
      <c r="AA21" s="947"/>
      <c r="AB21" s="947"/>
      <c r="AC21" s="947"/>
      <c r="AD21" s="945">
        <v>8474</v>
      </c>
      <c r="AE21" s="945"/>
      <c r="AF21" s="945"/>
      <c r="AG21" s="945"/>
      <c r="AH21" s="945"/>
      <c r="AI21" s="945"/>
      <c r="AJ21" s="945"/>
      <c r="AK21" s="945">
        <v>130663</v>
      </c>
      <c r="AL21" s="945"/>
      <c r="AM21" s="945"/>
      <c r="AN21" s="945"/>
      <c r="AO21" s="945"/>
      <c r="AP21" s="945"/>
      <c r="AQ21" s="945"/>
      <c r="AR21" s="945">
        <v>64995</v>
      </c>
      <c r="AS21" s="945"/>
      <c r="AT21" s="945"/>
      <c r="AU21" s="945"/>
      <c r="AV21" s="945"/>
      <c r="AW21" s="945"/>
      <c r="AX21" s="945"/>
      <c r="AY21" s="945">
        <v>65668</v>
      </c>
      <c r="AZ21" s="945"/>
      <c r="BA21" s="945"/>
      <c r="BB21" s="945"/>
      <c r="BC21" s="945"/>
      <c r="BD21" s="945"/>
      <c r="BE21" s="945"/>
    </row>
    <row r="22" spans="2:58" s="43" customFormat="1" ht="13.75" customHeight="1">
      <c r="B22" s="146"/>
      <c r="C22" s="146"/>
      <c r="D22" s="946" t="s">
        <v>859</v>
      </c>
      <c r="E22" s="946"/>
      <c r="F22" s="946"/>
      <c r="G22" s="946"/>
      <c r="H22" s="946"/>
      <c r="I22" s="946"/>
      <c r="J22" s="946"/>
      <c r="K22" s="946"/>
      <c r="L22" s="946"/>
      <c r="M22" s="946"/>
      <c r="N22" s="946"/>
      <c r="O22" s="948"/>
      <c r="P22" s="146"/>
      <c r="Q22" s="236"/>
      <c r="R22" s="945">
        <v>158</v>
      </c>
      <c r="S22" s="945"/>
      <c r="T22" s="945"/>
      <c r="U22" s="945"/>
      <c r="V22" s="945"/>
      <c r="W22" s="947">
        <v>1828</v>
      </c>
      <c r="X22" s="947"/>
      <c r="Y22" s="947"/>
      <c r="Z22" s="947"/>
      <c r="AA22" s="947"/>
      <c r="AB22" s="947"/>
      <c r="AC22" s="947"/>
      <c r="AD22" s="945">
        <v>7979</v>
      </c>
      <c r="AE22" s="945"/>
      <c r="AF22" s="945"/>
      <c r="AG22" s="945"/>
      <c r="AH22" s="945"/>
      <c r="AI22" s="945"/>
      <c r="AJ22" s="945"/>
      <c r="AK22" s="945">
        <v>120900</v>
      </c>
      <c r="AL22" s="945"/>
      <c r="AM22" s="945"/>
      <c r="AN22" s="945"/>
      <c r="AO22" s="945"/>
      <c r="AP22" s="945"/>
      <c r="AQ22" s="945"/>
      <c r="AR22" s="945">
        <v>60654</v>
      </c>
      <c r="AS22" s="945"/>
      <c r="AT22" s="945"/>
      <c r="AU22" s="945"/>
      <c r="AV22" s="945"/>
      <c r="AW22" s="945"/>
      <c r="AX22" s="945"/>
      <c r="AY22" s="945">
        <v>60246</v>
      </c>
      <c r="AZ22" s="945"/>
      <c r="BA22" s="945"/>
      <c r="BB22" s="945"/>
      <c r="BC22" s="945"/>
      <c r="BD22" s="945"/>
      <c r="BE22" s="945"/>
    </row>
    <row r="23" spans="2:58" s="43" customFormat="1" ht="13.75" customHeight="1">
      <c r="B23" s="146"/>
      <c r="C23" s="146"/>
      <c r="D23" s="146"/>
      <c r="E23" s="146"/>
      <c r="F23" s="946" t="s">
        <v>853</v>
      </c>
      <c r="G23" s="946"/>
      <c r="H23" s="946"/>
      <c r="I23" s="946"/>
      <c r="J23" s="946"/>
      <c r="K23" s="946"/>
      <c r="L23" s="946"/>
      <c r="M23" s="946"/>
      <c r="N23" s="946"/>
      <c r="O23" s="177"/>
      <c r="P23" s="146"/>
      <c r="Q23" s="236"/>
      <c r="R23" s="945">
        <v>99</v>
      </c>
      <c r="S23" s="945"/>
      <c r="T23" s="945"/>
      <c r="U23" s="945"/>
      <c r="V23" s="945"/>
      <c r="W23" s="947">
        <v>1828</v>
      </c>
      <c r="X23" s="947"/>
      <c r="Y23" s="947"/>
      <c r="Z23" s="947"/>
      <c r="AA23" s="947"/>
      <c r="AB23" s="947"/>
      <c r="AC23" s="947"/>
      <c r="AD23" s="945">
        <v>4887</v>
      </c>
      <c r="AE23" s="945"/>
      <c r="AF23" s="945"/>
      <c r="AG23" s="945"/>
      <c r="AH23" s="945"/>
      <c r="AI23" s="945"/>
      <c r="AJ23" s="945"/>
      <c r="AK23" s="945">
        <v>68431</v>
      </c>
      <c r="AL23" s="945"/>
      <c r="AM23" s="945"/>
      <c r="AN23" s="945"/>
      <c r="AO23" s="945"/>
      <c r="AP23" s="945"/>
      <c r="AQ23" s="945"/>
      <c r="AR23" s="945">
        <v>34755</v>
      </c>
      <c r="AS23" s="945"/>
      <c r="AT23" s="945"/>
      <c r="AU23" s="945"/>
      <c r="AV23" s="945"/>
      <c r="AW23" s="945"/>
      <c r="AX23" s="945"/>
      <c r="AY23" s="945">
        <v>33676</v>
      </c>
      <c r="AZ23" s="945"/>
      <c r="BA23" s="945"/>
      <c r="BB23" s="945"/>
      <c r="BC23" s="945"/>
      <c r="BD23" s="945"/>
      <c r="BE23" s="945"/>
    </row>
    <row r="24" spans="2:58" s="43" customFormat="1" ht="13.75" customHeight="1">
      <c r="B24" s="146"/>
      <c r="C24" s="146"/>
      <c r="D24" s="146"/>
      <c r="E24" s="146"/>
      <c r="F24" s="946" t="s">
        <v>854</v>
      </c>
      <c r="G24" s="946"/>
      <c r="H24" s="946"/>
      <c r="I24" s="946"/>
      <c r="J24" s="946"/>
      <c r="K24" s="946"/>
      <c r="L24" s="946"/>
      <c r="M24" s="946"/>
      <c r="N24" s="946"/>
      <c r="O24" s="177"/>
      <c r="P24" s="146"/>
      <c r="Q24" s="236"/>
      <c r="R24" s="945">
        <v>59</v>
      </c>
      <c r="S24" s="945"/>
      <c r="T24" s="945"/>
      <c r="U24" s="945"/>
      <c r="V24" s="945"/>
      <c r="W24" s="945" t="s">
        <v>186</v>
      </c>
      <c r="X24" s="945"/>
      <c r="Y24" s="945"/>
      <c r="Z24" s="945"/>
      <c r="AA24" s="945"/>
      <c r="AB24" s="945"/>
      <c r="AC24" s="945"/>
      <c r="AD24" s="945">
        <v>3092</v>
      </c>
      <c r="AE24" s="945"/>
      <c r="AF24" s="945"/>
      <c r="AG24" s="945"/>
      <c r="AH24" s="945"/>
      <c r="AI24" s="945"/>
      <c r="AJ24" s="945"/>
      <c r="AK24" s="949">
        <v>52469</v>
      </c>
      <c r="AL24" s="949"/>
      <c r="AM24" s="949"/>
      <c r="AN24" s="949"/>
      <c r="AO24" s="949"/>
      <c r="AP24" s="949"/>
      <c r="AQ24" s="949"/>
      <c r="AR24" s="945">
        <v>25899</v>
      </c>
      <c r="AS24" s="945"/>
      <c r="AT24" s="945"/>
      <c r="AU24" s="945"/>
      <c r="AV24" s="945"/>
      <c r="AW24" s="945"/>
      <c r="AX24" s="945"/>
      <c r="AY24" s="945">
        <v>26570</v>
      </c>
      <c r="AZ24" s="945"/>
      <c r="BA24" s="945"/>
      <c r="BB24" s="945"/>
      <c r="BC24" s="945"/>
      <c r="BD24" s="945"/>
      <c r="BE24" s="945"/>
    </row>
    <row r="25" spans="2:58" s="43" customFormat="1" ht="13.75" customHeight="1">
      <c r="B25" s="146"/>
      <c r="C25" s="146"/>
      <c r="D25" s="946" t="s">
        <v>860</v>
      </c>
      <c r="E25" s="946"/>
      <c r="F25" s="946"/>
      <c r="G25" s="946"/>
      <c r="H25" s="946"/>
      <c r="I25" s="946"/>
      <c r="J25" s="946"/>
      <c r="K25" s="946"/>
      <c r="L25" s="946"/>
      <c r="M25" s="946"/>
      <c r="N25" s="946"/>
      <c r="O25" s="948"/>
      <c r="P25" s="146"/>
      <c r="Q25" s="236"/>
      <c r="R25" s="945">
        <v>20</v>
      </c>
      <c r="S25" s="945"/>
      <c r="T25" s="945"/>
      <c r="U25" s="945"/>
      <c r="V25" s="945"/>
      <c r="W25" s="947">
        <v>190</v>
      </c>
      <c r="X25" s="947"/>
      <c r="Y25" s="947"/>
      <c r="Z25" s="947"/>
      <c r="AA25" s="947"/>
      <c r="AB25" s="947"/>
      <c r="AC25" s="947"/>
      <c r="AD25" s="945">
        <v>378</v>
      </c>
      <c r="AE25" s="945"/>
      <c r="AF25" s="945"/>
      <c r="AG25" s="945"/>
      <c r="AH25" s="945"/>
      <c r="AI25" s="945"/>
      <c r="AJ25" s="945"/>
      <c r="AK25" s="945">
        <v>3549</v>
      </c>
      <c r="AL25" s="945"/>
      <c r="AM25" s="945"/>
      <c r="AN25" s="945"/>
      <c r="AO25" s="945"/>
      <c r="AP25" s="945"/>
      <c r="AQ25" s="945"/>
      <c r="AR25" s="945">
        <v>1617</v>
      </c>
      <c r="AS25" s="945"/>
      <c r="AT25" s="945"/>
      <c r="AU25" s="945"/>
      <c r="AV25" s="945"/>
      <c r="AW25" s="945"/>
      <c r="AX25" s="945"/>
      <c r="AY25" s="945">
        <v>1932</v>
      </c>
      <c r="AZ25" s="945"/>
      <c r="BA25" s="945"/>
      <c r="BB25" s="945"/>
      <c r="BC25" s="945"/>
      <c r="BD25" s="945"/>
      <c r="BE25" s="945"/>
    </row>
    <row r="26" spans="2:58" s="43" customFormat="1" ht="13.75" customHeight="1">
      <c r="B26" s="146"/>
      <c r="C26" s="146"/>
      <c r="D26" s="946" t="s">
        <v>861</v>
      </c>
      <c r="E26" s="946"/>
      <c r="F26" s="946"/>
      <c r="G26" s="946"/>
      <c r="H26" s="946"/>
      <c r="I26" s="946"/>
      <c r="J26" s="946"/>
      <c r="K26" s="946"/>
      <c r="L26" s="946"/>
      <c r="M26" s="946"/>
      <c r="N26" s="946"/>
      <c r="O26" s="948"/>
      <c r="P26" s="146"/>
      <c r="Q26" s="236"/>
      <c r="R26" s="945">
        <v>12</v>
      </c>
      <c r="S26" s="945"/>
      <c r="T26" s="945"/>
      <c r="U26" s="945"/>
      <c r="V26" s="945"/>
      <c r="W26" s="947">
        <v>0</v>
      </c>
      <c r="X26" s="947"/>
      <c r="Y26" s="947"/>
      <c r="Z26" s="947"/>
      <c r="AA26" s="947"/>
      <c r="AB26" s="947"/>
      <c r="AC26" s="947"/>
      <c r="AD26" s="945">
        <v>0</v>
      </c>
      <c r="AE26" s="945"/>
      <c r="AF26" s="945"/>
      <c r="AG26" s="945"/>
      <c r="AH26" s="945"/>
      <c r="AI26" s="945"/>
      <c r="AJ26" s="945"/>
      <c r="AK26" s="945">
        <v>832</v>
      </c>
      <c r="AL26" s="945"/>
      <c r="AM26" s="945"/>
      <c r="AN26" s="945"/>
      <c r="AO26" s="945"/>
      <c r="AP26" s="945"/>
      <c r="AQ26" s="945"/>
      <c r="AR26" s="945">
        <v>128</v>
      </c>
      <c r="AS26" s="945"/>
      <c r="AT26" s="945"/>
      <c r="AU26" s="945"/>
      <c r="AV26" s="945"/>
      <c r="AW26" s="945"/>
      <c r="AX26" s="945"/>
      <c r="AY26" s="945">
        <v>704</v>
      </c>
      <c r="AZ26" s="945"/>
      <c r="BA26" s="945"/>
      <c r="BB26" s="945"/>
      <c r="BC26" s="945"/>
      <c r="BD26" s="945"/>
      <c r="BE26" s="945"/>
    </row>
    <row r="27" spans="2:58" s="43" customFormat="1" ht="13.75" customHeight="1">
      <c r="B27" s="146"/>
      <c r="C27" s="146"/>
      <c r="D27" s="146"/>
      <c r="E27" s="146"/>
      <c r="F27" s="946" t="s">
        <v>853</v>
      </c>
      <c r="G27" s="946"/>
      <c r="H27" s="946"/>
      <c r="I27" s="946"/>
      <c r="J27" s="946"/>
      <c r="K27" s="946"/>
      <c r="L27" s="946"/>
      <c r="M27" s="946"/>
      <c r="N27" s="946"/>
      <c r="O27" s="177"/>
      <c r="P27" s="146"/>
      <c r="Q27" s="236"/>
      <c r="R27" s="945">
        <v>2</v>
      </c>
      <c r="S27" s="945"/>
      <c r="T27" s="945"/>
      <c r="U27" s="945"/>
      <c r="V27" s="945"/>
      <c r="W27" s="945" t="s">
        <v>186</v>
      </c>
      <c r="X27" s="945"/>
      <c r="Y27" s="945"/>
      <c r="Z27" s="945"/>
      <c r="AA27" s="945"/>
      <c r="AB27" s="945"/>
      <c r="AC27" s="945"/>
      <c r="AD27" s="945" t="s">
        <v>186</v>
      </c>
      <c r="AE27" s="945"/>
      <c r="AF27" s="945"/>
      <c r="AG27" s="945"/>
      <c r="AH27" s="945"/>
      <c r="AI27" s="945"/>
      <c r="AJ27" s="945"/>
      <c r="AK27" s="945">
        <v>65</v>
      </c>
      <c r="AL27" s="945"/>
      <c r="AM27" s="945"/>
      <c r="AN27" s="945"/>
      <c r="AO27" s="945"/>
      <c r="AP27" s="945"/>
      <c r="AQ27" s="945"/>
      <c r="AR27" s="945">
        <v>52</v>
      </c>
      <c r="AS27" s="945"/>
      <c r="AT27" s="945"/>
      <c r="AU27" s="945"/>
      <c r="AV27" s="945"/>
      <c r="AW27" s="945"/>
      <c r="AX27" s="945"/>
      <c r="AY27" s="945">
        <v>13</v>
      </c>
      <c r="AZ27" s="945"/>
      <c r="BA27" s="945"/>
      <c r="BB27" s="945"/>
      <c r="BC27" s="945"/>
      <c r="BD27" s="945"/>
      <c r="BE27" s="945"/>
      <c r="BF27" s="35"/>
    </row>
    <row r="28" spans="2:58" s="43" customFormat="1" ht="13.75" customHeight="1">
      <c r="B28" s="146"/>
      <c r="C28" s="146"/>
      <c r="D28" s="146"/>
      <c r="E28" s="146"/>
      <c r="F28" s="946" t="s">
        <v>854</v>
      </c>
      <c r="G28" s="946"/>
      <c r="H28" s="946"/>
      <c r="I28" s="946"/>
      <c r="J28" s="946"/>
      <c r="K28" s="946"/>
      <c r="L28" s="946"/>
      <c r="M28" s="946"/>
      <c r="N28" s="946"/>
      <c r="O28" s="177"/>
      <c r="P28" s="146"/>
      <c r="Q28" s="236"/>
      <c r="R28" s="945">
        <v>10</v>
      </c>
      <c r="S28" s="945"/>
      <c r="T28" s="945"/>
      <c r="U28" s="945"/>
      <c r="V28" s="945"/>
      <c r="W28" s="945" t="s">
        <v>186</v>
      </c>
      <c r="X28" s="945"/>
      <c r="Y28" s="945"/>
      <c r="Z28" s="945"/>
      <c r="AA28" s="945"/>
      <c r="AB28" s="945"/>
      <c r="AC28" s="945"/>
      <c r="AD28" s="945" t="s">
        <v>186</v>
      </c>
      <c r="AE28" s="945"/>
      <c r="AF28" s="945"/>
      <c r="AG28" s="945"/>
      <c r="AH28" s="945"/>
      <c r="AI28" s="945"/>
      <c r="AJ28" s="945"/>
      <c r="AK28" s="945">
        <v>767</v>
      </c>
      <c r="AL28" s="945"/>
      <c r="AM28" s="945"/>
      <c r="AN28" s="945"/>
      <c r="AO28" s="945"/>
      <c r="AP28" s="945"/>
      <c r="AQ28" s="945"/>
      <c r="AR28" s="945">
        <v>76</v>
      </c>
      <c r="AS28" s="945"/>
      <c r="AT28" s="945"/>
      <c r="AU28" s="945"/>
      <c r="AV28" s="945"/>
      <c r="AW28" s="945"/>
      <c r="AX28" s="945"/>
      <c r="AY28" s="945">
        <v>691</v>
      </c>
      <c r="AZ28" s="945"/>
      <c r="BA28" s="945"/>
      <c r="BB28" s="945"/>
      <c r="BC28" s="945"/>
      <c r="BD28" s="945"/>
      <c r="BE28" s="945"/>
      <c r="BF28" s="35"/>
    </row>
    <row r="29" spans="2:58" s="43" customFormat="1" ht="13.75" customHeight="1">
      <c r="B29" s="146"/>
      <c r="C29" s="146"/>
      <c r="D29" s="946" t="s">
        <v>862</v>
      </c>
      <c r="E29" s="946"/>
      <c r="F29" s="946"/>
      <c r="G29" s="946"/>
      <c r="H29" s="946"/>
      <c r="I29" s="946"/>
      <c r="J29" s="946"/>
      <c r="K29" s="946"/>
      <c r="L29" s="946"/>
      <c r="M29" s="946"/>
      <c r="N29" s="946"/>
      <c r="O29" s="177"/>
      <c r="P29" s="146"/>
      <c r="Q29" s="236"/>
      <c r="R29" s="945">
        <v>11</v>
      </c>
      <c r="S29" s="945"/>
      <c r="T29" s="945"/>
      <c r="U29" s="945"/>
      <c r="V29" s="945"/>
      <c r="W29" s="947">
        <v>0</v>
      </c>
      <c r="X29" s="947"/>
      <c r="Y29" s="947"/>
      <c r="Z29" s="947"/>
      <c r="AA29" s="947"/>
      <c r="AB29" s="947"/>
      <c r="AC29" s="947"/>
      <c r="AD29" s="945">
        <v>117</v>
      </c>
      <c r="AE29" s="945"/>
      <c r="AF29" s="945"/>
      <c r="AG29" s="945"/>
      <c r="AH29" s="945"/>
      <c r="AI29" s="945"/>
      <c r="AJ29" s="945"/>
      <c r="AK29" s="945">
        <v>5382</v>
      </c>
      <c r="AL29" s="945"/>
      <c r="AM29" s="945"/>
      <c r="AN29" s="945"/>
      <c r="AO29" s="945"/>
      <c r="AP29" s="945"/>
      <c r="AQ29" s="945"/>
      <c r="AR29" s="945">
        <v>2596</v>
      </c>
      <c r="AS29" s="945"/>
      <c r="AT29" s="945"/>
      <c r="AU29" s="945"/>
      <c r="AV29" s="945"/>
      <c r="AW29" s="945"/>
      <c r="AX29" s="945"/>
      <c r="AY29" s="945">
        <v>2786</v>
      </c>
      <c r="AZ29" s="945"/>
      <c r="BA29" s="945"/>
      <c r="BB29" s="945"/>
      <c r="BC29" s="945"/>
      <c r="BD29" s="945"/>
      <c r="BE29" s="945"/>
    </row>
    <row r="30" spans="2:58" s="43" customFormat="1" ht="13.75" customHeight="1">
      <c r="B30" s="146"/>
      <c r="C30" s="146"/>
      <c r="D30" s="146"/>
      <c r="E30" s="146"/>
      <c r="F30" s="946" t="s">
        <v>853</v>
      </c>
      <c r="G30" s="946"/>
      <c r="H30" s="946"/>
      <c r="I30" s="946"/>
      <c r="J30" s="946"/>
      <c r="K30" s="946"/>
      <c r="L30" s="946"/>
      <c r="M30" s="946"/>
      <c r="N30" s="946"/>
      <c r="O30" s="177"/>
      <c r="P30" s="146"/>
      <c r="Q30" s="236"/>
      <c r="R30" s="945">
        <v>1</v>
      </c>
      <c r="S30" s="945"/>
      <c r="T30" s="945"/>
      <c r="U30" s="945"/>
      <c r="V30" s="945"/>
      <c r="W30" s="945" t="s">
        <v>186</v>
      </c>
      <c r="X30" s="945"/>
      <c r="Y30" s="945"/>
      <c r="Z30" s="945"/>
      <c r="AA30" s="945"/>
      <c r="AB30" s="945"/>
      <c r="AC30" s="945"/>
      <c r="AD30" s="945">
        <v>34</v>
      </c>
      <c r="AE30" s="945"/>
      <c r="AF30" s="945"/>
      <c r="AG30" s="945"/>
      <c r="AH30" s="945"/>
      <c r="AI30" s="945"/>
      <c r="AJ30" s="945"/>
      <c r="AK30" s="945">
        <v>1753</v>
      </c>
      <c r="AL30" s="945"/>
      <c r="AM30" s="945"/>
      <c r="AN30" s="945"/>
      <c r="AO30" s="945"/>
      <c r="AP30" s="945"/>
      <c r="AQ30" s="945"/>
      <c r="AR30" s="945">
        <v>736</v>
      </c>
      <c r="AS30" s="945"/>
      <c r="AT30" s="945"/>
      <c r="AU30" s="945"/>
      <c r="AV30" s="945"/>
      <c r="AW30" s="945"/>
      <c r="AX30" s="945"/>
      <c r="AY30" s="945">
        <v>1017</v>
      </c>
      <c r="AZ30" s="945"/>
      <c r="BA30" s="945"/>
      <c r="BB30" s="945"/>
      <c r="BC30" s="945"/>
      <c r="BD30" s="945"/>
      <c r="BE30" s="945"/>
    </row>
    <row r="31" spans="2:58" s="43" customFormat="1" ht="13.75" customHeight="1">
      <c r="B31" s="146"/>
      <c r="C31" s="146"/>
      <c r="D31" s="146"/>
      <c r="E31" s="146"/>
      <c r="F31" s="946" t="s">
        <v>854</v>
      </c>
      <c r="G31" s="946"/>
      <c r="H31" s="946"/>
      <c r="I31" s="946"/>
      <c r="J31" s="946"/>
      <c r="K31" s="946"/>
      <c r="L31" s="946"/>
      <c r="M31" s="946"/>
      <c r="N31" s="946"/>
      <c r="O31" s="177"/>
      <c r="P31" s="146"/>
      <c r="Q31" s="236"/>
      <c r="R31" s="945">
        <v>10</v>
      </c>
      <c r="S31" s="945"/>
      <c r="T31" s="945"/>
      <c r="U31" s="945"/>
      <c r="V31" s="945"/>
      <c r="W31" s="945" t="s">
        <v>186</v>
      </c>
      <c r="X31" s="945"/>
      <c r="Y31" s="945"/>
      <c r="Z31" s="945"/>
      <c r="AA31" s="945"/>
      <c r="AB31" s="945"/>
      <c r="AC31" s="945"/>
      <c r="AD31" s="945">
        <v>83</v>
      </c>
      <c r="AE31" s="945"/>
      <c r="AF31" s="945"/>
      <c r="AG31" s="945"/>
      <c r="AH31" s="945"/>
      <c r="AI31" s="945"/>
      <c r="AJ31" s="945"/>
      <c r="AK31" s="945">
        <v>3629</v>
      </c>
      <c r="AL31" s="945"/>
      <c r="AM31" s="945"/>
      <c r="AN31" s="945"/>
      <c r="AO31" s="945"/>
      <c r="AP31" s="945"/>
      <c r="AQ31" s="945"/>
      <c r="AR31" s="945">
        <v>1860</v>
      </c>
      <c r="AS31" s="945"/>
      <c r="AT31" s="945"/>
      <c r="AU31" s="945"/>
      <c r="AV31" s="945"/>
      <c r="AW31" s="945"/>
      <c r="AX31" s="945"/>
      <c r="AY31" s="945">
        <v>1769</v>
      </c>
      <c r="AZ31" s="945"/>
      <c r="BA31" s="945"/>
      <c r="BB31" s="945"/>
      <c r="BC31" s="945"/>
      <c r="BD31" s="945"/>
      <c r="BE31" s="945"/>
    </row>
    <row r="32" spans="2:58" s="43" customFormat="1" ht="13.75" customHeight="1">
      <c r="B32" s="946" t="s">
        <v>837</v>
      </c>
      <c r="C32" s="946"/>
      <c r="D32" s="946"/>
      <c r="E32" s="946"/>
      <c r="F32" s="946"/>
      <c r="G32" s="946"/>
      <c r="H32" s="946"/>
      <c r="I32" s="946"/>
      <c r="J32" s="946"/>
      <c r="K32" s="946"/>
      <c r="L32" s="946"/>
      <c r="M32" s="946"/>
      <c r="N32" s="946"/>
      <c r="O32" s="177"/>
      <c r="P32" s="146"/>
      <c r="Q32" s="236"/>
      <c r="R32" s="945">
        <v>2</v>
      </c>
      <c r="S32" s="945"/>
      <c r="T32" s="945"/>
      <c r="U32" s="945"/>
      <c r="V32" s="945"/>
      <c r="W32" s="947">
        <v>24</v>
      </c>
      <c r="X32" s="947"/>
      <c r="Y32" s="947"/>
      <c r="Z32" s="947"/>
      <c r="AA32" s="947"/>
      <c r="AB32" s="947"/>
      <c r="AC32" s="947"/>
      <c r="AD32" s="945">
        <v>69</v>
      </c>
      <c r="AE32" s="945"/>
      <c r="AF32" s="945"/>
      <c r="AG32" s="945"/>
      <c r="AH32" s="945"/>
      <c r="AI32" s="945"/>
      <c r="AJ32" s="945"/>
      <c r="AK32" s="945">
        <v>538</v>
      </c>
      <c r="AL32" s="945"/>
      <c r="AM32" s="945"/>
      <c r="AN32" s="945"/>
      <c r="AO32" s="945"/>
      <c r="AP32" s="945"/>
      <c r="AQ32" s="945"/>
      <c r="AR32" s="945">
        <v>223</v>
      </c>
      <c r="AS32" s="945"/>
      <c r="AT32" s="945"/>
      <c r="AU32" s="945"/>
      <c r="AV32" s="945"/>
      <c r="AW32" s="945"/>
      <c r="AX32" s="945"/>
      <c r="AY32" s="945">
        <v>315</v>
      </c>
      <c r="AZ32" s="945"/>
      <c r="BA32" s="945"/>
      <c r="BB32" s="945"/>
      <c r="BC32" s="945"/>
      <c r="BD32" s="945"/>
      <c r="BE32" s="945"/>
    </row>
    <row r="33" spans="2:64" s="43" customFormat="1" ht="13.75" customHeight="1">
      <c r="B33" s="146"/>
      <c r="C33" s="146"/>
      <c r="D33" s="146"/>
      <c r="E33" s="146"/>
      <c r="F33" s="946" t="s">
        <v>853</v>
      </c>
      <c r="G33" s="946"/>
      <c r="H33" s="946"/>
      <c r="I33" s="946"/>
      <c r="J33" s="946"/>
      <c r="K33" s="946"/>
      <c r="L33" s="946"/>
      <c r="M33" s="946"/>
      <c r="N33" s="946"/>
      <c r="O33" s="177"/>
      <c r="P33" s="146"/>
      <c r="Q33" s="236"/>
      <c r="R33" s="945">
        <v>1</v>
      </c>
      <c r="S33" s="945"/>
      <c r="T33" s="945"/>
      <c r="U33" s="945"/>
      <c r="V33" s="945"/>
      <c r="W33" s="947">
        <v>18</v>
      </c>
      <c r="X33" s="947"/>
      <c r="Y33" s="947"/>
      <c r="Z33" s="947"/>
      <c r="AA33" s="947"/>
      <c r="AB33" s="947"/>
      <c r="AC33" s="947"/>
      <c r="AD33" s="945">
        <v>48</v>
      </c>
      <c r="AE33" s="945"/>
      <c r="AF33" s="945"/>
      <c r="AG33" s="945"/>
      <c r="AH33" s="945"/>
      <c r="AI33" s="945"/>
      <c r="AJ33" s="945"/>
      <c r="AK33" s="945">
        <v>447</v>
      </c>
      <c r="AL33" s="945"/>
      <c r="AM33" s="945"/>
      <c r="AN33" s="945"/>
      <c r="AO33" s="945"/>
      <c r="AP33" s="945"/>
      <c r="AQ33" s="945"/>
      <c r="AR33" s="945">
        <v>174</v>
      </c>
      <c r="AS33" s="945"/>
      <c r="AT33" s="945"/>
      <c r="AU33" s="945"/>
      <c r="AV33" s="945"/>
      <c r="AW33" s="945"/>
      <c r="AX33" s="945"/>
      <c r="AY33" s="945">
        <v>273</v>
      </c>
      <c r="AZ33" s="945"/>
      <c r="BA33" s="945"/>
      <c r="BB33" s="945"/>
      <c r="BC33" s="945"/>
      <c r="BD33" s="945"/>
      <c r="BE33" s="945"/>
    </row>
    <row r="34" spans="2:64" s="43" customFormat="1" ht="13.75" customHeight="1">
      <c r="B34" s="146"/>
      <c r="C34" s="146"/>
      <c r="D34" s="146"/>
      <c r="E34" s="146"/>
      <c r="F34" s="946" t="s">
        <v>854</v>
      </c>
      <c r="G34" s="946"/>
      <c r="H34" s="946"/>
      <c r="I34" s="946"/>
      <c r="J34" s="946"/>
      <c r="K34" s="946"/>
      <c r="L34" s="946"/>
      <c r="M34" s="946"/>
      <c r="N34" s="946"/>
      <c r="O34" s="177"/>
      <c r="P34" s="146"/>
      <c r="Q34" s="236"/>
      <c r="R34" s="945">
        <v>1</v>
      </c>
      <c r="S34" s="945"/>
      <c r="T34" s="945"/>
      <c r="U34" s="945"/>
      <c r="V34" s="945"/>
      <c r="W34" s="947">
        <v>6</v>
      </c>
      <c r="X34" s="947"/>
      <c r="Y34" s="947"/>
      <c r="Z34" s="947"/>
      <c r="AA34" s="947"/>
      <c r="AB34" s="947"/>
      <c r="AC34" s="947"/>
      <c r="AD34" s="945">
        <v>21</v>
      </c>
      <c r="AE34" s="945"/>
      <c r="AF34" s="945"/>
      <c r="AG34" s="945"/>
      <c r="AH34" s="945"/>
      <c r="AI34" s="945"/>
      <c r="AJ34" s="945"/>
      <c r="AK34" s="945">
        <v>91</v>
      </c>
      <c r="AL34" s="945"/>
      <c r="AM34" s="945"/>
      <c r="AN34" s="945"/>
      <c r="AO34" s="945"/>
      <c r="AP34" s="945"/>
      <c r="AQ34" s="945"/>
      <c r="AR34" s="945">
        <v>49</v>
      </c>
      <c r="AS34" s="945"/>
      <c r="AT34" s="945"/>
      <c r="AU34" s="945"/>
      <c r="AV34" s="945"/>
      <c r="AW34" s="945"/>
      <c r="AX34" s="945"/>
      <c r="AY34" s="945">
        <v>42</v>
      </c>
      <c r="AZ34" s="945"/>
      <c r="BA34" s="945"/>
      <c r="BB34" s="945"/>
      <c r="BC34" s="945"/>
      <c r="BD34" s="945"/>
      <c r="BE34" s="945"/>
    </row>
    <row r="35" spans="2:64" s="43" customFormat="1" ht="13.75" customHeight="1">
      <c r="B35" s="946" t="s">
        <v>863</v>
      </c>
      <c r="C35" s="946"/>
      <c r="D35" s="946"/>
      <c r="E35" s="946"/>
      <c r="F35" s="946"/>
      <c r="G35" s="946"/>
      <c r="H35" s="946"/>
      <c r="I35" s="946"/>
      <c r="J35" s="946"/>
      <c r="K35" s="946"/>
      <c r="L35" s="946"/>
      <c r="M35" s="946"/>
      <c r="N35" s="946"/>
      <c r="O35" s="177"/>
      <c r="P35" s="146"/>
      <c r="Q35" s="236"/>
      <c r="R35" s="945">
        <v>41</v>
      </c>
      <c r="S35" s="945"/>
      <c r="T35" s="945"/>
      <c r="U35" s="945"/>
      <c r="V35" s="945"/>
      <c r="W35" s="947">
        <v>1693</v>
      </c>
      <c r="X35" s="947"/>
      <c r="Y35" s="947"/>
      <c r="Z35" s="947"/>
      <c r="AA35" s="947"/>
      <c r="AB35" s="947"/>
      <c r="AC35" s="947"/>
      <c r="AD35" s="945">
        <v>3820</v>
      </c>
      <c r="AE35" s="945"/>
      <c r="AF35" s="945"/>
      <c r="AG35" s="945"/>
      <c r="AH35" s="945"/>
      <c r="AI35" s="945"/>
      <c r="AJ35" s="945"/>
      <c r="AK35" s="945">
        <v>7407</v>
      </c>
      <c r="AL35" s="945"/>
      <c r="AM35" s="945"/>
      <c r="AN35" s="945"/>
      <c r="AO35" s="945"/>
      <c r="AP35" s="945"/>
      <c r="AQ35" s="945"/>
      <c r="AR35" s="945">
        <v>4879</v>
      </c>
      <c r="AS35" s="945"/>
      <c r="AT35" s="945"/>
      <c r="AU35" s="945"/>
      <c r="AV35" s="945"/>
      <c r="AW35" s="945"/>
      <c r="AX35" s="945"/>
      <c r="AY35" s="945">
        <v>2528</v>
      </c>
      <c r="AZ35" s="945"/>
      <c r="BA35" s="945"/>
      <c r="BB35" s="945"/>
      <c r="BC35" s="945"/>
      <c r="BD35" s="945"/>
      <c r="BE35" s="945"/>
      <c r="BF35" s="35"/>
    </row>
    <row r="36" spans="2:64" s="43" customFormat="1" ht="13.75" customHeight="1">
      <c r="B36" s="950" t="s">
        <v>864</v>
      </c>
      <c r="C36" s="950"/>
      <c r="D36" s="950"/>
      <c r="E36" s="950"/>
      <c r="F36" s="950"/>
      <c r="G36" s="950"/>
      <c r="H36" s="950"/>
      <c r="I36" s="950"/>
      <c r="J36" s="950"/>
      <c r="K36" s="950"/>
      <c r="L36" s="950"/>
      <c r="M36" s="950"/>
      <c r="N36" s="950"/>
      <c r="O36" s="951"/>
      <c r="P36" s="146"/>
      <c r="Q36" s="236"/>
      <c r="R36" s="945">
        <v>3</v>
      </c>
      <c r="S36" s="945"/>
      <c r="T36" s="945"/>
      <c r="U36" s="945"/>
      <c r="V36" s="945"/>
      <c r="W36" s="945" t="s">
        <v>186</v>
      </c>
      <c r="X36" s="945"/>
      <c r="Y36" s="945"/>
      <c r="Z36" s="945"/>
      <c r="AA36" s="945"/>
      <c r="AB36" s="945"/>
      <c r="AC36" s="945"/>
      <c r="AD36" s="945">
        <v>213</v>
      </c>
      <c r="AE36" s="945"/>
      <c r="AF36" s="945"/>
      <c r="AG36" s="945"/>
      <c r="AH36" s="945"/>
      <c r="AI36" s="945"/>
      <c r="AJ36" s="945"/>
      <c r="AK36" s="945">
        <v>3320</v>
      </c>
      <c r="AL36" s="945"/>
      <c r="AM36" s="945"/>
      <c r="AN36" s="945"/>
      <c r="AO36" s="945"/>
      <c r="AP36" s="945"/>
      <c r="AQ36" s="945"/>
      <c r="AR36" s="945">
        <v>2414</v>
      </c>
      <c r="AS36" s="945"/>
      <c r="AT36" s="945"/>
      <c r="AU36" s="945"/>
      <c r="AV36" s="945"/>
      <c r="AW36" s="945"/>
      <c r="AX36" s="945"/>
      <c r="AY36" s="945">
        <v>906</v>
      </c>
      <c r="AZ36" s="945"/>
      <c r="BA36" s="945"/>
      <c r="BB36" s="945"/>
      <c r="BC36" s="945"/>
      <c r="BD36" s="945"/>
      <c r="BE36" s="945"/>
      <c r="BF36" s="35"/>
    </row>
    <row r="37" spans="2:64" s="43" customFormat="1" ht="13.75" customHeight="1">
      <c r="B37" s="946" t="s">
        <v>865</v>
      </c>
      <c r="C37" s="710"/>
      <c r="D37" s="710"/>
      <c r="E37" s="710"/>
      <c r="F37" s="710"/>
      <c r="G37" s="710"/>
      <c r="H37" s="710"/>
      <c r="I37" s="710"/>
      <c r="J37" s="710"/>
      <c r="K37" s="710"/>
      <c r="L37" s="710"/>
      <c r="M37" s="710"/>
      <c r="N37" s="710"/>
      <c r="O37" s="952"/>
      <c r="P37" s="146"/>
      <c r="Q37" s="236"/>
      <c r="R37" s="945">
        <v>17</v>
      </c>
      <c r="S37" s="945"/>
      <c r="T37" s="945"/>
      <c r="U37" s="945"/>
      <c r="V37" s="945"/>
      <c r="W37" s="945" t="s">
        <v>186</v>
      </c>
      <c r="X37" s="945"/>
      <c r="Y37" s="945"/>
      <c r="Z37" s="945"/>
      <c r="AA37" s="945"/>
      <c r="AB37" s="945"/>
      <c r="AC37" s="945"/>
      <c r="AD37" s="945">
        <v>366</v>
      </c>
      <c r="AE37" s="945"/>
      <c r="AF37" s="945"/>
      <c r="AG37" s="945"/>
      <c r="AH37" s="945"/>
      <c r="AI37" s="945"/>
      <c r="AJ37" s="945"/>
      <c r="AK37" s="945">
        <v>4939</v>
      </c>
      <c r="AL37" s="945"/>
      <c r="AM37" s="945"/>
      <c r="AN37" s="945"/>
      <c r="AO37" s="945"/>
      <c r="AP37" s="945"/>
      <c r="AQ37" s="945"/>
      <c r="AR37" s="945">
        <v>915</v>
      </c>
      <c r="AS37" s="945"/>
      <c r="AT37" s="945"/>
      <c r="AU37" s="945"/>
      <c r="AV37" s="945"/>
      <c r="AW37" s="945"/>
      <c r="AX37" s="945"/>
      <c r="AY37" s="945">
        <v>4024</v>
      </c>
      <c r="AZ37" s="945"/>
      <c r="BA37" s="945"/>
      <c r="BB37" s="945"/>
      <c r="BC37" s="945"/>
      <c r="BD37" s="945"/>
      <c r="BE37" s="945"/>
      <c r="BF37" s="35"/>
    </row>
    <row r="38" spans="2:64" s="43" customFormat="1" ht="13.75" customHeight="1">
      <c r="B38" s="946" t="s">
        <v>866</v>
      </c>
      <c r="C38" s="946"/>
      <c r="D38" s="946"/>
      <c r="E38" s="946"/>
      <c r="F38" s="946"/>
      <c r="G38" s="946"/>
      <c r="H38" s="946"/>
      <c r="I38" s="946"/>
      <c r="J38" s="946"/>
      <c r="K38" s="946"/>
      <c r="L38" s="946"/>
      <c r="M38" s="946"/>
      <c r="N38" s="946"/>
      <c r="O38" s="948"/>
      <c r="P38" s="146"/>
      <c r="Q38" s="236"/>
      <c r="R38" s="945">
        <v>34</v>
      </c>
      <c r="S38" s="945"/>
      <c r="T38" s="945"/>
      <c r="U38" s="945"/>
      <c r="V38" s="945"/>
      <c r="W38" s="947">
        <v>0</v>
      </c>
      <c r="X38" s="947"/>
      <c r="Y38" s="947"/>
      <c r="Z38" s="947"/>
      <c r="AA38" s="947"/>
      <c r="AB38" s="947"/>
      <c r="AC38" s="947"/>
      <c r="AD38" s="945">
        <v>9096</v>
      </c>
      <c r="AE38" s="945"/>
      <c r="AF38" s="945"/>
      <c r="AG38" s="945"/>
      <c r="AH38" s="945"/>
      <c r="AI38" s="945"/>
      <c r="AJ38" s="945"/>
      <c r="AK38" s="945">
        <v>124039</v>
      </c>
      <c r="AL38" s="945"/>
      <c r="AM38" s="945"/>
      <c r="AN38" s="945"/>
      <c r="AO38" s="945"/>
      <c r="AP38" s="945"/>
      <c r="AQ38" s="945"/>
      <c r="AR38" s="945">
        <v>69412</v>
      </c>
      <c r="AS38" s="945"/>
      <c r="AT38" s="945"/>
      <c r="AU38" s="945"/>
      <c r="AV38" s="945"/>
      <c r="AW38" s="945"/>
      <c r="AX38" s="945"/>
      <c r="AY38" s="945">
        <v>54627</v>
      </c>
      <c r="AZ38" s="945"/>
      <c r="BA38" s="945"/>
      <c r="BB38" s="945"/>
      <c r="BC38" s="945"/>
      <c r="BD38" s="945"/>
      <c r="BE38" s="945"/>
    </row>
    <row r="39" spans="2:64" s="43" customFormat="1" ht="13.75" customHeight="1">
      <c r="B39" s="146"/>
      <c r="C39" s="146"/>
      <c r="D39" s="146"/>
      <c r="E39" s="235"/>
      <c r="F39" s="946" t="s">
        <v>852</v>
      </c>
      <c r="G39" s="946"/>
      <c r="H39" s="946"/>
      <c r="I39" s="946"/>
      <c r="J39" s="946"/>
      <c r="K39" s="946"/>
      <c r="L39" s="946"/>
      <c r="M39" s="946"/>
      <c r="N39" s="946"/>
      <c r="O39" s="177"/>
      <c r="P39" s="146"/>
      <c r="Q39" s="236"/>
      <c r="R39" s="945">
        <v>3</v>
      </c>
      <c r="S39" s="945"/>
      <c r="T39" s="945"/>
      <c r="U39" s="945"/>
      <c r="V39" s="945"/>
      <c r="W39" s="945" t="s">
        <v>186</v>
      </c>
      <c r="X39" s="945"/>
      <c r="Y39" s="945"/>
      <c r="Z39" s="945"/>
      <c r="AA39" s="945"/>
      <c r="AB39" s="945"/>
      <c r="AC39" s="945"/>
      <c r="AD39" s="945">
        <v>3038</v>
      </c>
      <c r="AE39" s="945"/>
      <c r="AF39" s="945"/>
      <c r="AG39" s="945"/>
      <c r="AH39" s="945"/>
      <c r="AI39" s="945"/>
      <c r="AJ39" s="945"/>
      <c r="AK39" s="945">
        <v>27690</v>
      </c>
      <c r="AL39" s="945"/>
      <c r="AM39" s="945"/>
      <c r="AN39" s="945"/>
      <c r="AO39" s="945"/>
      <c r="AP39" s="945"/>
      <c r="AQ39" s="945"/>
      <c r="AR39" s="945">
        <v>19424</v>
      </c>
      <c r="AS39" s="945"/>
      <c r="AT39" s="945"/>
      <c r="AU39" s="945"/>
      <c r="AV39" s="945"/>
      <c r="AW39" s="945"/>
      <c r="AX39" s="945"/>
      <c r="AY39" s="945">
        <v>8266</v>
      </c>
      <c r="AZ39" s="945"/>
      <c r="BA39" s="945"/>
      <c r="BB39" s="945"/>
      <c r="BC39" s="945"/>
      <c r="BD39" s="945"/>
      <c r="BE39" s="945"/>
    </row>
    <row r="40" spans="2:64" s="43" customFormat="1" ht="13.75" customHeight="1">
      <c r="B40" s="146"/>
      <c r="C40" s="146"/>
      <c r="D40" s="146"/>
      <c r="E40" s="146"/>
      <c r="F40" s="946" t="s">
        <v>853</v>
      </c>
      <c r="G40" s="946"/>
      <c r="H40" s="946"/>
      <c r="I40" s="946"/>
      <c r="J40" s="946"/>
      <c r="K40" s="946"/>
      <c r="L40" s="946"/>
      <c r="M40" s="946"/>
      <c r="N40" s="946"/>
      <c r="O40" s="177"/>
      <c r="P40" s="146"/>
      <c r="Q40" s="236"/>
      <c r="R40" s="945">
        <v>4</v>
      </c>
      <c r="S40" s="945"/>
      <c r="T40" s="945"/>
      <c r="U40" s="945"/>
      <c r="V40" s="945"/>
      <c r="W40" s="945" t="s">
        <v>186</v>
      </c>
      <c r="X40" s="945"/>
      <c r="Y40" s="945"/>
      <c r="Z40" s="945"/>
      <c r="AA40" s="945"/>
      <c r="AB40" s="945"/>
      <c r="AC40" s="945"/>
      <c r="AD40" s="945">
        <v>559</v>
      </c>
      <c r="AE40" s="945"/>
      <c r="AF40" s="945"/>
      <c r="AG40" s="945"/>
      <c r="AH40" s="945"/>
      <c r="AI40" s="945"/>
      <c r="AJ40" s="945"/>
      <c r="AK40" s="945">
        <v>9839</v>
      </c>
      <c r="AL40" s="945"/>
      <c r="AM40" s="945"/>
      <c r="AN40" s="945"/>
      <c r="AO40" s="945"/>
      <c r="AP40" s="945"/>
      <c r="AQ40" s="945"/>
      <c r="AR40" s="945">
        <v>3857</v>
      </c>
      <c r="AS40" s="945"/>
      <c r="AT40" s="945"/>
      <c r="AU40" s="945"/>
      <c r="AV40" s="945"/>
      <c r="AW40" s="945"/>
      <c r="AX40" s="945"/>
      <c r="AY40" s="945">
        <v>5982</v>
      </c>
      <c r="AZ40" s="945"/>
      <c r="BA40" s="945"/>
      <c r="BB40" s="945"/>
      <c r="BC40" s="945"/>
      <c r="BD40" s="945"/>
      <c r="BE40" s="945"/>
    </row>
    <row r="41" spans="2:64" s="43" customFormat="1" ht="13.75" customHeight="1">
      <c r="B41" s="368"/>
      <c r="C41" s="368"/>
      <c r="D41" s="368"/>
      <c r="E41" s="368"/>
      <c r="F41" s="954" t="s">
        <v>854</v>
      </c>
      <c r="G41" s="954"/>
      <c r="H41" s="954"/>
      <c r="I41" s="954"/>
      <c r="J41" s="954"/>
      <c r="K41" s="954"/>
      <c r="L41" s="954"/>
      <c r="M41" s="954"/>
      <c r="N41" s="954"/>
      <c r="O41" s="384"/>
      <c r="P41" s="368"/>
      <c r="Q41" s="398"/>
      <c r="R41" s="953">
        <v>27</v>
      </c>
      <c r="S41" s="953"/>
      <c r="T41" s="953"/>
      <c r="U41" s="953"/>
      <c r="V41" s="953"/>
      <c r="W41" s="953" t="s">
        <v>186</v>
      </c>
      <c r="X41" s="953"/>
      <c r="Y41" s="953"/>
      <c r="Z41" s="953"/>
      <c r="AA41" s="953"/>
      <c r="AB41" s="953"/>
      <c r="AC41" s="953"/>
      <c r="AD41" s="953">
        <v>5499</v>
      </c>
      <c r="AE41" s="953"/>
      <c r="AF41" s="953"/>
      <c r="AG41" s="953"/>
      <c r="AH41" s="953"/>
      <c r="AI41" s="953"/>
      <c r="AJ41" s="953"/>
      <c r="AK41" s="953">
        <v>86510</v>
      </c>
      <c r="AL41" s="953"/>
      <c r="AM41" s="953"/>
      <c r="AN41" s="953"/>
      <c r="AO41" s="953"/>
      <c r="AP41" s="953"/>
      <c r="AQ41" s="953"/>
      <c r="AR41" s="953">
        <v>46131</v>
      </c>
      <c r="AS41" s="953"/>
      <c r="AT41" s="953"/>
      <c r="AU41" s="953"/>
      <c r="AV41" s="953"/>
      <c r="AW41" s="953"/>
      <c r="AX41" s="953"/>
      <c r="AY41" s="953">
        <v>40379</v>
      </c>
      <c r="AZ41" s="953"/>
      <c r="BA41" s="953"/>
      <c r="BB41" s="953"/>
      <c r="BC41" s="953"/>
      <c r="BD41" s="953"/>
      <c r="BE41" s="953"/>
      <c r="BG41" s="35"/>
      <c r="BH41" s="35"/>
      <c r="BI41" s="35"/>
      <c r="BJ41" s="35"/>
      <c r="BK41" s="35"/>
      <c r="BL41" s="35"/>
    </row>
    <row r="42" spans="2:64" ht="12.9" customHeight="1">
      <c r="B42" s="39" t="s">
        <v>867</v>
      </c>
      <c r="BB42" s="35"/>
    </row>
    <row r="43" spans="2:64" ht="12.9" customHeight="1">
      <c r="B43" s="39" t="s">
        <v>868</v>
      </c>
      <c r="BB43" s="35"/>
    </row>
    <row r="44" spans="2:64" ht="12.9" customHeight="1">
      <c r="B44" s="39" t="s">
        <v>869</v>
      </c>
      <c r="BB44" s="35"/>
    </row>
    <row r="45" spans="2:64" ht="12.9" customHeight="1">
      <c r="B45" s="39" t="s">
        <v>870</v>
      </c>
      <c r="BB45" s="35"/>
    </row>
    <row r="46" spans="2:64" ht="12.9" customHeight="1">
      <c r="B46" s="39" t="s">
        <v>871</v>
      </c>
      <c r="C46" s="39"/>
      <c r="BB46" s="35"/>
    </row>
    <row r="47" spans="2:64" ht="12.9" customHeight="1">
      <c r="B47" s="39" t="s">
        <v>872</v>
      </c>
      <c r="BB47" s="35"/>
    </row>
    <row r="48" spans="2:64" ht="20.149999999999999" customHeight="1">
      <c r="B48" s="61" t="s">
        <v>873</v>
      </c>
      <c r="C48" s="61"/>
      <c r="D48" s="61"/>
      <c r="BC48" s="43"/>
      <c r="BE48" s="71" t="s">
        <v>874</v>
      </c>
    </row>
    <row r="49" spans="2:64" ht="13.75" customHeight="1">
      <c r="B49" s="464" t="s">
        <v>378</v>
      </c>
      <c r="C49" s="464"/>
      <c r="D49" s="464"/>
      <c r="E49" s="464"/>
      <c r="F49" s="464"/>
      <c r="G49" s="464"/>
      <c r="H49" s="464"/>
      <c r="I49" s="555"/>
      <c r="J49" s="199"/>
      <c r="K49" s="200"/>
      <c r="L49" s="200"/>
      <c r="M49" s="200"/>
      <c r="N49" s="760" t="s">
        <v>826</v>
      </c>
      <c r="O49" s="760"/>
      <c r="P49" s="760"/>
      <c r="Q49" s="760"/>
      <c r="R49" s="760"/>
      <c r="S49" s="760"/>
      <c r="T49" s="760"/>
      <c r="U49" s="760"/>
      <c r="V49" s="760"/>
      <c r="W49" s="760"/>
      <c r="X49" s="760"/>
      <c r="Y49" s="760"/>
      <c r="Z49" s="760"/>
      <c r="AA49" s="760"/>
      <c r="AB49" s="760"/>
      <c r="AC49" s="760"/>
      <c r="AD49" s="200"/>
      <c r="AE49" s="200"/>
      <c r="AF49" s="200"/>
      <c r="AG49" s="201"/>
      <c r="AH49" s="199"/>
      <c r="AI49" s="200"/>
      <c r="AJ49" s="200"/>
      <c r="AK49" s="200"/>
      <c r="AL49" s="760" t="s">
        <v>730</v>
      </c>
      <c r="AM49" s="760"/>
      <c r="AN49" s="760"/>
      <c r="AO49" s="760"/>
      <c r="AP49" s="760"/>
      <c r="AQ49" s="760"/>
      <c r="AR49" s="760"/>
      <c r="AS49" s="760"/>
      <c r="AT49" s="760"/>
      <c r="AU49" s="760"/>
      <c r="AV49" s="760"/>
      <c r="AW49" s="760"/>
      <c r="AX49" s="760"/>
      <c r="AY49" s="760"/>
      <c r="AZ49" s="760"/>
      <c r="BA49" s="760"/>
      <c r="BB49" s="200"/>
      <c r="BC49" s="200"/>
      <c r="BD49" s="200"/>
      <c r="BE49" s="200"/>
    </row>
    <row r="50" spans="2:64" ht="13.75" customHeight="1">
      <c r="B50" s="469"/>
      <c r="C50" s="469"/>
      <c r="D50" s="469"/>
      <c r="E50" s="469"/>
      <c r="F50" s="469"/>
      <c r="G50" s="469"/>
      <c r="H50" s="469"/>
      <c r="I50" s="623"/>
      <c r="J50" s="528" t="s">
        <v>875</v>
      </c>
      <c r="K50" s="529"/>
      <c r="L50" s="529"/>
      <c r="M50" s="529"/>
      <c r="N50" s="529"/>
      <c r="O50" s="530"/>
      <c r="P50" s="800" t="s">
        <v>876</v>
      </c>
      <c r="Q50" s="801"/>
      <c r="R50" s="801"/>
      <c r="S50" s="801"/>
      <c r="T50" s="801"/>
      <c r="U50" s="802"/>
      <c r="V50" s="800" t="s">
        <v>877</v>
      </c>
      <c r="W50" s="801"/>
      <c r="X50" s="801"/>
      <c r="Y50" s="801"/>
      <c r="Z50" s="801"/>
      <c r="AA50" s="802"/>
      <c r="AB50" s="800" t="s">
        <v>878</v>
      </c>
      <c r="AC50" s="801"/>
      <c r="AD50" s="801"/>
      <c r="AE50" s="801"/>
      <c r="AF50" s="801"/>
      <c r="AG50" s="802"/>
      <c r="AH50" s="800" t="s">
        <v>875</v>
      </c>
      <c r="AI50" s="801"/>
      <c r="AJ50" s="801"/>
      <c r="AK50" s="801"/>
      <c r="AL50" s="801"/>
      <c r="AM50" s="802"/>
      <c r="AN50" s="800" t="s">
        <v>876</v>
      </c>
      <c r="AO50" s="801"/>
      <c r="AP50" s="801"/>
      <c r="AQ50" s="801"/>
      <c r="AR50" s="801"/>
      <c r="AS50" s="802"/>
      <c r="AT50" s="800" t="s">
        <v>877</v>
      </c>
      <c r="AU50" s="801"/>
      <c r="AV50" s="801"/>
      <c r="AW50" s="801"/>
      <c r="AX50" s="801"/>
      <c r="AY50" s="802"/>
      <c r="AZ50" s="800" t="s">
        <v>878</v>
      </c>
      <c r="BA50" s="801"/>
      <c r="BB50" s="801"/>
      <c r="BC50" s="801"/>
      <c r="BD50" s="801"/>
      <c r="BE50" s="801"/>
    </row>
    <row r="51" spans="2:64" ht="13.75" customHeight="1">
      <c r="B51" s="468"/>
      <c r="C51" s="468"/>
      <c r="D51" s="468"/>
      <c r="E51" s="468"/>
      <c r="F51" s="468"/>
      <c r="G51" s="468"/>
      <c r="H51" s="468"/>
      <c r="I51" s="556"/>
      <c r="J51" s="534"/>
      <c r="K51" s="535"/>
      <c r="L51" s="535"/>
      <c r="M51" s="535"/>
      <c r="N51" s="535"/>
      <c r="O51" s="536"/>
      <c r="P51" s="803"/>
      <c r="Q51" s="804"/>
      <c r="R51" s="804"/>
      <c r="S51" s="804"/>
      <c r="T51" s="804"/>
      <c r="U51" s="805"/>
      <c r="V51" s="803"/>
      <c r="W51" s="804"/>
      <c r="X51" s="804"/>
      <c r="Y51" s="804"/>
      <c r="Z51" s="804"/>
      <c r="AA51" s="805"/>
      <c r="AB51" s="803"/>
      <c r="AC51" s="804"/>
      <c r="AD51" s="804"/>
      <c r="AE51" s="804"/>
      <c r="AF51" s="804"/>
      <c r="AG51" s="805"/>
      <c r="AH51" s="803"/>
      <c r="AI51" s="804"/>
      <c r="AJ51" s="804"/>
      <c r="AK51" s="804"/>
      <c r="AL51" s="804"/>
      <c r="AM51" s="805"/>
      <c r="AN51" s="803"/>
      <c r="AO51" s="804"/>
      <c r="AP51" s="804"/>
      <c r="AQ51" s="804"/>
      <c r="AR51" s="804"/>
      <c r="AS51" s="805"/>
      <c r="AT51" s="803"/>
      <c r="AU51" s="804"/>
      <c r="AV51" s="804"/>
      <c r="AW51" s="804"/>
      <c r="AX51" s="804"/>
      <c r="AY51" s="805"/>
      <c r="AZ51" s="803"/>
      <c r="BA51" s="804"/>
      <c r="BB51" s="804"/>
      <c r="BC51" s="804"/>
      <c r="BD51" s="804"/>
      <c r="BE51" s="804"/>
    </row>
    <row r="52" spans="2:64" s="43" customFormat="1" ht="13.75" customHeight="1">
      <c r="B52" s="481" t="s">
        <v>40</v>
      </c>
      <c r="C52" s="481"/>
      <c r="D52" s="481"/>
      <c r="E52" s="453">
        <v>17</v>
      </c>
      <c r="F52" s="453"/>
      <c r="G52" s="681" t="s">
        <v>269</v>
      </c>
      <c r="H52" s="681"/>
      <c r="I52" s="682"/>
      <c r="J52" s="955">
        <v>2411</v>
      </c>
      <c r="K52" s="956"/>
      <c r="L52" s="956"/>
      <c r="M52" s="956"/>
      <c r="N52" s="956"/>
      <c r="O52" s="956"/>
      <c r="P52" s="956">
        <v>1431</v>
      </c>
      <c r="Q52" s="956"/>
      <c r="R52" s="956"/>
      <c r="S52" s="956"/>
      <c r="T52" s="956"/>
      <c r="U52" s="956"/>
      <c r="V52" s="956">
        <v>739</v>
      </c>
      <c r="W52" s="956"/>
      <c r="X52" s="956"/>
      <c r="Y52" s="956"/>
      <c r="Z52" s="956"/>
      <c r="AA52" s="956"/>
      <c r="AB52" s="956">
        <v>3</v>
      </c>
      <c r="AC52" s="956"/>
      <c r="AD52" s="956"/>
      <c r="AE52" s="956"/>
      <c r="AF52" s="956"/>
      <c r="AG52" s="956"/>
      <c r="AH52" s="956">
        <v>4911</v>
      </c>
      <c r="AI52" s="956"/>
      <c r="AJ52" s="956"/>
      <c r="AK52" s="956"/>
      <c r="AL52" s="956"/>
      <c r="AM52" s="956"/>
      <c r="AN52" s="956">
        <v>599</v>
      </c>
      <c r="AO52" s="956"/>
      <c r="AP52" s="956"/>
      <c r="AQ52" s="956"/>
      <c r="AR52" s="956"/>
      <c r="AS52" s="956"/>
      <c r="AT52" s="956">
        <v>4124</v>
      </c>
      <c r="AU52" s="956"/>
      <c r="AV52" s="956"/>
      <c r="AW52" s="956"/>
      <c r="AX52" s="956"/>
      <c r="AY52" s="956"/>
      <c r="AZ52" s="956">
        <v>21</v>
      </c>
      <c r="BA52" s="956"/>
      <c r="BB52" s="956"/>
      <c r="BC52" s="956"/>
      <c r="BD52" s="956"/>
      <c r="BE52" s="956"/>
      <c r="BF52" s="35"/>
      <c r="BG52" s="35"/>
      <c r="BH52" s="35"/>
      <c r="BI52" s="35"/>
      <c r="BJ52" s="35"/>
      <c r="BK52" s="35"/>
      <c r="BL52" s="35"/>
    </row>
    <row r="53" spans="2:64" s="43" customFormat="1" ht="13.75" customHeight="1">
      <c r="B53" s="155"/>
      <c r="C53" s="155"/>
      <c r="D53" s="155"/>
      <c r="E53" s="453">
        <v>22</v>
      </c>
      <c r="F53" s="453"/>
      <c r="G53" s="155"/>
      <c r="H53" s="155"/>
      <c r="I53" s="140"/>
      <c r="J53" s="955">
        <v>2386</v>
      </c>
      <c r="K53" s="956"/>
      <c r="L53" s="956"/>
      <c r="M53" s="956"/>
      <c r="N53" s="956"/>
      <c r="O53" s="956"/>
      <c r="P53" s="956">
        <v>1208</v>
      </c>
      <c r="Q53" s="956"/>
      <c r="R53" s="956"/>
      <c r="S53" s="956"/>
      <c r="T53" s="956"/>
      <c r="U53" s="956"/>
      <c r="V53" s="956">
        <v>817</v>
      </c>
      <c r="W53" s="956"/>
      <c r="X53" s="956"/>
      <c r="Y53" s="956"/>
      <c r="Z53" s="956"/>
      <c r="AA53" s="956"/>
      <c r="AB53" s="957">
        <v>0</v>
      </c>
      <c r="AC53" s="957"/>
      <c r="AD53" s="957"/>
      <c r="AE53" s="957"/>
      <c r="AF53" s="957"/>
      <c r="AG53" s="957"/>
      <c r="AH53" s="956">
        <v>5119</v>
      </c>
      <c r="AI53" s="956"/>
      <c r="AJ53" s="956"/>
      <c r="AK53" s="956"/>
      <c r="AL53" s="956"/>
      <c r="AM53" s="956"/>
      <c r="AN53" s="956">
        <v>765</v>
      </c>
      <c r="AO53" s="956"/>
      <c r="AP53" s="956"/>
      <c r="AQ53" s="956"/>
      <c r="AR53" s="956"/>
      <c r="AS53" s="956"/>
      <c r="AT53" s="956">
        <v>4113</v>
      </c>
      <c r="AU53" s="956"/>
      <c r="AV53" s="956"/>
      <c r="AW53" s="956"/>
      <c r="AX53" s="956"/>
      <c r="AY53" s="956"/>
      <c r="AZ53" s="956">
        <v>7</v>
      </c>
      <c r="BA53" s="956"/>
      <c r="BB53" s="956"/>
      <c r="BC53" s="956"/>
      <c r="BD53" s="956"/>
      <c r="BE53" s="956"/>
      <c r="BF53" s="35"/>
      <c r="BG53" s="35"/>
      <c r="BH53" s="35"/>
      <c r="BI53" s="35"/>
      <c r="BJ53" s="35"/>
      <c r="BK53" s="35"/>
      <c r="BL53" s="35"/>
    </row>
    <row r="54" spans="2:64" s="43" customFormat="1" ht="13.75" customHeight="1">
      <c r="B54" s="155"/>
      <c r="C54" s="155"/>
      <c r="D54" s="155"/>
      <c r="E54" s="453">
        <v>27</v>
      </c>
      <c r="F54" s="453"/>
      <c r="G54" s="155"/>
      <c r="H54" s="155"/>
      <c r="I54" s="140"/>
      <c r="J54" s="955">
        <v>2864</v>
      </c>
      <c r="K54" s="956"/>
      <c r="L54" s="956"/>
      <c r="M54" s="956"/>
      <c r="N54" s="956"/>
      <c r="O54" s="956"/>
      <c r="P54" s="956">
        <v>1052</v>
      </c>
      <c r="Q54" s="956"/>
      <c r="R54" s="956"/>
      <c r="S54" s="956"/>
      <c r="T54" s="956"/>
      <c r="U54" s="956"/>
      <c r="V54" s="956">
        <v>1099</v>
      </c>
      <c r="W54" s="956"/>
      <c r="X54" s="956"/>
      <c r="Y54" s="956"/>
      <c r="Z54" s="956"/>
      <c r="AA54" s="956"/>
      <c r="AB54" s="957">
        <v>0</v>
      </c>
      <c r="AC54" s="957"/>
      <c r="AD54" s="957"/>
      <c r="AE54" s="957"/>
      <c r="AF54" s="957"/>
      <c r="AG54" s="957"/>
      <c r="AH54" s="956">
        <v>6007</v>
      </c>
      <c r="AI54" s="956"/>
      <c r="AJ54" s="956"/>
      <c r="AK54" s="956"/>
      <c r="AL54" s="956"/>
      <c r="AM54" s="956"/>
      <c r="AN54" s="956">
        <v>1015</v>
      </c>
      <c r="AO54" s="956"/>
      <c r="AP54" s="956"/>
      <c r="AQ54" s="956"/>
      <c r="AR54" s="956"/>
      <c r="AS54" s="956"/>
      <c r="AT54" s="956">
        <v>4229</v>
      </c>
      <c r="AU54" s="956"/>
      <c r="AV54" s="956"/>
      <c r="AW54" s="956"/>
      <c r="AX54" s="956"/>
      <c r="AY54" s="956"/>
      <c r="AZ54" s="956">
        <v>1</v>
      </c>
      <c r="BA54" s="956"/>
      <c r="BB54" s="956"/>
      <c r="BC54" s="956"/>
      <c r="BD54" s="956"/>
      <c r="BE54" s="956"/>
      <c r="BF54" s="35"/>
    </row>
    <row r="55" spans="2:64" s="43" customFormat="1" ht="16.5" customHeight="1">
      <c r="B55" s="481" t="s">
        <v>62</v>
      </c>
      <c r="C55" s="481"/>
      <c r="D55" s="481"/>
      <c r="E55" s="453">
        <v>2</v>
      </c>
      <c r="F55" s="453"/>
      <c r="G55" s="681" t="s">
        <v>269</v>
      </c>
      <c r="H55" s="681"/>
      <c r="I55" s="682"/>
      <c r="J55" s="955">
        <v>6315</v>
      </c>
      <c r="K55" s="956"/>
      <c r="L55" s="956"/>
      <c r="M55" s="956"/>
      <c r="N55" s="956"/>
      <c r="O55" s="956"/>
      <c r="P55" s="956">
        <v>949</v>
      </c>
      <c r="Q55" s="956"/>
      <c r="R55" s="956"/>
      <c r="S55" s="956"/>
      <c r="T55" s="956"/>
      <c r="U55" s="956"/>
      <c r="V55" s="956">
        <v>3348</v>
      </c>
      <c r="W55" s="956"/>
      <c r="X55" s="956"/>
      <c r="Y55" s="956"/>
      <c r="Z55" s="956"/>
      <c r="AA55" s="956"/>
      <c r="AB55" s="957">
        <v>0</v>
      </c>
      <c r="AC55" s="957"/>
      <c r="AD55" s="957"/>
      <c r="AE55" s="957"/>
      <c r="AF55" s="957"/>
      <c r="AG55" s="957"/>
      <c r="AH55" s="956">
        <v>8662</v>
      </c>
      <c r="AI55" s="956"/>
      <c r="AJ55" s="956"/>
      <c r="AK55" s="956"/>
      <c r="AL55" s="956"/>
      <c r="AM55" s="956"/>
      <c r="AN55" s="956">
        <v>1325</v>
      </c>
      <c r="AO55" s="956"/>
      <c r="AP55" s="956"/>
      <c r="AQ55" s="956"/>
      <c r="AR55" s="956"/>
      <c r="AS55" s="956"/>
      <c r="AT55" s="956">
        <v>6420</v>
      </c>
      <c r="AU55" s="956"/>
      <c r="AV55" s="956"/>
      <c r="AW55" s="956"/>
      <c r="AX55" s="956"/>
      <c r="AY55" s="956"/>
      <c r="AZ55" s="957">
        <v>0</v>
      </c>
      <c r="BA55" s="957"/>
      <c r="BB55" s="957"/>
      <c r="BC55" s="957"/>
      <c r="BD55" s="957"/>
      <c r="BE55" s="957"/>
      <c r="BF55" s="35"/>
    </row>
    <row r="56" spans="2:64" s="43" customFormat="1" ht="13.25" customHeight="1">
      <c r="B56" s="481"/>
      <c r="C56" s="481"/>
      <c r="D56" s="481"/>
      <c r="E56" s="453">
        <v>3</v>
      </c>
      <c r="F56" s="453"/>
      <c r="G56" s="681"/>
      <c r="H56" s="681"/>
      <c r="I56" s="682"/>
      <c r="J56" s="955">
        <v>8577</v>
      </c>
      <c r="K56" s="956"/>
      <c r="L56" s="956"/>
      <c r="M56" s="956"/>
      <c r="N56" s="956"/>
      <c r="O56" s="956"/>
      <c r="P56" s="956">
        <v>935</v>
      </c>
      <c r="Q56" s="956"/>
      <c r="R56" s="956"/>
      <c r="S56" s="956"/>
      <c r="T56" s="956"/>
      <c r="U56" s="956"/>
      <c r="V56" s="956">
        <v>4391</v>
      </c>
      <c r="W56" s="956"/>
      <c r="X56" s="956"/>
      <c r="Y56" s="956"/>
      <c r="Z56" s="956"/>
      <c r="AA56" s="956"/>
      <c r="AB56" s="957">
        <v>0</v>
      </c>
      <c r="AC56" s="957"/>
      <c r="AD56" s="957"/>
      <c r="AE56" s="957"/>
      <c r="AF56" s="957"/>
      <c r="AG56" s="957"/>
      <c r="AH56" s="956">
        <v>11051</v>
      </c>
      <c r="AI56" s="956"/>
      <c r="AJ56" s="956"/>
      <c r="AK56" s="956"/>
      <c r="AL56" s="956"/>
      <c r="AM56" s="956"/>
      <c r="AN56" s="956">
        <v>1491</v>
      </c>
      <c r="AO56" s="956"/>
      <c r="AP56" s="956"/>
      <c r="AQ56" s="956"/>
      <c r="AR56" s="956"/>
      <c r="AS56" s="956"/>
      <c r="AT56" s="956">
        <v>7908</v>
      </c>
      <c r="AU56" s="956"/>
      <c r="AV56" s="956"/>
      <c r="AW56" s="956"/>
      <c r="AX56" s="956"/>
      <c r="AY56" s="956"/>
      <c r="AZ56" s="957">
        <v>0</v>
      </c>
      <c r="BA56" s="957"/>
      <c r="BB56" s="957"/>
      <c r="BC56" s="957"/>
      <c r="BD56" s="957"/>
      <c r="BE56" s="957"/>
      <c r="BF56" s="35"/>
      <c r="BG56" s="35"/>
      <c r="BH56" s="35"/>
      <c r="BI56" s="35"/>
      <c r="BJ56" s="35"/>
      <c r="BK56" s="35"/>
      <c r="BL56" s="35"/>
    </row>
    <row r="57" spans="2:64" s="43" customFormat="1" ht="13.75" customHeight="1">
      <c r="E57" s="453">
        <v>4</v>
      </c>
      <c r="F57" s="453"/>
      <c r="G57" s="681"/>
      <c r="H57" s="681"/>
      <c r="I57" s="682"/>
      <c r="J57" s="955">
        <v>9200</v>
      </c>
      <c r="K57" s="956"/>
      <c r="L57" s="956"/>
      <c r="M57" s="956"/>
      <c r="N57" s="956"/>
      <c r="O57" s="956"/>
      <c r="P57" s="956">
        <v>1282</v>
      </c>
      <c r="Q57" s="956"/>
      <c r="R57" s="956"/>
      <c r="S57" s="956"/>
      <c r="T57" s="956"/>
      <c r="U57" s="956"/>
      <c r="V57" s="956">
        <v>5813</v>
      </c>
      <c r="W57" s="956"/>
      <c r="X57" s="956"/>
      <c r="Y57" s="956"/>
      <c r="Z57" s="956"/>
      <c r="AA57" s="956"/>
      <c r="AB57" s="957">
        <v>1</v>
      </c>
      <c r="AC57" s="957"/>
      <c r="AD57" s="957"/>
      <c r="AE57" s="957"/>
      <c r="AF57" s="957"/>
      <c r="AG57" s="957"/>
      <c r="AH57" s="956">
        <v>12315</v>
      </c>
      <c r="AI57" s="956"/>
      <c r="AJ57" s="956"/>
      <c r="AK57" s="956"/>
      <c r="AL57" s="956"/>
      <c r="AM57" s="956"/>
      <c r="AN57" s="956">
        <v>1926</v>
      </c>
      <c r="AO57" s="956"/>
      <c r="AP57" s="956"/>
      <c r="AQ57" s="956"/>
      <c r="AR57" s="956"/>
      <c r="AS57" s="956"/>
      <c r="AT57" s="956">
        <v>9418</v>
      </c>
      <c r="AU57" s="956"/>
      <c r="AV57" s="956"/>
      <c r="AW57" s="956"/>
      <c r="AX57" s="956"/>
      <c r="AY57" s="956"/>
      <c r="AZ57" s="957">
        <v>2</v>
      </c>
      <c r="BA57" s="957"/>
      <c r="BB57" s="957"/>
      <c r="BC57" s="957"/>
      <c r="BD57" s="957"/>
      <c r="BE57" s="957"/>
      <c r="BF57" s="35"/>
      <c r="BG57" s="35"/>
      <c r="BH57" s="35"/>
      <c r="BI57" s="35"/>
      <c r="BJ57" s="35"/>
      <c r="BK57" s="35"/>
      <c r="BL57" s="35"/>
    </row>
    <row r="58" spans="2:64" s="43" customFormat="1" ht="13.75" customHeight="1">
      <c r="E58" s="453">
        <v>5</v>
      </c>
      <c r="F58" s="453"/>
      <c r="G58" s="107"/>
      <c r="H58" s="107"/>
      <c r="I58" s="139"/>
      <c r="J58" s="955">
        <v>11222</v>
      </c>
      <c r="K58" s="956"/>
      <c r="L58" s="956"/>
      <c r="M58" s="956"/>
      <c r="N58" s="956"/>
      <c r="O58" s="956"/>
      <c r="P58" s="956">
        <v>2545</v>
      </c>
      <c r="Q58" s="956"/>
      <c r="R58" s="956"/>
      <c r="S58" s="956"/>
      <c r="T58" s="956"/>
      <c r="U58" s="956"/>
      <c r="V58" s="956">
        <v>7328</v>
      </c>
      <c r="W58" s="956"/>
      <c r="X58" s="956"/>
      <c r="Y58" s="956"/>
      <c r="Z58" s="956"/>
      <c r="AA58" s="956"/>
      <c r="AB58" s="957">
        <v>1</v>
      </c>
      <c r="AC58" s="957"/>
      <c r="AD58" s="957"/>
      <c r="AE58" s="957"/>
      <c r="AF58" s="957"/>
      <c r="AG58" s="957"/>
      <c r="AH58" s="956">
        <v>13795</v>
      </c>
      <c r="AI58" s="956"/>
      <c r="AJ58" s="956"/>
      <c r="AK58" s="956"/>
      <c r="AL58" s="956"/>
      <c r="AM58" s="956"/>
      <c r="AN58" s="956">
        <v>2451</v>
      </c>
      <c r="AO58" s="956"/>
      <c r="AP58" s="956"/>
      <c r="AQ58" s="956"/>
      <c r="AR58" s="956"/>
      <c r="AS58" s="956"/>
      <c r="AT58" s="956">
        <v>10820</v>
      </c>
      <c r="AU58" s="956"/>
      <c r="AV58" s="956"/>
      <c r="AW58" s="956"/>
      <c r="AX58" s="956"/>
      <c r="AY58" s="956"/>
      <c r="AZ58" s="960">
        <v>0</v>
      </c>
      <c r="BA58" s="960"/>
      <c r="BB58" s="960"/>
      <c r="BC58" s="960"/>
      <c r="BD58" s="960"/>
      <c r="BE58" s="960"/>
      <c r="BF58" s="35"/>
      <c r="BG58" s="35"/>
      <c r="BH58" s="35"/>
      <c r="BI58" s="35"/>
      <c r="BJ58" s="35"/>
      <c r="BK58" s="35"/>
      <c r="BL58" s="35"/>
    </row>
    <row r="59" spans="2:64" s="43" customFormat="1" ht="13.75" customHeight="1">
      <c r="B59" s="45"/>
      <c r="C59" s="45"/>
      <c r="D59" s="45"/>
      <c r="E59" s="549">
        <v>6</v>
      </c>
      <c r="F59" s="549"/>
      <c r="G59" s="49"/>
      <c r="H59" s="49"/>
      <c r="I59" s="382"/>
      <c r="J59" s="961">
        <v>12199</v>
      </c>
      <c r="K59" s="958"/>
      <c r="L59" s="958"/>
      <c r="M59" s="958"/>
      <c r="N59" s="958"/>
      <c r="O59" s="958"/>
      <c r="P59" s="958">
        <v>2634</v>
      </c>
      <c r="Q59" s="958"/>
      <c r="R59" s="958"/>
      <c r="S59" s="958"/>
      <c r="T59" s="958"/>
      <c r="U59" s="958"/>
      <c r="V59" s="958">
        <v>8008</v>
      </c>
      <c r="W59" s="958"/>
      <c r="X59" s="958"/>
      <c r="Y59" s="958"/>
      <c r="Z59" s="958"/>
      <c r="AA59" s="958"/>
      <c r="AB59" s="962">
        <v>0</v>
      </c>
      <c r="AC59" s="962"/>
      <c r="AD59" s="962"/>
      <c r="AE59" s="962"/>
      <c r="AF59" s="962"/>
      <c r="AG59" s="962"/>
      <c r="AH59" s="958">
        <v>14204</v>
      </c>
      <c r="AI59" s="958"/>
      <c r="AJ59" s="958"/>
      <c r="AK59" s="958"/>
      <c r="AL59" s="958"/>
      <c r="AM59" s="958"/>
      <c r="AN59" s="958">
        <v>2126</v>
      </c>
      <c r="AO59" s="958"/>
      <c r="AP59" s="958"/>
      <c r="AQ59" s="958"/>
      <c r="AR59" s="958"/>
      <c r="AS59" s="958"/>
      <c r="AT59" s="958">
        <v>11594</v>
      </c>
      <c r="AU59" s="958"/>
      <c r="AV59" s="958"/>
      <c r="AW59" s="958"/>
      <c r="AX59" s="958"/>
      <c r="AY59" s="958"/>
      <c r="AZ59" s="959">
        <v>0</v>
      </c>
      <c r="BA59" s="959"/>
      <c r="BB59" s="959"/>
      <c r="BC59" s="959"/>
      <c r="BD59" s="959"/>
      <c r="BE59" s="959"/>
      <c r="BF59" s="35"/>
      <c r="BG59" s="35"/>
      <c r="BH59" s="35"/>
      <c r="BI59" s="35"/>
      <c r="BJ59" s="35"/>
      <c r="BK59" s="35"/>
      <c r="BL59" s="35"/>
    </row>
    <row r="60" spans="2:64" ht="12.9" customHeight="1">
      <c r="B60" s="238" t="s">
        <v>879</v>
      </c>
      <c r="C60" s="198"/>
      <c r="D60" s="198"/>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198"/>
      <c r="AN60" s="198"/>
      <c r="AO60" s="198"/>
      <c r="AP60" s="198"/>
      <c r="AQ60" s="198"/>
      <c r="AR60" s="198"/>
      <c r="AS60" s="198"/>
      <c r="AT60" s="198"/>
      <c r="AU60" s="198"/>
      <c r="AV60" s="198"/>
      <c r="AW60" s="198"/>
      <c r="AX60" s="198"/>
      <c r="AY60" s="198"/>
      <c r="BB60" s="35"/>
    </row>
    <row r="61" spans="2:64" ht="12.9" customHeight="1">
      <c r="B61" s="238" t="s">
        <v>880</v>
      </c>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98"/>
      <c r="AW61" s="198"/>
      <c r="AX61" s="198"/>
      <c r="AY61" s="198"/>
      <c r="BB61" s="35"/>
    </row>
    <row r="62" spans="2:64" ht="12.9" customHeight="1">
      <c r="B62" s="238" t="s">
        <v>881</v>
      </c>
      <c r="C62" s="198"/>
      <c r="D62" s="198"/>
      <c r="E62" s="198"/>
      <c r="F62" s="198"/>
      <c r="G62" s="198"/>
      <c r="H62" s="198"/>
      <c r="I62" s="198"/>
      <c r="J62" s="198"/>
      <c r="K62" s="198"/>
      <c r="L62" s="198"/>
      <c r="M62" s="198"/>
      <c r="N62" s="198"/>
      <c r="O62" s="198"/>
      <c r="P62" s="198"/>
      <c r="Q62" s="198"/>
      <c r="R62" s="198"/>
      <c r="S62" s="198"/>
      <c r="T62" s="198"/>
      <c r="U62" s="198"/>
      <c r="V62" s="198"/>
      <c r="W62" s="198"/>
      <c r="X62" s="198"/>
      <c r="Y62" s="198"/>
      <c r="Z62" s="198"/>
      <c r="AA62" s="198"/>
      <c r="AB62" s="198"/>
      <c r="AC62" s="198"/>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BB62" s="35"/>
    </row>
    <row r="63" spans="2:64" ht="12.9" customHeight="1">
      <c r="BC63" s="43"/>
    </row>
    <row r="64" spans="2:64" ht="12.9" customHeight="1">
      <c r="BC64" s="43"/>
    </row>
    <row r="65" spans="54:54" ht="12.9" customHeight="1">
      <c r="BB65" s="35"/>
    </row>
  </sheetData>
  <mergeCells count="357">
    <mergeCell ref="AZ57:BE57"/>
    <mergeCell ref="E58:F58"/>
    <mergeCell ref="J58:O58"/>
    <mergeCell ref="P58:U58"/>
    <mergeCell ref="V58:AA58"/>
    <mergeCell ref="AB58:AG58"/>
    <mergeCell ref="AH58:AM58"/>
    <mergeCell ref="AT59:AY59"/>
    <mergeCell ref="AZ59:BE59"/>
    <mergeCell ref="AN58:AS58"/>
    <mergeCell ref="AT58:AY58"/>
    <mergeCell ref="AZ58:BE58"/>
    <mergeCell ref="E59:F59"/>
    <mergeCell ref="J59:O59"/>
    <mergeCell ref="P59:U59"/>
    <mergeCell ref="V59:AA59"/>
    <mergeCell ref="AB59:AG59"/>
    <mergeCell ref="AH59:AM59"/>
    <mergeCell ref="AN59:AS59"/>
    <mergeCell ref="E57:F57"/>
    <mergeCell ref="G57:I57"/>
    <mergeCell ref="J57:O57"/>
    <mergeCell ref="P57:U57"/>
    <mergeCell ref="V57:AA57"/>
    <mergeCell ref="AB57:AG57"/>
    <mergeCell ref="AH57:AM57"/>
    <mergeCell ref="AN57:AS57"/>
    <mergeCell ref="AT57:AY57"/>
    <mergeCell ref="AT55:AY55"/>
    <mergeCell ref="AZ55:BE55"/>
    <mergeCell ref="B56:D56"/>
    <mergeCell ref="E56:F56"/>
    <mergeCell ref="G56:I56"/>
    <mergeCell ref="J56:O56"/>
    <mergeCell ref="P56:U56"/>
    <mergeCell ref="V56:AA56"/>
    <mergeCell ref="AB56:AG56"/>
    <mergeCell ref="AH56:AM56"/>
    <mergeCell ref="AN56:AS56"/>
    <mergeCell ref="AT56:AY56"/>
    <mergeCell ref="AZ56:BE56"/>
    <mergeCell ref="B55:D55"/>
    <mergeCell ref="E55:F55"/>
    <mergeCell ref="G55:I55"/>
    <mergeCell ref="J55:O55"/>
    <mergeCell ref="P55:U55"/>
    <mergeCell ref="V55:AA55"/>
    <mergeCell ref="AB55:AG55"/>
    <mergeCell ref="AH55:AM55"/>
    <mergeCell ref="AN55:AS55"/>
    <mergeCell ref="E54:F54"/>
    <mergeCell ref="J54:O54"/>
    <mergeCell ref="P54:U54"/>
    <mergeCell ref="V54:AA54"/>
    <mergeCell ref="AB54:AG54"/>
    <mergeCell ref="AH54:AM54"/>
    <mergeCell ref="AN54:AS54"/>
    <mergeCell ref="AT54:AY54"/>
    <mergeCell ref="AZ54:BE54"/>
    <mergeCell ref="AT52:AY52"/>
    <mergeCell ref="AZ52:BE52"/>
    <mergeCell ref="E53:F53"/>
    <mergeCell ref="J53:O53"/>
    <mergeCell ref="P53:U53"/>
    <mergeCell ref="V53:AA53"/>
    <mergeCell ref="AB53:AG53"/>
    <mergeCell ref="AH53:AM53"/>
    <mergeCell ref="AN53:AS53"/>
    <mergeCell ref="AT53:AY53"/>
    <mergeCell ref="AZ53:BE53"/>
    <mergeCell ref="B52:D52"/>
    <mergeCell ref="E52:F52"/>
    <mergeCell ref="G52:I52"/>
    <mergeCell ref="J52:O52"/>
    <mergeCell ref="P52:U52"/>
    <mergeCell ref="V52:AA52"/>
    <mergeCell ref="AB52:AG52"/>
    <mergeCell ref="AH52:AM52"/>
    <mergeCell ref="AN52:AS52"/>
    <mergeCell ref="AY41:BE41"/>
    <mergeCell ref="B49:I51"/>
    <mergeCell ref="N49:AC49"/>
    <mergeCell ref="AL49:BA49"/>
    <mergeCell ref="J50:O51"/>
    <mergeCell ref="P50:U51"/>
    <mergeCell ref="V50:AA51"/>
    <mergeCell ref="AB50:AG51"/>
    <mergeCell ref="AH50:AM51"/>
    <mergeCell ref="F41:N41"/>
    <mergeCell ref="R41:V41"/>
    <mergeCell ref="W41:AC41"/>
    <mergeCell ref="AD41:AJ41"/>
    <mergeCell ref="AK41:AQ41"/>
    <mergeCell ref="AR41:AX41"/>
    <mergeCell ref="AN50:AS51"/>
    <mergeCell ref="AT50:AY51"/>
    <mergeCell ref="AZ50:BE51"/>
    <mergeCell ref="AY39:BE39"/>
    <mergeCell ref="F40:N40"/>
    <mergeCell ref="R40:V40"/>
    <mergeCell ref="W40:AC40"/>
    <mergeCell ref="AD40:AJ40"/>
    <mergeCell ref="AK40:AQ40"/>
    <mergeCell ref="AR40:AX40"/>
    <mergeCell ref="AY40:BE40"/>
    <mergeCell ref="F39:N39"/>
    <mergeCell ref="R39:V39"/>
    <mergeCell ref="W39:AC39"/>
    <mergeCell ref="AD39:AJ39"/>
    <mergeCell ref="AK39:AQ39"/>
    <mergeCell ref="AR39:AX39"/>
    <mergeCell ref="AY37:BE37"/>
    <mergeCell ref="B38:O38"/>
    <mergeCell ref="R38:V38"/>
    <mergeCell ref="W38:AC38"/>
    <mergeCell ref="AD38:AJ38"/>
    <mergeCell ref="AK38:AQ38"/>
    <mergeCell ref="AR38:AX38"/>
    <mergeCell ref="AY38:BE38"/>
    <mergeCell ref="B37:O37"/>
    <mergeCell ref="R37:V37"/>
    <mergeCell ref="W37:AC37"/>
    <mergeCell ref="AD37:AJ37"/>
    <mergeCell ref="AK37:AQ37"/>
    <mergeCell ref="AR37:AX37"/>
    <mergeCell ref="AY35:BE35"/>
    <mergeCell ref="B36:O36"/>
    <mergeCell ref="R36:V36"/>
    <mergeCell ref="W36:AC36"/>
    <mergeCell ref="AD36:AJ36"/>
    <mergeCell ref="AK36:AQ36"/>
    <mergeCell ref="AR36:AX36"/>
    <mergeCell ref="AY36:BE36"/>
    <mergeCell ref="B35:N35"/>
    <mergeCell ref="R35:V35"/>
    <mergeCell ref="W35:AC35"/>
    <mergeCell ref="AD35:AJ35"/>
    <mergeCell ref="AK35:AQ35"/>
    <mergeCell ref="AR35:AX35"/>
    <mergeCell ref="AY33:BE33"/>
    <mergeCell ref="F34:N34"/>
    <mergeCell ref="R34:V34"/>
    <mergeCell ref="W34:AC34"/>
    <mergeCell ref="AD34:AJ34"/>
    <mergeCell ref="AK34:AQ34"/>
    <mergeCell ref="AR34:AX34"/>
    <mergeCell ref="AY34:BE34"/>
    <mergeCell ref="F33:N33"/>
    <mergeCell ref="R33:V33"/>
    <mergeCell ref="W33:AC33"/>
    <mergeCell ref="AD33:AJ33"/>
    <mergeCell ref="AK33:AQ33"/>
    <mergeCell ref="AR33:AX33"/>
    <mergeCell ref="AY31:BE31"/>
    <mergeCell ref="B32:N32"/>
    <mergeCell ref="R32:V32"/>
    <mergeCell ref="W32:AC32"/>
    <mergeCell ref="AD32:AJ32"/>
    <mergeCell ref="AK32:AQ32"/>
    <mergeCell ref="AR32:AX32"/>
    <mergeCell ref="AY32:BE32"/>
    <mergeCell ref="F31:N31"/>
    <mergeCell ref="R31:V31"/>
    <mergeCell ref="W31:AC31"/>
    <mergeCell ref="AD31:AJ31"/>
    <mergeCell ref="AK31:AQ31"/>
    <mergeCell ref="AR31:AX31"/>
    <mergeCell ref="AY29:BE29"/>
    <mergeCell ref="F30:N30"/>
    <mergeCell ref="R30:V30"/>
    <mergeCell ref="W30:AC30"/>
    <mergeCell ref="AD30:AJ30"/>
    <mergeCell ref="AK30:AQ30"/>
    <mergeCell ref="AR30:AX30"/>
    <mergeCell ref="AY30:BE30"/>
    <mergeCell ref="D29:N29"/>
    <mergeCell ref="R29:V29"/>
    <mergeCell ref="W29:AC29"/>
    <mergeCell ref="AD29:AJ29"/>
    <mergeCell ref="AK29:AQ29"/>
    <mergeCell ref="AR29:AX29"/>
    <mergeCell ref="AY27:BE27"/>
    <mergeCell ref="F28:N28"/>
    <mergeCell ref="R28:V28"/>
    <mergeCell ref="W28:AC28"/>
    <mergeCell ref="AD28:AJ28"/>
    <mergeCell ref="AK28:AQ28"/>
    <mergeCell ref="AR28:AX28"/>
    <mergeCell ref="AY28:BE28"/>
    <mergeCell ref="F27:N27"/>
    <mergeCell ref="R27:V27"/>
    <mergeCell ref="W27:AC27"/>
    <mergeCell ref="AD27:AJ27"/>
    <mergeCell ref="AK27:AQ27"/>
    <mergeCell ref="AR27:AX27"/>
    <mergeCell ref="AY25:BE25"/>
    <mergeCell ref="D26:O26"/>
    <mergeCell ref="R26:V26"/>
    <mergeCell ref="W26:AC26"/>
    <mergeCell ref="AD26:AJ26"/>
    <mergeCell ref="AK26:AQ26"/>
    <mergeCell ref="AR26:AX26"/>
    <mergeCell ref="AY26:BE26"/>
    <mergeCell ref="D25:O25"/>
    <mergeCell ref="R25:V25"/>
    <mergeCell ref="W25:AC25"/>
    <mergeCell ref="AD25:AJ25"/>
    <mergeCell ref="AK25:AQ25"/>
    <mergeCell ref="AR25:AX25"/>
    <mergeCell ref="AY23:BE23"/>
    <mergeCell ref="F24:N24"/>
    <mergeCell ref="R24:V24"/>
    <mergeCell ref="W24:AC24"/>
    <mergeCell ref="AD24:AJ24"/>
    <mergeCell ref="AK24:AQ24"/>
    <mergeCell ref="AR24:AX24"/>
    <mergeCell ref="AY24:BE24"/>
    <mergeCell ref="F23:N23"/>
    <mergeCell ref="R23:V23"/>
    <mergeCell ref="W23:AC23"/>
    <mergeCell ref="AD23:AJ23"/>
    <mergeCell ref="AK23:AQ23"/>
    <mergeCell ref="AR23:AX23"/>
    <mergeCell ref="AY21:BE21"/>
    <mergeCell ref="D22:O22"/>
    <mergeCell ref="R22:V22"/>
    <mergeCell ref="W22:AC22"/>
    <mergeCell ref="AD22:AJ22"/>
    <mergeCell ref="AK22:AQ22"/>
    <mergeCell ref="AR22:AX22"/>
    <mergeCell ref="AY22:BE22"/>
    <mergeCell ref="B21:O21"/>
    <mergeCell ref="R21:V21"/>
    <mergeCell ref="W21:AC21"/>
    <mergeCell ref="AD21:AJ21"/>
    <mergeCell ref="AK21:AQ21"/>
    <mergeCell ref="AR21:AX21"/>
    <mergeCell ref="AY19:BE19"/>
    <mergeCell ref="B20:N20"/>
    <mergeCell ref="R20:V20"/>
    <mergeCell ref="W20:AC20"/>
    <mergeCell ref="AD20:AJ20"/>
    <mergeCell ref="AK20:AQ20"/>
    <mergeCell ref="AR20:AX20"/>
    <mergeCell ref="AY20:BE20"/>
    <mergeCell ref="F19:N19"/>
    <mergeCell ref="R19:V19"/>
    <mergeCell ref="W19:AC19"/>
    <mergeCell ref="AD19:AJ19"/>
    <mergeCell ref="AK19:AQ19"/>
    <mergeCell ref="AR19:AX19"/>
    <mergeCell ref="AY17:BE17"/>
    <mergeCell ref="F18:N18"/>
    <mergeCell ref="R18:V18"/>
    <mergeCell ref="W18:AC18"/>
    <mergeCell ref="AD18:AJ18"/>
    <mergeCell ref="AK18:AQ18"/>
    <mergeCell ref="AR18:AX18"/>
    <mergeCell ref="AY18:BE18"/>
    <mergeCell ref="F17:N17"/>
    <mergeCell ref="R17:V17"/>
    <mergeCell ref="W17:AC17"/>
    <mergeCell ref="AD17:AJ17"/>
    <mergeCell ref="AK17:AQ17"/>
    <mergeCell ref="AR17:AX17"/>
    <mergeCell ref="AY15:BE15"/>
    <mergeCell ref="B16:N16"/>
    <mergeCell ref="R16:V16"/>
    <mergeCell ref="W16:AC16"/>
    <mergeCell ref="AD16:AJ16"/>
    <mergeCell ref="AK16:AQ16"/>
    <mergeCell ref="AR16:AX16"/>
    <mergeCell ref="AY16:BE16"/>
    <mergeCell ref="F15:N15"/>
    <mergeCell ref="R15:V15"/>
    <mergeCell ref="W15:AC15"/>
    <mergeCell ref="AD15:AJ15"/>
    <mergeCell ref="AK15:AQ15"/>
    <mergeCell ref="AR15:AX15"/>
    <mergeCell ref="AY13:BE13"/>
    <mergeCell ref="F14:N14"/>
    <mergeCell ref="R14:V14"/>
    <mergeCell ref="W14:AC14"/>
    <mergeCell ref="AD14:AJ14"/>
    <mergeCell ref="AK14:AQ14"/>
    <mergeCell ref="AR14:AX14"/>
    <mergeCell ref="AY14:BE14"/>
    <mergeCell ref="F13:N13"/>
    <mergeCell ref="R13:V13"/>
    <mergeCell ref="W13:AC13"/>
    <mergeCell ref="AD13:AJ13"/>
    <mergeCell ref="AK13:AQ13"/>
    <mergeCell ref="AR13:AX13"/>
    <mergeCell ref="AY11:BE11"/>
    <mergeCell ref="B12:N12"/>
    <mergeCell ref="R12:V12"/>
    <mergeCell ref="W12:AC12"/>
    <mergeCell ref="AD12:AJ12"/>
    <mergeCell ref="AK12:AQ12"/>
    <mergeCell ref="AR12:AX12"/>
    <mergeCell ref="AY12:BE12"/>
    <mergeCell ref="F11:N11"/>
    <mergeCell ref="R11:V11"/>
    <mergeCell ref="W11:AC11"/>
    <mergeCell ref="AD11:AJ11"/>
    <mergeCell ref="AK11:AQ11"/>
    <mergeCell ref="AR11:AX11"/>
    <mergeCell ref="AY9:BE9"/>
    <mergeCell ref="F10:N10"/>
    <mergeCell ref="R10:V10"/>
    <mergeCell ref="W10:AC10"/>
    <mergeCell ref="AD10:AJ10"/>
    <mergeCell ref="AK10:AQ10"/>
    <mergeCell ref="AR10:AX10"/>
    <mergeCell ref="AY10:BE10"/>
    <mergeCell ref="B9:N9"/>
    <mergeCell ref="R9:V9"/>
    <mergeCell ref="W9:AC9"/>
    <mergeCell ref="AD9:AJ9"/>
    <mergeCell ref="AK9:AQ9"/>
    <mergeCell ref="AR9:AX9"/>
    <mergeCell ref="AY7:BE7"/>
    <mergeCell ref="F8:N8"/>
    <mergeCell ref="R8:V8"/>
    <mergeCell ref="W8:AC8"/>
    <mergeCell ref="AD8:AJ8"/>
    <mergeCell ref="AK8:AQ8"/>
    <mergeCell ref="AR8:AX8"/>
    <mergeCell ref="AY8:BE8"/>
    <mergeCell ref="F7:N7"/>
    <mergeCell ref="R7:V7"/>
    <mergeCell ref="W7:AC7"/>
    <mergeCell ref="AD7:AJ7"/>
    <mergeCell ref="AK7:AQ7"/>
    <mergeCell ref="AR7:AX7"/>
    <mergeCell ref="F6:N6"/>
    <mergeCell ref="R6:V6"/>
    <mergeCell ref="W6:AC6"/>
    <mergeCell ref="AD6:AJ6"/>
    <mergeCell ref="AK6:AQ6"/>
    <mergeCell ref="AR6:AX6"/>
    <mergeCell ref="AY6:BE6"/>
    <mergeCell ref="B5:N5"/>
    <mergeCell ref="R5:V5"/>
    <mergeCell ref="W5:AC5"/>
    <mergeCell ref="AD5:AJ5"/>
    <mergeCell ref="AK5:AQ5"/>
    <mergeCell ref="AR5:AX5"/>
    <mergeCell ref="B2:O3"/>
    <mergeCell ref="P2:V3"/>
    <mergeCell ref="W2:AC3"/>
    <mergeCell ref="AD2:AJ3"/>
    <mergeCell ref="AK2:BE2"/>
    <mergeCell ref="AK3:AQ3"/>
    <mergeCell ref="AR3:AX3"/>
    <mergeCell ref="AY3:BE3"/>
    <mergeCell ref="AY5:BE5"/>
  </mergeCells>
  <phoneticPr fontId="3"/>
  <printOptions horizontalCentered="1" verticalCentered="1"/>
  <pageMargins left="0" right="0" top="0" bottom="0" header="0.31496062992125984" footer="0"/>
  <pageSetup paperSize="9" scale="95" firstPageNumber="5" orientation="portrait"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57BB-A812-4E17-9BB5-ADBFF2473E53}">
  <sheetPr>
    <pageSetUpPr fitToPage="1"/>
  </sheetPr>
  <dimension ref="B1:BD55"/>
  <sheetViews>
    <sheetView showGridLines="0" view="pageBreakPreview" topLeftCell="A40" zoomScaleNormal="100" zoomScaleSheetLayoutView="100" workbookViewId="0">
      <selection activeCell="Q21" sqref="Q21:V21"/>
    </sheetView>
  </sheetViews>
  <sheetFormatPr defaultColWidth="8.08203125" defaultRowHeight="20.149999999999999" customHeight="1"/>
  <cols>
    <col min="1" max="8" width="1.5" style="62" customWidth="1"/>
    <col min="9" max="26" width="1.58203125" style="62" customWidth="1"/>
    <col min="27" max="44" width="1.5" style="62" customWidth="1"/>
    <col min="45" max="50" width="1.58203125" style="62" customWidth="1"/>
    <col min="51" max="53" width="1.33203125" style="62" customWidth="1"/>
    <col min="54" max="54" width="1.33203125" style="63" customWidth="1"/>
    <col min="55" max="56" width="1.33203125" style="62" customWidth="1"/>
    <col min="57" max="256" width="8.08203125" style="62"/>
    <col min="257" max="264" width="1.5" style="62" customWidth="1"/>
    <col min="265" max="282" width="1.58203125" style="62" customWidth="1"/>
    <col min="283" max="300" width="1.5" style="62" customWidth="1"/>
    <col min="301" max="306" width="1.58203125" style="62" customWidth="1"/>
    <col min="307" max="312" width="1.33203125" style="62" customWidth="1"/>
    <col min="313" max="512" width="8.08203125" style="62"/>
    <col min="513" max="520" width="1.5" style="62" customWidth="1"/>
    <col min="521" max="538" width="1.58203125" style="62" customWidth="1"/>
    <col min="539" max="556" width="1.5" style="62" customWidth="1"/>
    <col min="557" max="562" width="1.58203125" style="62" customWidth="1"/>
    <col min="563" max="568" width="1.33203125" style="62" customWidth="1"/>
    <col min="569" max="768" width="8.08203125" style="62"/>
    <col min="769" max="776" width="1.5" style="62" customWidth="1"/>
    <col min="777" max="794" width="1.58203125" style="62" customWidth="1"/>
    <col min="795" max="812" width="1.5" style="62" customWidth="1"/>
    <col min="813" max="818" width="1.58203125" style="62" customWidth="1"/>
    <col min="819" max="824" width="1.33203125" style="62" customWidth="1"/>
    <col min="825" max="1024" width="8.08203125" style="62"/>
    <col min="1025" max="1032" width="1.5" style="62" customWidth="1"/>
    <col min="1033" max="1050" width="1.58203125" style="62" customWidth="1"/>
    <col min="1051" max="1068" width="1.5" style="62" customWidth="1"/>
    <col min="1069" max="1074" width="1.58203125" style="62" customWidth="1"/>
    <col min="1075" max="1080" width="1.33203125" style="62" customWidth="1"/>
    <col min="1081" max="1280" width="8.08203125" style="62"/>
    <col min="1281" max="1288" width="1.5" style="62" customWidth="1"/>
    <col min="1289" max="1306" width="1.58203125" style="62" customWidth="1"/>
    <col min="1307" max="1324" width="1.5" style="62" customWidth="1"/>
    <col min="1325" max="1330" width="1.58203125" style="62" customWidth="1"/>
    <col min="1331" max="1336" width="1.33203125" style="62" customWidth="1"/>
    <col min="1337" max="1536" width="8.08203125" style="62"/>
    <col min="1537" max="1544" width="1.5" style="62" customWidth="1"/>
    <col min="1545" max="1562" width="1.58203125" style="62" customWidth="1"/>
    <col min="1563" max="1580" width="1.5" style="62" customWidth="1"/>
    <col min="1581" max="1586" width="1.58203125" style="62" customWidth="1"/>
    <col min="1587" max="1592" width="1.33203125" style="62" customWidth="1"/>
    <col min="1593" max="1792" width="8.08203125" style="62"/>
    <col min="1793" max="1800" width="1.5" style="62" customWidth="1"/>
    <col min="1801" max="1818" width="1.58203125" style="62" customWidth="1"/>
    <col min="1819" max="1836" width="1.5" style="62" customWidth="1"/>
    <col min="1837" max="1842" width="1.58203125" style="62" customWidth="1"/>
    <col min="1843" max="1848" width="1.33203125" style="62" customWidth="1"/>
    <col min="1849" max="2048" width="8.08203125" style="62"/>
    <col min="2049" max="2056" width="1.5" style="62" customWidth="1"/>
    <col min="2057" max="2074" width="1.58203125" style="62" customWidth="1"/>
    <col min="2075" max="2092" width="1.5" style="62" customWidth="1"/>
    <col min="2093" max="2098" width="1.58203125" style="62" customWidth="1"/>
    <col min="2099" max="2104" width="1.33203125" style="62" customWidth="1"/>
    <col min="2105" max="2304" width="8.08203125" style="62"/>
    <col min="2305" max="2312" width="1.5" style="62" customWidth="1"/>
    <col min="2313" max="2330" width="1.58203125" style="62" customWidth="1"/>
    <col min="2331" max="2348" width="1.5" style="62" customWidth="1"/>
    <col min="2349" max="2354" width="1.58203125" style="62" customWidth="1"/>
    <col min="2355" max="2360" width="1.33203125" style="62" customWidth="1"/>
    <col min="2361" max="2560" width="8.08203125" style="62"/>
    <col min="2561" max="2568" width="1.5" style="62" customWidth="1"/>
    <col min="2569" max="2586" width="1.58203125" style="62" customWidth="1"/>
    <col min="2587" max="2604" width="1.5" style="62" customWidth="1"/>
    <col min="2605" max="2610" width="1.58203125" style="62" customWidth="1"/>
    <col min="2611" max="2616" width="1.33203125" style="62" customWidth="1"/>
    <col min="2617" max="2816" width="8.08203125" style="62"/>
    <col min="2817" max="2824" width="1.5" style="62" customWidth="1"/>
    <col min="2825" max="2842" width="1.58203125" style="62" customWidth="1"/>
    <col min="2843" max="2860" width="1.5" style="62" customWidth="1"/>
    <col min="2861" max="2866" width="1.58203125" style="62" customWidth="1"/>
    <col min="2867" max="2872" width="1.33203125" style="62" customWidth="1"/>
    <col min="2873" max="3072" width="8.08203125" style="62"/>
    <col min="3073" max="3080" width="1.5" style="62" customWidth="1"/>
    <col min="3081" max="3098" width="1.58203125" style="62" customWidth="1"/>
    <col min="3099" max="3116" width="1.5" style="62" customWidth="1"/>
    <col min="3117" max="3122" width="1.58203125" style="62" customWidth="1"/>
    <col min="3123" max="3128" width="1.33203125" style="62" customWidth="1"/>
    <col min="3129" max="3328" width="8.08203125" style="62"/>
    <col min="3329" max="3336" width="1.5" style="62" customWidth="1"/>
    <col min="3337" max="3354" width="1.58203125" style="62" customWidth="1"/>
    <col min="3355" max="3372" width="1.5" style="62" customWidth="1"/>
    <col min="3373" max="3378" width="1.58203125" style="62" customWidth="1"/>
    <col min="3379" max="3384" width="1.33203125" style="62" customWidth="1"/>
    <col min="3385" max="3584" width="8.08203125" style="62"/>
    <col min="3585" max="3592" width="1.5" style="62" customWidth="1"/>
    <col min="3593" max="3610" width="1.58203125" style="62" customWidth="1"/>
    <col min="3611" max="3628" width="1.5" style="62" customWidth="1"/>
    <col min="3629" max="3634" width="1.58203125" style="62" customWidth="1"/>
    <col min="3635" max="3640" width="1.33203125" style="62" customWidth="1"/>
    <col min="3641" max="3840" width="8.08203125" style="62"/>
    <col min="3841" max="3848" width="1.5" style="62" customWidth="1"/>
    <col min="3849" max="3866" width="1.58203125" style="62" customWidth="1"/>
    <col min="3867" max="3884" width="1.5" style="62" customWidth="1"/>
    <col min="3885" max="3890" width="1.58203125" style="62" customWidth="1"/>
    <col min="3891" max="3896" width="1.33203125" style="62" customWidth="1"/>
    <col min="3897" max="4096" width="8.08203125" style="62"/>
    <col min="4097" max="4104" width="1.5" style="62" customWidth="1"/>
    <col min="4105" max="4122" width="1.58203125" style="62" customWidth="1"/>
    <col min="4123" max="4140" width="1.5" style="62" customWidth="1"/>
    <col min="4141" max="4146" width="1.58203125" style="62" customWidth="1"/>
    <col min="4147" max="4152" width="1.33203125" style="62" customWidth="1"/>
    <col min="4153" max="4352" width="8.08203125" style="62"/>
    <col min="4353" max="4360" width="1.5" style="62" customWidth="1"/>
    <col min="4361" max="4378" width="1.58203125" style="62" customWidth="1"/>
    <col min="4379" max="4396" width="1.5" style="62" customWidth="1"/>
    <col min="4397" max="4402" width="1.58203125" style="62" customWidth="1"/>
    <col min="4403" max="4408" width="1.33203125" style="62" customWidth="1"/>
    <col min="4409" max="4608" width="8.08203125" style="62"/>
    <col min="4609" max="4616" width="1.5" style="62" customWidth="1"/>
    <col min="4617" max="4634" width="1.58203125" style="62" customWidth="1"/>
    <col min="4635" max="4652" width="1.5" style="62" customWidth="1"/>
    <col min="4653" max="4658" width="1.58203125" style="62" customWidth="1"/>
    <col min="4659" max="4664" width="1.33203125" style="62" customWidth="1"/>
    <col min="4665" max="4864" width="8.08203125" style="62"/>
    <col min="4865" max="4872" width="1.5" style="62" customWidth="1"/>
    <col min="4873" max="4890" width="1.58203125" style="62" customWidth="1"/>
    <col min="4891" max="4908" width="1.5" style="62" customWidth="1"/>
    <col min="4909" max="4914" width="1.58203125" style="62" customWidth="1"/>
    <col min="4915" max="4920" width="1.33203125" style="62" customWidth="1"/>
    <col min="4921" max="5120" width="8.08203125" style="62"/>
    <col min="5121" max="5128" width="1.5" style="62" customWidth="1"/>
    <col min="5129" max="5146" width="1.58203125" style="62" customWidth="1"/>
    <col min="5147" max="5164" width="1.5" style="62" customWidth="1"/>
    <col min="5165" max="5170" width="1.58203125" style="62" customWidth="1"/>
    <col min="5171" max="5176" width="1.33203125" style="62" customWidth="1"/>
    <col min="5177" max="5376" width="8.08203125" style="62"/>
    <col min="5377" max="5384" width="1.5" style="62" customWidth="1"/>
    <col min="5385" max="5402" width="1.58203125" style="62" customWidth="1"/>
    <col min="5403" max="5420" width="1.5" style="62" customWidth="1"/>
    <col min="5421" max="5426" width="1.58203125" style="62" customWidth="1"/>
    <col min="5427" max="5432" width="1.33203125" style="62" customWidth="1"/>
    <col min="5433" max="5632" width="8.08203125" style="62"/>
    <col min="5633" max="5640" width="1.5" style="62" customWidth="1"/>
    <col min="5641" max="5658" width="1.58203125" style="62" customWidth="1"/>
    <col min="5659" max="5676" width="1.5" style="62" customWidth="1"/>
    <col min="5677" max="5682" width="1.58203125" style="62" customWidth="1"/>
    <col min="5683" max="5688" width="1.33203125" style="62" customWidth="1"/>
    <col min="5689" max="5888" width="8.08203125" style="62"/>
    <col min="5889" max="5896" width="1.5" style="62" customWidth="1"/>
    <col min="5897" max="5914" width="1.58203125" style="62" customWidth="1"/>
    <col min="5915" max="5932" width="1.5" style="62" customWidth="1"/>
    <col min="5933" max="5938" width="1.58203125" style="62" customWidth="1"/>
    <col min="5939" max="5944" width="1.33203125" style="62" customWidth="1"/>
    <col min="5945" max="6144" width="8.08203125" style="62"/>
    <col min="6145" max="6152" width="1.5" style="62" customWidth="1"/>
    <col min="6153" max="6170" width="1.58203125" style="62" customWidth="1"/>
    <col min="6171" max="6188" width="1.5" style="62" customWidth="1"/>
    <col min="6189" max="6194" width="1.58203125" style="62" customWidth="1"/>
    <col min="6195" max="6200" width="1.33203125" style="62" customWidth="1"/>
    <col min="6201" max="6400" width="8.08203125" style="62"/>
    <col min="6401" max="6408" width="1.5" style="62" customWidth="1"/>
    <col min="6409" max="6426" width="1.58203125" style="62" customWidth="1"/>
    <col min="6427" max="6444" width="1.5" style="62" customWidth="1"/>
    <col min="6445" max="6450" width="1.58203125" style="62" customWidth="1"/>
    <col min="6451" max="6456" width="1.33203125" style="62" customWidth="1"/>
    <col min="6457" max="6656" width="8.08203125" style="62"/>
    <col min="6657" max="6664" width="1.5" style="62" customWidth="1"/>
    <col min="6665" max="6682" width="1.58203125" style="62" customWidth="1"/>
    <col min="6683" max="6700" width="1.5" style="62" customWidth="1"/>
    <col min="6701" max="6706" width="1.58203125" style="62" customWidth="1"/>
    <col min="6707" max="6712" width="1.33203125" style="62" customWidth="1"/>
    <col min="6713" max="6912" width="8.08203125" style="62"/>
    <col min="6913" max="6920" width="1.5" style="62" customWidth="1"/>
    <col min="6921" max="6938" width="1.58203125" style="62" customWidth="1"/>
    <col min="6939" max="6956" width="1.5" style="62" customWidth="1"/>
    <col min="6957" max="6962" width="1.58203125" style="62" customWidth="1"/>
    <col min="6963" max="6968" width="1.33203125" style="62" customWidth="1"/>
    <col min="6969" max="7168" width="8.08203125" style="62"/>
    <col min="7169" max="7176" width="1.5" style="62" customWidth="1"/>
    <col min="7177" max="7194" width="1.58203125" style="62" customWidth="1"/>
    <col min="7195" max="7212" width="1.5" style="62" customWidth="1"/>
    <col min="7213" max="7218" width="1.58203125" style="62" customWidth="1"/>
    <col min="7219" max="7224" width="1.33203125" style="62" customWidth="1"/>
    <col min="7225" max="7424" width="8.08203125" style="62"/>
    <col min="7425" max="7432" width="1.5" style="62" customWidth="1"/>
    <col min="7433" max="7450" width="1.58203125" style="62" customWidth="1"/>
    <col min="7451" max="7468" width="1.5" style="62" customWidth="1"/>
    <col min="7469" max="7474" width="1.58203125" style="62" customWidth="1"/>
    <col min="7475" max="7480" width="1.33203125" style="62" customWidth="1"/>
    <col min="7481" max="7680" width="8.08203125" style="62"/>
    <col min="7681" max="7688" width="1.5" style="62" customWidth="1"/>
    <col min="7689" max="7706" width="1.58203125" style="62" customWidth="1"/>
    <col min="7707" max="7724" width="1.5" style="62" customWidth="1"/>
    <col min="7725" max="7730" width="1.58203125" style="62" customWidth="1"/>
    <col min="7731" max="7736" width="1.33203125" style="62" customWidth="1"/>
    <col min="7737" max="7936" width="8.08203125" style="62"/>
    <col min="7937" max="7944" width="1.5" style="62" customWidth="1"/>
    <col min="7945" max="7962" width="1.58203125" style="62" customWidth="1"/>
    <col min="7963" max="7980" width="1.5" style="62" customWidth="1"/>
    <col min="7981" max="7986" width="1.58203125" style="62" customWidth="1"/>
    <col min="7987" max="7992" width="1.33203125" style="62" customWidth="1"/>
    <col min="7993" max="8192" width="8.08203125" style="62"/>
    <col min="8193" max="8200" width="1.5" style="62" customWidth="1"/>
    <col min="8201" max="8218" width="1.58203125" style="62" customWidth="1"/>
    <col min="8219" max="8236" width="1.5" style="62" customWidth="1"/>
    <col min="8237" max="8242" width="1.58203125" style="62" customWidth="1"/>
    <col min="8243" max="8248" width="1.33203125" style="62" customWidth="1"/>
    <col min="8249" max="8448" width="8.08203125" style="62"/>
    <col min="8449" max="8456" width="1.5" style="62" customWidth="1"/>
    <col min="8457" max="8474" width="1.58203125" style="62" customWidth="1"/>
    <col min="8475" max="8492" width="1.5" style="62" customWidth="1"/>
    <col min="8493" max="8498" width="1.58203125" style="62" customWidth="1"/>
    <col min="8499" max="8504" width="1.33203125" style="62" customWidth="1"/>
    <col min="8505" max="8704" width="8.08203125" style="62"/>
    <col min="8705" max="8712" width="1.5" style="62" customWidth="1"/>
    <col min="8713" max="8730" width="1.58203125" style="62" customWidth="1"/>
    <col min="8731" max="8748" width="1.5" style="62" customWidth="1"/>
    <col min="8749" max="8754" width="1.58203125" style="62" customWidth="1"/>
    <col min="8755" max="8760" width="1.33203125" style="62" customWidth="1"/>
    <col min="8761" max="8960" width="8.08203125" style="62"/>
    <col min="8961" max="8968" width="1.5" style="62" customWidth="1"/>
    <col min="8969" max="8986" width="1.58203125" style="62" customWidth="1"/>
    <col min="8987" max="9004" width="1.5" style="62" customWidth="1"/>
    <col min="9005" max="9010" width="1.58203125" style="62" customWidth="1"/>
    <col min="9011" max="9016" width="1.33203125" style="62" customWidth="1"/>
    <col min="9017" max="9216" width="8.08203125" style="62"/>
    <col min="9217" max="9224" width="1.5" style="62" customWidth="1"/>
    <col min="9225" max="9242" width="1.58203125" style="62" customWidth="1"/>
    <col min="9243" max="9260" width="1.5" style="62" customWidth="1"/>
    <col min="9261" max="9266" width="1.58203125" style="62" customWidth="1"/>
    <col min="9267" max="9272" width="1.33203125" style="62" customWidth="1"/>
    <col min="9273" max="9472" width="8.08203125" style="62"/>
    <col min="9473" max="9480" width="1.5" style="62" customWidth="1"/>
    <col min="9481" max="9498" width="1.58203125" style="62" customWidth="1"/>
    <col min="9499" max="9516" width="1.5" style="62" customWidth="1"/>
    <col min="9517" max="9522" width="1.58203125" style="62" customWidth="1"/>
    <col min="9523" max="9528" width="1.33203125" style="62" customWidth="1"/>
    <col min="9529" max="9728" width="8.08203125" style="62"/>
    <col min="9729" max="9736" width="1.5" style="62" customWidth="1"/>
    <col min="9737" max="9754" width="1.58203125" style="62" customWidth="1"/>
    <col min="9755" max="9772" width="1.5" style="62" customWidth="1"/>
    <col min="9773" max="9778" width="1.58203125" style="62" customWidth="1"/>
    <col min="9779" max="9784" width="1.33203125" style="62" customWidth="1"/>
    <col min="9785" max="9984" width="8.08203125" style="62"/>
    <col min="9985" max="9992" width="1.5" style="62" customWidth="1"/>
    <col min="9993" max="10010" width="1.58203125" style="62" customWidth="1"/>
    <col min="10011" max="10028" width="1.5" style="62" customWidth="1"/>
    <col min="10029" max="10034" width="1.58203125" style="62" customWidth="1"/>
    <col min="10035" max="10040" width="1.33203125" style="62" customWidth="1"/>
    <col min="10041" max="10240" width="8.08203125" style="62"/>
    <col min="10241" max="10248" width="1.5" style="62" customWidth="1"/>
    <col min="10249" max="10266" width="1.58203125" style="62" customWidth="1"/>
    <col min="10267" max="10284" width="1.5" style="62" customWidth="1"/>
    <col min="10285" max="10290" width="1.58203125" style="62" customWidth="1"/>
    <col min="10291" max="10296" width="1.33203125" style="62" customWidth="1"/>
    <col min="10297" max="10496" width="8.08203125" style="62"/>
    <col min="10497" max="10504" width="1.5" style="62" customWidth="1"/>
    <col min="10505" max="10522" width="1.58203125" style="62" customWidth="1"/>
    <col min="10523" max="10540" width="1.5" style="62" customWidth="1"/>
    <col min="10541" max="10546" width="1.58203125" style="62" customWidth="1"/>
    <col min="10547" max="10552" width="1.33203125" style="62" customWidth="1"/>
    <col min="10553" max="10752" width="8.08203125" style="62"/>
    <col min="10753" max="10760" width="1.5" style="62" customWidth="1"/>
    <col min="10761" max="10778" width="1.58203125" style="62" customWidth="1"/>
    <col min="10779" max="10796" width="1.5" style="62" customWidth="1"/>
    <col min="10797" max="10802" width="1.58203125" style="62" customWidth="1"/>
    <col min="10803" max="10808" width="1.33203125" style="62" customWidth="1"/>
    <col min="10809" max="11008" width="8.08203125" style="62"/>
    <col min="11009" max="11016" width="1.5" style="62" customWidth="1"/>
    <col min="11017" max="11034" width="1.58203125" style="62" customWidth="1"/>
    <col min="11035" max="11052" width="1.5" style="62" customWidth="1"/>
    <col min="11053" max="11058" width="1.58203125" style="62" customWidth="1"/>
    <col min="11059" max="11064" width="1.33203125" style="62" customWidth="1"/>
    <col min="11065" max="11264" width="8.08203125" style="62"/>
    <col min="11265" max="11272" width="1.5" style="62" customWidth="1"/>
    <col min="11273" max="11290" width="1.58203125" style="62" customWidth="1"/>
    <col min="11291" max="11308" width="1.5" style="62" customWidth="1"/>
    <col min="11309" max="11314" width="1.58203125" style="62" customWidth="1"/>
    <col min="11315" max="11320" width="1.33203125" style="62" customWidth="1"/>
    <col min="11321" max="11520" width="8.08203125" style="62"/>
    <col min="11521" max="11528" width="1.5" style="62" customWidth="1"/>
    <col min="11529" max="11546" width="1.58203125" style="62" customWidth="1"/>
    <col min="11547" max="11564" width="1.5" style="62" customWidth="1"/>
    <col min="11565" max="11570" width="1.58203125" style="62" customWidth="1"/>
    <col min="11571" max="11576" width="1.33203125" style="62" customWidth="1"/>
    <col min="11577" max="11776" width="8.08203125" style="62"/>
    <col min="11777" max="11784" width="1.5" style="62" customWidth="1"/>
    <col min="11785" max="11802" width="1.58203125" style="62" customWidth="1"/>
    <col min="11803" max="11820" width="1.5" style="62" customWidth="1"/>
    <col min="11821" max="11826" width="1.58203125" style="62" customWidth="1"/>
    <col min="11827" max="11832" width="1.33203125" style="62" customWidth="1"/>
    <col min="11833" max="12032" width="8.08203125" style="62"/>
    <col min="12033" max="12040" width="1.5" style="62" customWidth="1"/>
    <col min="12041" max="12058" width="1.58203125" style="62" customWidth="1"/>
    <col min="12059" max="12076" width="1.5" style="62" customWidth="1"/>
    <col min="12077" max="12082" width="1.58203125" style="62" customWidth="1"/>
    <col min="12083" max="12088" width="1.33203125" style="62" customWidth="1"/>
    <col min="12089" max="12288" width="8.08203125" style="62"/>
    <col min="12289" max="12296" width="1.5" style="62" customWidth="1"/>
    <col min="12297" max="12314" width="1.58203125" style="62" customWidth="1"/>
    <col min="12315" max="12332" width="1.5" style="62" customWidth="1"/>
    <col min="12333" max="12338" width="1.58203125" style="62" customWidth="1"/>
    <col min="12339" max="12344" width="1.33203125" style="62" customWidth="1"/>
    <col min="12345" max="12544" width="8.08203125" style="62"/>
    <col min="12545" max="12552" width="1.5" style="62" customWidth="1"/>
    <col min="12553" max="12570" width="1.58203125" style="62" customWidth="1"/>
    <col min="12571" max="12588" width="1.5" style="62" customWidth="1"/>
    <col min="12589" max="12594" width="1.58203125" style="62" customWidth="1"/>
    <col min="12595" max="12600" width="1.33203125" style="62" customWidth="1"/>
    <col min="12601" max="12800" width="8.08203125" style="62"/>
    <col min="12801" max="12808" width="1.5" style="62" customWidth="1"/>
    <col min="12809" max="12826" width="1.58203125" style="62" customWidth="1"/>
    <col min="12827" max="12844" width="1.5" style="62" customWidth="1"/>
    <col min="12845" max="12850" width="1.58203125" style="62" customWidth="1"/>
    <col min="12851" max="12856" width="1.33203125" style="62" customWidth="1"/>
    <col min="12857" max="13056" width="8.08203125" style="62"/>
    <col min="13057" max="13064" width="1.5" style="62" customWidth="1"/>
    <col min="13065" max="13082" width="1.58203125" style="62" customWidth="1"/>
    <col min="13083" max="13100" width="1.5" style="62" customWidth="1"/>
    <col min="13101" max="13106" width="1.58203125" style="62" customWidth="1"/>
    <col min="13107" max="13112" width="1.33203125" style="62" customWidth="1"/>
    <col min="13113" max="13312" width="8.08203125" style="62"/>
    <col min="13313" max="13320" width="1.5" style="62" customWidth="1"/>
    <col min="13321" max="13338" width="1.58203125" style="62" customWidth="1"/>
    <col min="13339" max="13356" width="1.5" style="62" customWidth="1"/>
    <col min="13357" max="13362" width="1.58203125" style="62" customWidth="1"/>
    <col min="13363" max="13368" width="1.33203125" style="62" customWidth="1"/>
    <col min="13369" max="13568" width="8.08203125" style="62"/>
    <col min="13569" max="13576" width="1.5" style="62" customWidth="1"/>
    <col min="13577" max="13594" width="1.58203125" style="62" customWidth="1"/>
    <col min="13595" max="13612" width="1.5" style="62" customWidth="1"/>
    <col min="13613" max="13618" width="1.58203125" style="62" customWidth="1"/>
    <col min="13619" max="13624" width="1.33203125" style="62" customWidth="1"/>
    <col min="13625" max="13824" width="8.08203125" style="62"/>
    <col min="13825" max="13832" width="1.5" style="62" customWidth="1"/>
    <col min="13833" max="13850" width="1.58203125" style="62" customWidth="1"/>
    <col min="13851" max="13868" width="1.5" style="62" customWidth="1"/>
    <col min="13869" max="13874" width="1.58203125" style="62" customWidth="1"/>
    <col min="13875" max="13880" width="1.33203125" style="62" customWidth="1"/>
    <col min="13881" max="14080" width="8.08203125" style="62"/>
    <col min="14081" max="14088" width="1.5" style="62" customWidth="1"/>
    <col min="14089" max="14106" width="1.58203125" style="62" customWidth="1"/>
    <col min="14107" max="14124" width="1.5" style="62" customWidth="1"/>
    <col min="14125" max="14130" width="1.58203125" style="62" customWidth="1"/>
    <col min="14131" max="14136" width="1.33203125" style="62" customWidth="1"/>
    <col min="14137" max="14336" width="8.08203125" style="62"/>
    <col min="14337" max="14344" width="1.5" style="62" customWidth="1"/>
    <col min="14345" max="14362" width="1.58203125" style="62" customWidth="1"/>
    <col min="14363" max="14380" width="1.5" style="62" customWidth="1"/>
    <col min="14381" max="14386" width="1.58203125" style="62" customWidth="1"/>
    <col min="14387" max="14392" width="1.33203125" style="62" customWidth="1"/>
    <col min="14393" max="14592" width="8.08203125" style="62"/>
    <col min="14593" max="14600" width="1.5" style="62" customWidth="1"/>
    <col min="14601" max="14618" width="1.58203125" style="62" customWidth="1"/>
    <col min="14619" max="14636" width="1.5" style="62" customWidth="1"/>
    <col min="14637" max="14642" width="1.58203125" style="62" customWidth="1"/>
    <col min="14643" max="14648" width="1.33203125" style="62" customWidth="1"/>
    <col min="14649" max="14848" width="8.08203125" style="62"/>
    <col min="14849" max="14856" width="1.5" style="62" customWidth="1"/>
    <col min="14857" max="14874" width="1.58203125" style="62" customWidth="1"/>
    <col min="14875" max="14892" width="1.5" style="62" customWidth="1"/>
    <col min="14893" max="14898" width="1.58203125" style="62" customWidth="1"/>
    <col min="14899" max="14904" width="1.33203125" style="62" customWidth="1"/>
    <col min="14905" max="15104" width="8.08203125" style="62"/>
    <col min="15105" max="15112" width="1.5" style="62" customWidth="1"/>
    <col min="15113" max="15130" width="1.58203125" style="62" customWidth="1"/>
    <col min="15131" max="15148" width="1.5" style="62" customWidth="1"/>
    <col min="15149" max="15154" width="1.58203125" style="62" customWidth="1"/>
    <col min="15155" max="15160" width="1.33203125" style="62" customWidth="1"/>
    <col min="15161" max="15360" width="8.08203125" style="62"/>
    <col min="15361" max="15368" width="1.5" style="62" customWidth="1"/>
    <col min="15369" max="15386" width="1.58203125" style="62" customWidth="1"/>
    <col min="15387" max="15404" width="1.5" style="62" customWidth="1"/>
    <col min="15405" max="15410" width="1.58203125" style="62" customWidth="1"/>
    <col min="15411" max="15416" width="1.33203125" style="62" customWidth="1"/>
    <col min="15417" max="15616" width="8.08203125" style="62"/>
    <col min="15617" max="15624" width="1.5" style="62" customWidth="1"/>
    <col min="15625" max="15642" width="1.58203125" style="62" customWidth="1"/>
    <col min="15643" max="15660" width="1.5" style="62" customWidth="1"/>
    <col min="15661" max="15666" width="1.58203125" style="62" customWidth="1"/>
    <col min="15667" max="15672" width="1.33203125" style="62" customWidth="1"/>
    <col min="15673" max="15872" width="8.08203125" style="62"/>
    <col min="15873" max="15880" width="1.5" style="62" customWidth="1"/>
    <col min="15881" max="15898" width="1.58203125" style="62" customWidth="1"/>
    <col min="15899" max="15916" width="1.5" style="62" customWidth="1"/>
    <col min="15917" max="15922" width="1.58203125" style="62" customWidth="1"/>
    <col min="15923" max="15928" width="1.33203125" style="62" customWidth="1"/>
    <col min="15929" max="16128" width="8.08203125" style="62"/>
    <col min="16129" max="16136" width="1.5" style="62" customWidth="1"/>
    <col min="16137" max="16154" width="1.58203125" style="62" customWidth="1"/>
    <col min="16155" max="16172" width="1.5" style="62" customWidth="1"/>
    <col min="16173" max="16178" width="1.58203125" style="62" customWidth="1"/>
    <col min="16179" max="16184" width="1.33203125" style="62" customWidth="1"/>
    <col min="16185" max="16384" width="8.08203125" style="62"/>
  </cols>
  <sheetData>
    <row r="1" spans="2:55" ht="15" customHeight="1">
      <c r="B1" s="96"/>
      <c r="BC1" s="70"/>
    </row>
    <row r="2" spans="2:55" ht="15" customHeight="1">
      <c r="B2" s="96"/>
      <c r="BC2" s="70"/>
    </row>
    <row r="3" spans="2:55" ht="15" customHeight="1">
      <c r="B3" s="96"/>
      <c r="BC3" s="70"/>
    </row>
    <row r="4" spans="2:55" ht="15" customHeight="1">
      <c r="B4" s="96"/>
      <c r="BC4" s="70"/>
    </row>
    <row r="5" spans="2:55" ht="15" customHeight="1">
      <c r="B5" s="96"/>
    </row>
    <row r="6" spans="2:55" ht="15" customHeight="1">
      <c r="B6" s="96"/>
    </row>
    <row r="7" spans="2:55" ht="15" customHeight="1">
      <c r="B7" s="96"/>
    </row>
    <row r="8" spans="2:55" ht="15" customHeight="1">
      <c r="B8" s="96"/>
    </row>
    <row r="9" spans="2:55" ht="15" customHeight="1">
      <c r="B9" s="96"/>
    </row>
    <row r="10" spans="2:55" ht="15" customHeight="1">
      <c r="B10" s="96"/>
    </row>
    <row r="11" spans="2:55" ht="15" customHeight="1">
      <c r="B11" s="96"/>
    </row>
    <row r="12" spans="2:55" ht="15" customHeight="1">
      <c r="B12" s="96"/>
    </row>
    <row r="13" spans="2:55" ht="15" customHeight="1">
      <c r="B13" s="96"/>
    </row>
    <row r="14" spans="2:55" ht="15" customHeight="1">
      <c r="B14" s="96"/>
    </row>
    <row r="15" spans="2:55" ht="15" customHeight="1">
      <c r="B15" s="96"/>
    </row>
    <row r="16" spans="2:55" ht="15" customHeight="1">
      <c r="B16" s="96"/>
    </row>
    <row r="17" spans="2:56" ht="15" customHeight="1">
      <c r="B17" s="96"/>
    </row>
    <row r="18" spans="2:56" ht="15" customHeight="1">
      <c r="B18" s="96"/>
    </row>
    <row r="19" spans="2:56" ht="15" customHeight="1">
      <c r="B19" s="96"/>
    </row>
    <row r="20" spans="2:56" ht="15" customHeight="1">
      <c r="B20" s="96"/>
    </row>
    <row r="21" spans="2:56" ht="15" customHeight="1">
      <c r="B21" s="96"/>
    </row>
    <row r="22" spans="2:56" ht="16.75" customHeight="1">
      <c r="B22" s="61" t="s">
        <v>882</v>
      </c>
      <c r="C22" s="61"/>
      <c r="D22" s="61"/>
      <c r="E22" s="35"/>
      <c r="BC22" s="70"/>
      <c r="BD22" s="70"/>
    </row>
    <row r="23" spans="2:56" ht="16.75" customHeight="1">
      <c r="B23" s="35"/>
      <c r="C23" s="35"/>
      <c r="D23" s="61" t="s">
        <v>883</v>
      </c>
      <c r="E23" s="35"/>
      <c r="BC23" s="70"/>
      <c r="BD23" s="70"/>
    </row>
    <row r="24" spans="2:56" ht="13.25" customHeight="1">
      <c r="B24" s="464" t="s">
        <v>884</v>
      </c>
      <c r="C24" s="464"/>
      <c r="D24" s="464"/>
      <c r="E24" s="464"/>
      <c r="F24" s="464"/>
      <c r="G24" s="464"/>
      <c r="H24" s="464"/>
      <c r="I24" s="463" t="s">
        <v>33</v>
      </c>
      <c r="J24" s="464"/>
      <c r="K24" s="464"/>
      <c r="L24" s="464"/>
      <c r="M24" s="464"/>
      <c r="N24" s="555"/>
      <c r="O24" s="964" t="s">
        <v>783</v>
      </c>
      <c r="P24" s="919"/>
      <c r="Q24" s="919"/>
      <c r="R24" s="919"/>
      <c r="S24" s="919"/>
      <c r="T24" s="920"/>
      <c r="U24" s="964" t="s">
        <v>783</v>
      </c>
      <c r="V24" s="919"/>
      <c r="W24" s="919"/>
      <c r="X24" s="919"/>
      <c r="Y24" s="919"/>
      <c r="Z24" s="919"/>
      <c r="AA24" s="134"/>
      <c r="AB24" s="134"/>
      <c r="AC24" s="134"/>
      <c r="AD24" s="134"/>
      <c r="AE24" s="134"/>
      <c r="AF24" s="134"/>
      <c r="AG24" s="134"/>
      <c r="AH24" s="134"/>
      <c r="AI24" s="134"/>
      <c r="AJ24" s="134"/>
      <c r="AK24" s="134"/>
      <c r="AL24" s="134"/>
      <c r="AM24" s="134"/>
      <c r="AN24" s="134"/>
      <c r="AO24" s="134"/>
      <c r="AP24" s="134"/>
      <c r="AQ24" s="134"/>
      <c r="AR24" s="215"/>
      <c r="AS24" s="528" t="s">
        <v>885</v>
      </c>
      <c r="AT24" s="464"/>
      <c r="AU24" s="464"/>
      <c r="AV24" s="464"/>
      <c r="AW24" s="464"/>
      <c r="AX24" s="555"/>
      <c r="AY24" s="463" t="s">
        <v>722</v>
      </c>
      <c r="AZ24" s="464"/>
      <c r="BA24" s="464"/>
      <c r="BB24" s="464"/>
      <c r="BC24" s="464"/>
      <c r="BD24" s="464"/>
    </row>
    <row r="25" spans="2:56" ht="13.25" customHeight="1">
      <c r="B25" s="469"/>
      <c r="C25" s="469"/>
      <c r="D25" s="469"/>
      <c r="E25" s="469"/>
      <c r="F25" s="469"/>
      <c r="G25" s="469"/>
      <c r="H25" s="469"/>
      <c r="I25" s="963"/>
      <c r="J25" s="469"/>
      <c r="K25" s="469"/>
      <c r="L25" s="469"/>
      <c r="M25" s="469"/>
      <c r="N25" s="623"/>
      <c r="O25" s="965"/>
      <c r="P25" s="493"/>
      <c r="Q25" s="493"/>
      <c r="R25" s="493"/>
      <c r="S25" s="493"/>
      <c r="T25" s="693"/>
      <c r="U25" s="965"/>
      <c r="V25" s="493"/>
      <c r="W25" s="493"/>
      <c r="X25" s="493"/>
      <c r="Y25" s="493"/>
      <c r="Z25" s="693"/>
      <c r="AA25" s="466" t="s">
        <v>886</v>
      </c>
      <c r="AB25" s="510"/>
      <c r="AC25" s="510"/>
      <c r="AD25" s="510"/>
      <c r="AE25" s="510"/>
      <c r="AF25" s="510"/>
      <c r="AG25" s="510"/>
      <c r="AH25" s="510"/>
      <c r="AI25" s="510"/>
      <c r="AJ25" s="510"/>
      <c r="AK25" s="510"/>
      <c r="AL25" s="510"/>
      <c r="AM25" s="510"/>
      <c r="AN25" s="510"/>
      <c r="AO25" s="510"/>
      <c r="AP25" s="510"/>
      <c r="AQ25" s="510"/>
      <c r="AR25" s="511"/>
      <c r="AS25" s="963"/>
      <c r="AT25" s="469"/>
      <c r="AU25" s="469"/>
      <c r="AV25" s="469"/>
      <c r="AW25" s="469"/>
      <c r="AX25" s="623"/>
      <c r="AY25" s="963"/>
      <c r="AZ25" s="469"/>
      <c r="BA25" s="469"/>
      <c r="BB25" s="469"/>
      <c r="BC25" s="469"/>
      <c r="BD25" s="469"/>
    </row>
    <row r="26" spans="2:56" ht="27.65" customHeight="1">
      <c r="B26" s="468"/>
      <c r="C26" s="468"/>
      <c r="D26" s="468"/>
      <c r="E26" s="468"/>
      <c r="F26" s="468"/>
      <c r="G26" s="468"/>
      <c r="H26" s="468"/>
      <c r="I26" s="467"/>
      <c r="J26" s="468"/>
      <c r="K26" s="468"/>
      <c r="L26" s="468"/>
      <c r="M26" s="468"/>
      <c r="N26" s="556"/>
      <c r="O26" s="534" t="s">
        <v>887</v>
      </c>
      <c r="P26" s="468"/>
      <c r="Q26" s="468"/>
      <c r="R26" s="468"/>
      <c r="S26" s="468"/>
      <c r="T26" s="556"/>
      <c r="U26" s="534" t="s">
        <v>888</v>
      </c>
      <c r="V26" s="535"/>
      <c r="W26" s="535"/>
      <c r="X26" s="535"/>
      <c r="Y26" s="535"/>
      <c r="Z26" s="536"/>
      <c r="AA26" s="534" t="s">
        <v>889</v>
      </c>
      <c r="AB26" s="468"/>
      <c r="AC26" s="468"/>
      <c r="AD26" s="468"/>
      <c r="AE26" s="468"/>
      <c r="AF26" s="556"/>
      <c r="AG26" s="534" t="s">
        <v>890</v>
      </c>
      <c r="AH26" s="468"/>
      <c r="AI26" s="468"/>
      <c r="AJ26" s="468"/>
      <c r="AK26" s="468"/>
      <c r="AL26" s="556"/>
      <c r="AM26" s="534" t="s">
        <v>891</v>
      </c>
      <c r="AN26" s="468"/>
      <c r="AO26" s="468"/>
      <c r="AP26" s="468"/>
      <c r="AQ26" s="468"/>
      <c r="AR26" s="556"/>
      <c r="AS26" s="467"/>
      <c r="AT26" s="468"/>
      <c r="AU26" s="468"/>
      <c r="AV26" s="468"/>
      <c r="AW26" s="468"/>
      <c r="AX26" s="556"/>
      <c r="AY26" s="467"/>
      <c r="AZ26" s="468"/>
      <c r="BA26" s="468"/>
      <c r="BB26" s="468"/>
      <c r="BC26" s="468"/>
      <c r="BD26" s="468"/>
    </row>
    <row r="27" spans="2:56" s="56" customFormat="1" ht="12.9" customHeight="1">
      <c r="I27" s="87"/>
      <c r="L27" s="57"/>
      <c r="N27" s="57" t="s">
        <v>123</v>
      </c>
      <c r="O27" s="57"/>
      <c r="T27" s="57" t="s">
        <v>123</v>
      </c>
      <c r="U27" s="57"/>
      <c r="Z27" s="57" t="s">
        <v>123</v>
      </c>
      <c r="AA27" s="57"/>
      <c r="AF27" s="57" t="s">
        <v>123</v>
      </c>
      <c r="AG27" s="57"/>
      <c r="AL27" s="57" t="s">
        <v>123</v>
      </c>
      <c r="AM27" s="57"/>
      <c r="AR27" s="57" t="s">
        <v>123</v>
      </c>
      <c r="AS27" s="57"/>
      <c r="AX27" s="57" t="s">
        <v>58</v>
      </c>
      <c r="AY27" s="57"/>
      <c r="BD27" s="57" t="s">
        <v>58</v>
      </c>
    </row>
    <row r="28" spans="2:56" s="70" customFormat="1" ht="13.25" customHeight="1">
      <c r="B28" s="481" t="s">
        <v>40</v>
      </c>
      <c r="C28" s="481"/>
      <c r="D28" s="481"/>
      <c r="E28" s="450">
        <v>2</v>
      </c>
      <c r="F28" s="450"/>
      <c r="G28" s="453" t="s">
        <v>41</v>
      </c>
      <c r="H28" s="454"/>
      <c r="I28" s="621">
        <v>76094</v>
      </c>
      <c r="J28" s="622"/>
      <c r="K28" s="622"/>
      <c r="L28" s="622"/>
      <c r="M28" s="622"/>
      <c r="N28" s="622"/>
      <c r="O28" s="622">
        <v>72850</v>
      </c>
      <c r="P28" s="622"/>
      <c r="Q28" s="622"/>
      <c r="R28" s="622"/>
      <c r="S28" s="622"/>
      <c r="T28" s="622"/>
      <c r="U28" s="622">
        <v>1386</v>
      </c>
      <c r="V28" s="622"/>
      <c r="W28" s="622"/>
      <c r="X28" s="622"/>
      <c r="Y28" s="622"/>
      <c r="Z28" s="622"/>
      <c r="AA28" s="622">
        <v>36</v>
      </c>
      <c r="AB28" s="622"/>
      <c r="AC28" s="622"/>
      <c r="AD28" s="622"/>
      <c r="AE28" s="622"/>
      <c r="AF28" s="622"/>
      <c r="AG28" s="622">
        <v>697</v>
      </c>
      <c r="AH28" s="622"/>
      <c r="AI28" s="622"/>
      <c r="AJ28" s="622"/>
      <c r="AK28" s="622"/>
      <c r="AL28" s="622"/>
      <c r="AM28" s="622">
        <v>617</v>
      </c>
      <c r="AN28" s="622"/>
      <c r="AO28" s="622"/>
      <c r="AP28" s="622"/>
      <c r="AQ28" s="622"/>
      <c r="AR28" s="622"/>
      <c r="AS28" s="966">
        <v>95.7</v>
      </c>
      <c r="AT28" s="966"/>
      <c r="AU28" s="966"/>
      <c r="AV28" s="966"/>
      <c r="AW28" s="966"/>
      <c r="AX28" s="966"/>
      <c r="AY28" s="966">
        <v>1.8</v>
      </c>
      <c r="AZ28" s="966"/>
      <c r="BA28" s="966"/>
      <c r="BB28" s="966"/>
      <c r="BC28" s="966"/>
      <c r="BD28" s="966"/>
    </row>
    <row r="29" spans="2:56" s="70" customFormat="1" ht="13.25" customHeight="1">
      <c r="B29" s="75"/>
      <c r="C29" s="43"/>
      <c r="D29" s="43"/>
      <c r="E29" s="450">
        <v>12</v>
      </c>
      <c r="F29" s="450"/>
      <c r="G29" s="43"/>
      <c r="H29" s="140"/>
      <c r="I29" s="621">
        <v>61472</v>
      </c>
      <c r="J29" s="622"/>
      <c r="K29" s="622"/>
      <c r="L29" s="622"/>
      <c r="M29" s="622"/>
      <c r="N29" s="622"/>
      <c r="O29" s="622">
        <v>59475</v>
      </c>
      <c r="P29" s="622"/>
      <c r="Q29" s="622"/>
      <c r="R29" s="622"/>
      <c r="S29" s="622"/>
      <c r="T29" s="622"/>
      <c r="U29" s="622">
        <v>499</v>
      </c>
      <c r="V29" s="622"/>
      <c r="W29" s="622"/>
      <c r="X29" s="622"/>
      <c r="Y29" s="622"/>
      <c r="Z29" s="622"/>
      <c r="AA29" s="622">
        <v>16</v>
      </c>
      <c r="AB29" s="622"/>
      <c r="AC29" s="622"/>
      <c r="AD29" s="622"/>
      <c r="AE29" s="622"/>
      <c r="AF29" s="622"/>
      <c r="AG29" s="622">
        <v>264</v>
      </c>
      <c r="AH29" s="622"/>
      <c r="AI29" s="622"/>
      <c r="AJ29" s="622"/>
      <c r="AK29" s="622"/>
      <c r="AL29" s="622"/>
      <c r="AM29" s="622">
        <v>196</v>
      </c>
      <c r="AN29" s="622"/>
      <c r="AO29" s="622"/>
      <c r="AP29" s="622"/>
      <c r="AQ29" s="622"/>
      <c r="AR29" s="622"/>
      <c r="AS29" s="966">
        <v>96.8</v>
      </c>
      <c r="AT29" s="966"/>
      <c r="AU29" s="966"/>
      <c r="AV29" s="966"/>
      <c r="AW29" s="966"/>
      <c r="AX29" s="966"/>
      <c r="AY29" s="966">
        <v>0.8</v>
      </c>
      <c r="AZ29" s="966"/>
      <c r="BA29" s="966"/>
      <c r="BB29" s="966"/>
      <c r="BC29" s="966"/>
      <c r="BD29" s="966"/>
    </row>
    <row r="30" spans="2:56" s="70" customFormat="1" ht="13.25" customHeight="1">
      <c r="B30" s="75"/>
      <c r="C30" s="43"/>
      <c r="D30" s="43"/>
      <c r="E30" s="450">
        <v>22</v>
      </c>
      <c r="F30" s="453"/>
      <c r="G30" s="43"/>
      <c r="H30" s="140"/>
      <c r="I30" s="621">
        <v>49143</v>
      </c>
      <c r="J30" s="622"/>
      <c r="K30" s="622"/>
      <c r="L30" s="622"/>
      <c r="M30" s="622"/>
      <c r="N30" s="622"/>
      <c r="O30" s="622">
        <v>47728</v>
      </c>
      <c r="P30" s="622"/>
      <c r="Q30" s="622"/>
      <c r="R30" s="622"/>
      <c r="S30" s="622"/>
      <c r="T30" s="622"/>
      <c r="U30" s="622">
        <v>217</v>
      </c>
      <c r="V30" s="622"/>
      <c r="W30" s="622"/>
      <c r="X30" s="622"/>
      <c r="Y30" s="622"/>
      <c r="Z30" s="622"/>
      <c r="AA30" s="622">
        <v>6</v>
      </c>
      <c r="AB30" s="622"/>
      <c r="AC30" s="622"/>
      <c r="AD30" s="622"/>
      <c r="AE30" s="622"/>
      <c r="AF30" s="622"/>
      <c r="AG30" s="622">
        <v>97</v>
      </c>
      <c r="AH30" s="622"/>
      <c r="AI30" s="622"/>
      <c r="AJ30" s="622"/>
      <c r="AK30" s="622"/>
      <c r="AL30" s="622"/>
      <c r="AM30" s="622">
        <v>101</v>
      </c>
      <c r="AN30" s="622"/>
      <c r="AO30" s="622"/>
      <c r="AP30" s="622"/>
      <c r="AQ30" s="622"/>
      <c r="AR30" s="622"/>
      <c r="AS30" s="966">
        <v>97.1</v>
      </c>
      <c r="AT30" s="966"/>
      <c r="AU30" s="966"/>
      <c r="AV30" s="966"/>
      <c r="AW30" s="966"/>
      <c r="AX30" s="966"/>
      <c r="AY30" s="966">
        <v>0.4</v>
      </c>
      <c r="AZ30" s="966"/>
      <c r="BA30" s="966"/>
      <c r="BB30" s="966"/>
      <c r="BC30" s="966"/>
      <c r="BD30" s="966"/>
    </row>
    <row r="31" spans="2:56" s="70" customFormat="1" ht="19.25" customHeight="1">
      <c r="B31" s="481" t="s">
        <v>62</v>
      </c>
      <c r="C31" s="481"/>
      <c r="D31" s="481"/>
      <c r="E31" s="450">
        <v>2</v>
      </c>
      <c r="F31" s="450"/>
      <c r="G31" s="43" t="s">
        <v>41</v>
      </c>
      <c r="H31" s="140"/>
      <c r="I31" s="621">
        <v>45106</v>
      </c>
      <c r="J31" s="622"/>
      <c r="K31" s="622"/>
      <c r="L31" s="622"/>
      <c r="M31" s="622"/>
      <c r="N31" s="622"/>
      <c r="O31" s="622">
        <v>44267</v>
      </c>
      <c r="P31" s="622"/>
      <c r="Q31" s="622"/>
      <c r="R31" s="622"/>
      <c r="S31" s="622"/>
      <c r="T31" s="622"/>
      <c r="U31" s="622">
        <v>145</v>
      </c>
      <c r="V31" s="622"/>
      <c r="W31" s="622"/>
      <c r="X31" s="622"/>
      <c r="Y31" s="622"/>
      <c r="Z31" s="622"/>
      <c r="AA31" s="622" t="s">
        <v>892</v>
      </c>
      <c r="AB31" s="622"/>
      <c r="AC31" s="622"/>
      <c r="AD31" s="622"/>
      <c r="AE31" s="622"/>
      <c r="AF31" s="622"/>
      <c r="AG31" s="622">
        <v>65</v>
      </c>
      <c r="AH31" s="622"/>
      <c r="AI31" s="622"/>
      <c r="AJ31" s="622"/>
      <c r="AK31" s="622"/>
      <c r="AL31" s="622"/>
      <c r="AM31" s="622">
        <v>60</v>
      </c>
      <c r="AN31" s="622"/>
      <c r="AO31" s="622"/>
      <c r="AP31" s="622"/>
      <c r="AQ31" s="622"/>
      <c r="AR31" s="622"/>
      <c r="AS31" s="966">
        <v>98.1</v>
      </c>
      <c r="AT31" s="966"/>
      <c r="AU31" s="966"/>
      <c r="AV31" s="966"/>
      <c r="AW31" s="966"/>
      <c r="AX31" s="966"/>
      <c r="AY31" s="966">
        <v>0.3</v>
      </c>
      <c r="AZ31" s="966"/>
      <c r="BA31" s="966"/>
      <c r="BB31" s="966"/>
      <c r="BC31" s="966"/>
      <c r="BD31" s="966"/>
    </row>
    <row r="32" spans="2:56" s="70" customFormat="1" ht="13.25" customHeight="1">
      <c r="B32" s="481"/>
      <c r="C32" s="481"/>
      <c r="D32" s="481"/>
      <c r="E32" s="450">
        <v>3</v>
      </c>
      <c r="F32" s="450"/>
      <c r="G32" s="43"/>
      <c r="H32" s="140"/>
      <c r="I32" s="621">
        <v>44061</v>
      </c>
      <c r="J32" s="622"/>
      <c r="K32" s="622"/>
      <c r="L32" s="622"/>
      <c r="M32" s="622"/>
      <c r="N32" s="622"/>
      <c r="O32" s="622">
        <v>43357</v>
      </c>
      <c r="P32" s="622"/>
      <c r="Q32" s="622"/>
      <c r="R32" s="622"/>
      <c r="S32" s="622"/>
      <c r="T32" s="622"/>
      <c r="U32" s="622">
        <v>111</v>
      </c>
      <c r="V32" s="622"/>
      <c r="W32" s="622"/>
      <c r="X32" s="622"/>
      <c r="Y32" s="622"/>
      <c r="Z32" s="622"/>
      <c r="AA32" s="622">
        <v>4</v>
      </c>
      <c r="AB32" s="622"/>
      <c r="AC32" s="622"/>
      <c r="AD32" s="622"/>
      <c r="AE32" s="622"/>
      <c r="AF32" s="622"/>
      <c r="AG32" s="622">
        <v>56</v>
      </c>
      <c r="AH32" s="622"/>
      <c r="AI32" s="622"/>
      <c r="AJ32" s="622"/>
      <c r="AK32" s="622"/>
      <c r="AL32" s="622"/>
      <c r="AM32" s="622">
        <v>41</v>
      </c>
      <c r="AN32" s="622"/>
      <c r="AO32" s="622"/>
      <c r="AP32" s="622"/>
      <c r="AQ32" s="622"/>
      <c r="AR32" s="622"/>
      <c r="AS32" s="966">
        <v>98.4</v>
      </c>
      <c r="AT32" s="966"/>
      <c r="AU32" s="966"/>
      <c r="AV32" s="966"/>
      <c r="AW32" s="966"/>
      <c r="AX32" s="966"/>
      <c r="AY32" s="966">
        <v>0.3</v>
      </c>
      <c r="AZ32" s="966"/>
      <c r="BA32" s="966"/>
      <c r="BB32" s="966"/>
      <c r="BC32" s="966"/>
      <c r="BD32" s="966"/>
    </row>
    <row r="33" spans="2:56" s="70" customFormat="1" ht="13.25" customHeight="1">
      <c r="B33" s="43"/>
      <c r="C33" s="43"/>
      <c r="D33" s="43"/>
      <c r="E33" s="450">
        <v>4</v>
      </c>
      <c r="F33" s="450"/>
      <c r="G33" s="453"/>
      <c r="H33" s="454"/>
      <c r="I33" s="621">
        <v>45778</v>
      </c>
      <c r="J33" s="622"/>
      <c r="K33" s="622"/>
      <c r="L33" s="622"/>
      <c r="M33" s="622"/>
      <c r="N33" s="622"/>
      <c r="O33" s="622">
        <v>44909</v>
      </c>
      <c r="P33" s="622"/>
      <c r="Q33" s="622"/>
      <c r="R33" s="622"/>
      <c r="S33" s="622"/>
      <c r="T33" s="622"/>
      <c r="U33" s="622">
        <v>107</v>
      </c>
      <c r="V33" s="622"/>
      <c r="W33" s="622"/>
      <c r="X33" s="622"/>
      <c r="Y33" s="622"/>
      <c r="Z33" s="622"/>
      <c r="AA33" s="622">
        <v>4</v>
      </c>
      <c r="AB33" s="622"/>
      <c r="AC33" s="622"/>
      <c r="AD33" s="622"/>
      <c r="AE33" s="622"/>
      <c r="AF33" s="622"/>
      <c r="AG33" s="622">
        <v>52</v>
      </c>
      <c r="AH33" s="622"/>
      <c r="AI33" s="622"/>
      <c r="AJ33" s="622"/>
      <c r="AK33" s="622"/>
      <c r="AL33" s="622"/>
      <c r="AM33" s="622">
        <v>39</v>
      </c>
      <c r="AN33" s="622"/>
      <c r="AO33" s="622"/>
      <c r="AP33" s="622"/>
      <c r="AQ33" s="622"/>
      <c r="AR33" s="622"/>
      <c r="AS33" s="966">
        <v>98.1</v>
      </c>
      <c r="AT33" s="966"/>
      <c r="AU33" s="966"/>
      <c r="AV33" s="966"/>
      <c r="AW33" s="966"/>
      <c r="AX33" s="966"/>
      <c r="AY33" s="966">
        <v>0.2</v>
      </c>
      <c r="AZ33" s="966"/>
      <c r="BA33" s="966"/>
      <c r="BB33" s="966"/>
      <c r="BC33" s="966"/>
      <c r="BD33" s="966"/>
    </row>
    <row r="34" spans="2:56" s="70" customFormat="1" ht="13.25" customHeight="1">
      <c r="B34" s="481"/>
      <c r="C34" s="481"/>
      <c r="D34" s="481"/>
      <c r="E34" s="450">
        <v>5</v>
      </c>
      <c r="F34" s="450"/>
      <c r="G34" s="453"/>
      <c r="H34" s="454"/>
      <c r="I34" s="621">
        <v>47066</v>
      </c>
      <c r="J34" s="622"/>
      <c r="K34" s="622"/>
      <c r="L34" s="622"/>
      <c r="M34" s="622"/>
      <c r="N34" s="622"/>
      <c r="O34" s="622">
        <v>46174</v>
      </c>
      <c r="P34" s="622"/>
      <c r="Q34" s="622"/>
      <c r="R34" s="622"/>
      <c r="S34" s="622"/>
      <c r="T34" s="622"/>
      <c r="U34" s="622">
        <v>127</v>
      </c>
      <c r="V34" s="622"/>
      <c r="W34" s="622"/>
      <c r="X34" s="622"/>
      <c r="Y34" s="622"/>
      <c r="Z34" s="622"/>
      <c r="AA34" s="622">
        <v>5</v>
      </c>
      <c r="AB34" s="622"/>
      <c r="AC34" s="622"/>
      <c r="AD34" s="622"/>
      <c r="AE34" s="622"/>
      <c r="AF34" s="622"/>
      <c r="AG34" s="622">
        <v>42</v>
      </c>
      <c r="AH34" s="622"/>
      <c r="AI34" s="622"/>
      <c r="AJ34" s="622"/>
      <c r="AK34" s="622"/>
      <c r="AL34" s="622"/>
      <c r="AM34" s="622">
        <v>49</v>
      </c>
      <c r="AN34" s="622"/>
      <c r="AO34" s="622"/>
      <c r="AP34" s="622"/>
      <c r="AQ34" s="622"/>
      <c r="AR34" s="622"/>
      <c r="AS34" s="966">
        <v>98.1</v>
      </c>
      <c r="AT34" s="966"/>
      <c r="AU34" s="966"/>
      <c r="AV34" s="966"/>
      <c r="AW34" s="966"/>
      <c r="AX34" s="966"/>
      <c r="AY34" s="966">
        <v>0.3</v>
      </c>
      <c r="AZ34" s="966"/>
      <c r="BA34" s="966"/>
      <c r="BB34" s="966"/>
      <c r="BC34" s="966"/>
      <c r="BD34" s="966"/>
    </row>
    <row r="35" spans="2:56" s="70" customFormat="1" ht="13.25" customHeight="1">
      <c r="B35" s="71"/>
      <c r="C35" s="71"/>
      <c r="D35" s="71"/>
      <c r="E35" s="450">
        <v>6</v>
      </c>
      <c r="F35" s="450"/>
      <c r="G35" s="72"/>
      <c r="H35" s="73"/>
      <c r="I35" s="621">
        <v>46909</v>
      </c>
      <c r="J35" s="622"/>
      <c r="K35" s="622"/>
      <c r="L35" s="622"/>
      <c r="M35" s="622"/>
      <c r="N35" s="622"/>
      <c r="O35" s="622">
        <v>46025</v>
      </c>
      <c r="P35" s="622"/>
      <c r="Q35" s="622"/>
      <c r="R35" s="622"/>
      <c r="S35" s="622"/>
      <c r="T35" s="622"/>
      <c r="U35" s="622">
        <v>126</v>
      </c>
      <c r="V35" s="622"/>
      <c r="W35" s="622"/>
      <c r="X35" s="622"/>
      <c r="Y35" s="622"/>
      <c r="Z35" s="622"/>
      <c r="AA35" s="622">
        <v>3</v>
      </c>
      <c r="AB35" s="622"/>
      <c r="AC35" s="622"/>
      <c r="AD35" s="622"/>
      <c r="AE35" s="622"/>
      <c r="AF35" s="622"/>
      <c r="AG35" s="622">
        <v>54</v>
      </c>
      <c r="AH35" s="622"/>
      <c r="AI35" s="622"/>
      <c r="AJ35" s="622"/>
      <c r="AK35" s="622"/>
      <c r="AL35" s="622"/>
      <c r="AM35" s="622">
        <v>38</v>
      </c>
      <c r="AN35" s="622"/>
      <c r="AO35" s="622"/>
      <c r="AP35" s="622"/>
      <c r="AQ35" s="622"/>
      <c r="AR35" s="622"/>
      <c r="AS35" s="966">
        <v>98.1</v>
      </c>
      <c r="AT35" s="966"/>
      <c r="AU35" s="966"/>
      <c r="AV35" s="966"/>
      <c r="AW35" s="966"/>
      <c r="AX35" s="966"/>
      <c r="AY35" s="966">
        <v>0.3</v>
      </c>
      <c r="AZ35" s="966"/>
      <c r="BA35" s="966"/>
      <c r="BB35" s="966"/>
      <c r="BC35" s="966"/>
      <c r="BD35" s="966"/>
    </row>
    <row r="36" spans="2:56" s="70" customFormat="1" ht="13.25" customHeight="1">
      <c r="B36" s="373"/>
      <c r="C36" s="373"/>
      <c r="D36" s="373"/>
      <c r="E36" s="685">
        <v>7</v>
      </c>
      <c r="F36" s="685"/>
      <c r="G36" s="207"/>
      <c r="H36" s="375"/>
      <c r="I36" s="650">
        <v>46595</v>
      </c>
      <c r="J36" s="651"/>
      <c r="K36" s="651"/>
      <c r="L36" s="651"/>
      <c r="M36" s="651"/>
      <c r="N36" s="651"/>
      <c r="O36" s="651">
        <v>45672</v>
      </c>
      <c r="P36" s="651"/>
      <c r="Q36" s="651"/>
      <c r="R36" s="651"/>
      <c r="S36" s="651"/>
      <c r="T36" s="651"/>
      <c r="U36" s="651">
        <v>128</v>
      </c>
      <c r="V36" s="651"/>
      <c r="W36" s="651"/>
      <c r="X36" s="651"/>
      <c r="Y36" s="651"/>
      <c r="Z36" s="651"/>
      <c r="AA36" s="651">
        <v>7</v>
      </c>
      <c r="AB36" s="651"/>
      <c r="AC36" s="651"/>
      <c r="AD36" s="651"/>
      <c r="AE36" s="651"/>
      <c r="AF36" s="651"/>
      <c r="AG36" s="651">
        <v>45</v>
      </c>
      <c r="AH36" s="651"/>
      <c r="AI36" s="651"/>
      <c r="AJ36" s="651"/>
      <c r="AK36" s="651"/>
      <c r="AL36" s="651"/>
      <c r="AM36" s="651">
        <v>50</v>
      </c>
      <c r="AN36" s="651"/>
      <c r="AO36" s="651"/>
      <c r="AP36" s="651"/>
      <c r="AQ36" s="651"/>
      <c r="AR36" s="651"/>
      <c r="AS36" s="967">
        <v>98</v>
      </c>
      <c r="AT36" s="967"/>
      <c r="AU36" s="967"/>
      <c r="AV36" s="967"/>
      <c r="AW36" s="967"/>
      <c r="AX36" s="967"/>
      <c r="AY36" s="967">
        <v>0.3</v>
      </c>
      <c r="AZ36" s="967"/>
      <c r="BA36" s="967"/>
      <c r="BB36" s="967"/>
      <c r="BC36" s="967"/>
      <c r="BD36" s="967"/>
    </row>
    <row r="37" spans="2:56" ht="16.75" customHeight="1">
      <c r="D37" s="61" t="s">
        <v>893</v>
      </c>
      <c r="BB37" s="74"/>
      <c r="BC37" s="70"/>
      <c r="BD37" s="70"/>
    </row>
    <row r="38" spans="2:56" ht="13.25" customHeight="1">
      <c r="B38" s="464" t="s">
        <v>884</v>
      </c>
      <c r="C38" s="464"/>
      <c r="D38" s="464"/>
      <c r="E38" s="464"/>
      <c r="F38" s="464"/>
      <c r="G38" s="464"/>
      <c r="H38" s="464"/>
      <c r="I38" s="463" t="s">
        <v>33</v>
      </c>
      <c r="J38" s="464"/>
      <c r="K38" s="464"/>
      <c r="L38" s="464"/>
      <c r="M38" s="464"/>
      <c r="N38" s="555"/>
      <c r="O38" s="916" t="s">
        <v>783</v>
      </c>
      <c r="P38" s="919"/>
      <c r="Q38" s="919"/>
      <c r="R38" s="919"/>
      <c r="S38" s="919"/>
      <c r="T38" s="920"/>
      <c r="U38" s="916" t="s">
        <v>783</v>
      </c>
      <c r="V38" s="919"/>
      <c r="W38" s="919"/>
      <c r="X38" s="919"/>
      <c r="Y38" s="919"/>
      <c r="Z38" s="919"/>
      <c r="AA38" s="134"/>
      <c r="AB38" s="134"/>
      <c r="AC38" s="134"/>
      <c r="AD38" s="134"/>
      <c r="AE38" s="134"/>
      <c r="AF38" s="134"/>
      <c r="AG38" s="134"/>
      <c r="AH38" s="134"/>
      <c r="AI38" s="134"/>
      <c r="AJ38" s="134"/>
      <c r="AK38" s="134"/>
      <c r="AL38" s="134"/>
      <c r="AM38" s="134"/>
      <c r="AN38" s="134"/>
      <c r="AO38" s="134"/>
      <c r="AP38" s="134"/>
      <c r="AQ38" s="134"/>
      <c r="AR38" s="215"/>
      <c r="AS38" s="528" t="s">
        <v>894</v>
      </c>
      <c r="AT38" s="464"/>
      <c r="AU38" s="464"/>
      <c r="AV38" s="464"/>
      <c r="AW38" s="464"/>
      <c r="AX38" s="555"/>
      <c r="AY38" s="463" t="s">
        <v>722</v>
      </c>
      <c r="AZ38" s="464"/>
      <c r="BA38" s="464"/>
      <c r="BB38" s="464"/>
      <c r="BC38" s="464"/>
      <c r="BD38" s="464"/>
    </row>
    <row r="39" spans="2:56" ht="13.25" customHeight="1">
      <c r="B39" s="469"/>
      <c r="C39" s="469"/>
      <c r="D39" s="469"/>
      <c r="E39" s="469"/>
      <c r="F39" s="469"/>
      <c r="G39" s="469"/>
      <c r="H39" s="469"/>
      <c r="I39" s="963"/>
      <c r="J39" s="469"/>
      <c r="K39" s="469"/>
      <c r="L39" s="469"/>
      <c r="M39" s="469"/>
      <c r="N39" s="623"/>
      <c r="O39" s="965"/>
      <c r="P39" s="493"/>
      <c r="Q39" s="493"/>
      <c r="R39" s="493"/>
      <c r="S39" s="493"/>
      <c r="T39" s="693"/>
      <c r="U39" s="965"/>
      <c r="V39" s="493"/>
      <c r="W39" s="493"/>
      <c r="X39" s="493"/>
      <c r="Y39" s="493"/>
      <c r="Z39" s="693"/>
      <c r="AA39" s="466" t="s">
        <v>886</v>
      </c>
      <c r="AB39" s="510"/>
      <c r="AC39" s="510"/>
      <c r="AD39" s="510"/>
      <c r="AE39" s="510"/>
      <c r="AF39" s="510"/>
      <c r="AG39" s="510"/>
      <c r="AH39" s="510"/>
      <c r="AI39" s="510"/>
      <c r="AJ39" s="510"/>
      <c r="AK39" s="510"/>
      <c r="AL39" s="510"/>
      <c r="AM39" s="510"/>
      <c r="AN39" s="510"/>
      <c r="AO39" s="510"/>
      <c r="AP39" s="510"/>
      <c r="AQ39" s="510"/>
      <c r="AR39" s="511"/>
      <c r="AS39" s="963"/>
      <c r="AT39" s="469"/>
      <c r="AU39" s="469"/>
      <c r="AV39" s="469"/>
      <c r="AW39" s="469"/>
      <c r="AX39" s="623"/>
      <c r="AY39" s="963"/>
      <c r="AZ39" s="469"/>
      <c r="BA39" s="469"/>
      <c r="BB39" s="469"/>
      <c r="BC39" s="469"/>
      <c r="BD39" s="469"/>
    </row>
    <row r="40" spans="2:56" ht="27.65" customHeight="1">
      <c r="B40" s="468"/>
      <c r="C40" s="468"/>
      <c r="D40" s="468"/>
      <c r="E40" s="468"/>
      <c r="F40" s="468"/>
      <c r="G40" s="468"/>
      <c r="H40" s="468"/>
      <c r="I40" s="467"/>
      <c r="J40" s="468"/>
      <c r="K40" s="468"/>
      <c r="L40" s="468"/>
      <c r="M40" s="468"/>
      <c r="N40" s="556"/>
      <c r="O40" s="534" t="s">
        <v>895</v>
      </c>
      <c r="P40" s="468"/>
      <c r="Q40" s="468"/>
      <c r="R40" s="468"/>
      <c r="S40" s="468"/>
      <c r="T40" s="556"/>
      <c r="U40" s="534" t="s">
        <v>888</v>
      </c>
      <c r="V40" s="535"/>
      <c r="W40" s="535"/>
      <c r="X40" s="535"/>
      <c r="Y40" s="535"/>
      <c r="Z40" s="536"/>
      <c r="AA40" s="534" t="s">
        <v>889</v>
      </c>
      <c r="AB40" s="468"/>
      <c r="AC40" s="468"/>
      <c r="AD40" s="468"/>
      <c r="AE40" s="468"/>
      <c r="AF40" s="556"/>
      <c r="AG40" s="534" t="s">
        <v>890</v>
      </c>
      <c r="AH40" s="468"/>
      <c r="AI40" s="468"/>
      <c r="AJ40" s="468"/>
      <c r="AK40" s="468"/>
      <c r="AL40" s="556"/>
      <c r="AM40" s="534" t="s">
        <v>891</v>
      </c>
      <c r="AN40" s="468"/>
      <c r="AO40" s="468"/>
      <c r="AP40" s="468"/>
      <c r="AQ40" s="468"/>
      <c r="AR40" s="556"/>
      <c r="AS40" s="467"/>
      <c r="AT40" s="468"/>
      <c r="AU40" s="468"/>
      <c r="AV40" s="468"/>
      <c r="AW40" s="468"/>
      <c r="AX40" s="556"/>
      <c r="AY40" s="467"/>
      <c r="AZ40" s="468"/>
      <c r="BA40" s="468"/>
      <c r="BB40" s="468"/>
      <c r="BC40" s="468"/>
      <c r="BD40" s="468"/>
    </row>
    <row r="41" spans="2:56" s="56" customFormat="1" ht="12.9" customHeight="1">
      <c r="I41" s="87"/>
      <c r="K41" s="57"/>
      <c r="N41" s="57" t="s">
        <v>123</v>
      </c>
      <c r="O41" s="57"/>
      <c r="T41" s="57" t="s">
        <v>123</v>
      </c>
      <c r="U41" s="57"/>
      <c r="Z41" s="57" t="s">
        <v>123</v>
      </c>
      <c r="AA41" s="57"/>
      <c r="AF41" s="57" t="s">
        <v>123</v>
      </c>
      <c r="AG41" s="57"/>
      <c r="AL41" s="57" t="s">
        <v>123</v>
      </c>
      <c r="AM41" s="57"/>
      <c r="AR41" s="57" t="s">
        <v>123</v>
      </c>
      <c r="AS41" s="57"/>
      <c r="AX41" s="57" t="s">
        <v>58</v>
      </c>
      <c r="AY41" s="57"/>
      <c r="BD41" s="57" t="s">
        <v>58</v>
      </c>
    </row>
    <row r="42" spans="2:56" s="70" customFormat="1" ht="13.25" customHeight="1">
      <c r="B42" s="481" t="s">
        <v>40</v>
      </c>
      <c r="C42" s="481"/>
      <c r="D42" s="481"/>
      <c r="E42" s="450">
        <v>2</v>
      </c>
      <c r="F42" s="450"/>
      <c r="G42" s="453" t="s">
        <v>41</v>
      </c>
      <c r="H42" s="454"/>
      <c r="I42" s="621">
        <v>65460</v>
      </c>
      <c r="J42" s="622"/>
      <c r="K42" s="622"/>
      <c r="L42" s="622"/>
      <c r="M42" s="622"/>
      <c r="N42" s="622"/>
      <c r="O42" s="622">
        <v>20911</v>
      </c>
      <c r="P42" s="622"/>
      <c r="Q42" s="622"/>
      <c r="R42" s="622"/>
      <c r="S42" s="622"/>
      <c r="T42" s="622"/>
      <c r="U42" s="622">
        <v>22476</v>
      </c>
      <c r="V42" s="622"/>
      <c r="W42" s="622"/>
      <c r="X42" s="622"/>
      <c r="Y42" s="622"/>
      <c r="Z42" s="622"/>
      <c r="AA42" s="622">
        <v>80</v>
      </c>
      <c r="AB42" s="622"/>
      <c r="AC42" s="622"/>
      <c r="AD42" s="622"/>
      <c r="AE42" s="622"/>
      <c r="AF42" s="622"/>
      <c r="AG42" s="622">
        <v>8875</v>
      </c>
      <c r="AH42" s="622"/>
      <c r="AI42" s="622"/>
      <c r="AJ42" s="622"/>
      <c r="AK42" s="622"/>
      <c r="AL42" s="622"/>
      <c r="AM42" s="622">
        <v>13285</v>
      </c>
      <c r="AN42" s="622"/>
      <c r="AO42" s="622"/>
      <c r="AP42" s="622"/>
      <c r="AQ42" s="622"/>
      <c r="AR42" s="622"/>
      <c r="AS42" s="452">
        <v>31.9</v>
      </c>
      <c r="AT42" s="452"/>
      <c r="AU42" s="452"/>
      <c r="AV42" s="452"/>
      <c r="AW42" s="452"/>
      <c r="AX42" s="452"/>
      <c r="AY42" s="452">
        <v>34.299999999999997</v>
      </c>
      <c r="AZ42" s="452"/>
      <c r="BA42" s="452"/>
      <c r="BB42" s="452"/>
      <c r="BC42" s="452"/>
      <c r="BD42" s="452"/>
    </row>
    <row r="43" spans="2:56" s="70" customFormat="1" ht="13.25" customHeight="1">
      <c r="B43" s="75"/>
      <c r="C43" s="43"/>
      <c r="D43" s="43"/>
      <c r="E43" s="450">
        <v>12</v>
      </c>
      <c r="F43" s="450"/>
      <c r="G43" s="43"/>
      <c r="H43" s="140"/>
      <c r="I43" s="621">
        <v>55468</v>
      </c>
      <c r="J43" s="622"/>
      <c r="K43" s="622"/>
      <c r="L43" s="622"/>
      <c r="M43" s="622"/>
      <c r="N43" s="622"/>
      <c r="O43" s="622">
        <v>24810</v>
      </c>
      <c r="P43" s="622"/>
      <c r="Q43" s="622"/>
      <c r="R43" s="622"/>
      <c r="S43" s="622"/>
      <c r="T43" s="622"/>
      <c r="U43" s="622">
        <v>9781</v>
      </c>
      <c r="V43" s="622"/>
      <c r="W43" s="622"/>
      <c r="X43" s="622"/>
      <c r="Y43" s="622"/>
      <c r="Z43" s="622"/>
      <c r="AA43" s="622">
        <v>87</v>
      </c>
      <c r="AB43" s="622"/>
      <c r="AC43" s="622"/>
      <c r="AD43" s="622"/>
      <c r="AE43" s="622"/>
      <c r="AF43" s="622"/>
      <c r="AG43" s="622">
        <v>3814</v>
      </c>
      <c r="AH43" s="622"/>
      <c r="AI43" s="622"/>
      <c r="AJ43" s="622"/>
      <c r="AK43" s="622"/>
      <c r="AL43" s="622"/>
      <c r="AM43" s="622">
        <v>5536</v>
      </c>
      <c r="AN43" s="622"/>
      <c r="AO43" s="622"/>
      <c r="AP43" s="622"/>
      <c r="AQ43" s="622"/>
      <c r="AR43" s="622"/>
      <c r="AS43" s="452">
        <v>44.7</v>
      </c>
      <c r="AT43" s="452"/>
      <c r="AU43" s="452"/>
      <c r="AV43" s="452"/>
      <c r="AW43" s="452"/>
      <c r="AX43" s="452"/>
      <c r="AY43" s="452">
        <v>17.600000000000001</v>
      </c>
      <c r="AZ43" s="452"/>
      <c r="BA43" s="452"/>
      <c r="BB43" s="452"/>
      <c r="BC43" s="452"/>
      <c r="BD43" s="452"/>
    </row>
    <row r="44" spans="2:56" s="70" customFormat="1" ht="13.25" customHeight="1">
      <c r="B44" s="75"/>
      <c r="C44" s="43"/>
      <c r="D44" s="43"/>
      <c r="E44" s="450">
        <v>22</v>
      </c>
      <c r="F44" s="453"/>
      <c r="G44" s="43"/>
      <c r="H44" s="140"/>
      <c r="I44" s="621">
        <v>42611</v>
      </c>
      <c r="J44" s="622"/>
      <c r="K44" s="622"/>
      <c r="L44" s="622"/>
      <c r="M44" s="622"/>
      <c r="N44" s="622"/>
      <c r="O44" s="622">
        <v>22725</v>
      </c>
      <c r="P44" s="622"/>
      <c r="Q44" s="622"/>
      <c r="R44" s="622"/>
      <c r="S44" s="622"/>
      <c r="T44" s="622"/>
      <c r="U44" s="622">
        <v>6780</v>
      </c>
      <c r="V44" s="622"/>
      <c r="W44" s="622"/>
      <c r="X44" s="622"/>
      <c r="Y44" s="622"/>
      <c r="Z44" s="622"/>
      <c r="AA44" s="622">
        <v>63</v>
      </c>
      <c r="AB44" s="622"/>
      <c r="AC44" s="622"/>
      <c r="AD44" s="622"/>
      <c r="AE44" s="622"/>
      <c r="AF44" s="622"/>
      <c r="AG44" s="622">
        <v>2855</v>
      </c>
      <c r="AH44" s="622"/>
      <c r="AI44" s="622"/>
      <c r="AJ44" s="622"/>
      <c r="AK44" s="622"/>
      <c r="AL44" s="622"/>
      <c r="AM44" s="622">
        <v>3766</v>
      </c>
      <c r="AN44" s="622"/>
      <c r="AO44" s="622"/>
      <c r="AP44" s="622"/>
      <c r="AQ44" s="622"/>
      <c r="AR44" s="622"/>
      <c r="AS44" s="452">
        <v>53.3</v>
      </c>
      <c r="AT44" s="452"/>
      <c r="AU44" s="452"/>
      <c r="AV44" s="452"/>
      <c r="AW44" s="452"/>
      <c r="AX44" s="452"/>
      <c r="AY44" s="452">
        <v>15.9</v>
      </c>
      <c r="AZ44" s="452"/>
      <c r="BA44" s="452"/>
      <c r="BB44" s="452"/>
      <c r="BC44" s="452"/>
      <c r="BD44" s="452"/>
    </row>
    <row r="45" spans="2:56" s="70" customFormat="1" ht="19.25" customHeight="1">
      <c r="B45" s="481" t="s">
        <v>62</v>
      </c>
      <c r="C45" s="481"/>
      <c r="D45" s="481"/>
      <c r="E45" s="450">
        <v>2</v>
      </c>
      <c r="F45" s="450"/>
      <c r="G45" s="453" t="s">
        <v>41</v>
      </c>
      <c r="H45" s="454"/>
      <c r="I45" s="621">
        <v>41810</v>
      </c>
      <c r="J45" s="622"/>
      <c r="K45" s="622"/>
      <c r="L45" s="622"/>
      <c r="M45" s="622"/>
      <c r="N45" s="622"/>
      <c r="O45" s="622">
        <v>22540</v>
      </c>
      <c r="P45" s="622"/>
      <c r="Q45" s="622"/>
      <c r="R45" s="622"/>
      <c r="S45" s="622"/>
      <c r="T45" s="622"/>
      <c r="U45" s="622">
        <v>7444</v>
      </c>
      <c r="V45" s="622"/>
      <c r="W45" s="622"/>
      <c r="X45" s="622"/>
      <c r="Y45" s="622"/>
      <c r="Z45" s="622"/>
      <c r="AA45" s="622">
        <v>50</v>
      </c>
      <c r="AB45" s="622"/>
      <c r="AC45" s="622"/>
      <c r="AD45" s="622"/>
      <c r="AE45" s="622"/>
      <c r="AF45" s="622"/>
      <c r="AG45" s="622">
        <v>3408</v>
      </c>
      <c r="AH45" s="622"/>
      <c r="AI45" s="622"/>
      <c r="AJ45" s="622"/>
      <c r="AK45" s="622"/>
      <c r="AL45" s="622"/>
      <c r="AM45" s="622">
        <v>3909</v>
      </c>
      <c r="AN45" s="622"/>
      <c r="AO45" s="622"/>
      <c r="AP45" s="622"/>
      <c r="AQ45" s="622"/>
      <c r="AR45" s="622"/>
      <c r="AS45" s="452">
        <v>53.9</v>
      </c>
      <c r="AT45" s="452"/>
      <c r="AU45" s="452"/>
      <c r="AV45" s="452"/>
      <c r="AW45" s="452"/>
      <c r="AX45" s="452"/>
      <c r="AY45" s="452">
        <v>17.8</v>
      </c>
      <c r="AZ45" s="452"/>
      <c r="BA45" s="452"/>
      <c r="BB45" s="452"/>
      <c r="BC45" s="452"/>
      <c r="BD45" s="452"/>
    </row>
    <row r="46" spans="2:56" s="70" customFormat="1" ht="13.25" customHeight="1">
      <c r="B46" s="481"/>
      <c r="C46" s="481"/>
      <c r="D46" s="481"/>
      <c r="E46" s="450">
        <v>3</v>
      </c>
      <c r="F46" s="450"/>
      <c r="G46" s="453"/>
      <c r="H46" s="454"/>
      <c r="I46" s="621">
        <v>40648</v>
      </c>
      <c r="J46" s="622"/>
      <c r="K46" s="622"/>
      <c r="L46" s="622"/>
      <c r="M46" s="622"/>
      <c r="N46" s="622"/>
      <c r="O46" s="622">
        <v>22173</v>
      </c>
      <c r="P46" s="622"/>
      <c r="Q46" s="622"/>
      <c r="R46" s="622"/>
      <c r="S46" s="622"/>
      <c r="T46" s="622"/>
      <c r="U46" s="622">
        <v>6604</v>
      </c>
      <c r="V46" s="622"/>
      <c r="W46" s="622"/>
      <c r="X46" s="622"/>
      <c r="Y46" s="622"/>
      <c r="Z46" s="622"/>
      <c r="AA46" s="622">
        <v>49</v>
      </c>
      <c r="AB46" s="622"/>
      <c r="AC46" s="622"/>
      <c r="AD46" s="622"/>
      <c r="AE46" s="622"/>
      <c r="AF46" s="622"/>
      <c r="AG46" s="622">
        <v>3003</v>
      </c>
      <c r="AH46" s="622"/>
      <c r="AI46" s="622"/>
      <c r="AJ46" s="622"/>
      <c r="AK46" s="622"/>
      <c r="AL46" s="622"/>
      <c r="AM46" s="622">
        <v>3452</v>
      </c>
      <c r="AN46" s="622"/>
      <c r="AO46" s="622"/>
      <c r="AP46" s="622"/>
      <c r="AQ46" s="622"/>
      <c r="AR46" s="622"/>
      <c r="AS46" s="452">
        <v>54.5</v>
      </c>
      <c r="AT46" s="452"/>
      <c r="AU46" s="452"/>
      <c r="AV46" s="452"/>
      <c r="AW46" s="452"/>
      <c r="AX46" s="452"/>
      <c r="AY46" s="452">
        <v>16.2</v>
      </c>
      <c r="AZ46" s="452"/>
      <c r="BA46" s="452"/>
      <c r="BB46" s="452"/>
      <c r="BC46" s="452"/>
      <c r="BD46" s="452"/>
    </row>
    <row r="47" spans="2:56" s="70" customFormat="1" ht="13.25" customHeight="1">
      <c r="B47" s="43"/>
      <c r="C47" s="43"/>
      <c r="D47" s="43"/>
      <c r="E47" s="450">
        <v>4</v>
      </c>
      <c r="F47" s="450"/>
      <c r="G47" s="453"/>
      <c r="H47" s="454"/>
      <c r="I47" s="621">
        <v>39841</v>
      </c>
      <c r="J47" s="622"/>
      <c r="K47" s="622"/>
      <c r="L47" s="622"/>
      <c r="M47" s="622"/>
      <c r="N47" s="622"/>
      <c r="O47" s="622">
        <v>22797</v>
      </c>
      <c r="P47" s="622"/>
      <c r="Q47" s="622"/>
      <c r="R47" s="622"/>
      <c r="S47" s="622"/>
      <c r="T47" s="622"/>
      <c r="U47" s="622">
        <v>6182</v>
      </c>
      <c r="V47" s="622"/>
      <c r="W47" s="622"/>
      <c r="X47" s="622"/>
      <c r="Y47" s="622"/>
      <c r="Z47" s="622"/>
      <c r="AA47" s="622">
        <v>44</v>
      </c>
      <c r="AB47" s="622"/>
      <c r="AC47" s="622"/>
      <c r="AD47" s="622"/>
      <c r="AE47" s="622"/>
      <c r="AF47" s="622"/>
      <c r="AG47" s="622">
        <v>2949</v>
      </c>
      <c r="AH47" s="622"/>
      <c r="AI47" s="622"/>
      <c r="AJ47" s="622"/>
      <c r="AK47" s="622"/>
      <c r="AL47" s="622"/>
      <c r="AM47" s="622">
        <v>3083</v>
      </c>
      <c r="AN47" s="622"/>
      <c r="AO47" s="622"/>
      <c r="AP47" s="622"/>
      <c r="AQ47" s="622"/>
      <c r="AR47" s="622"/>
      <c r="AS47" s="452">
        <v>57.2</v>
      </c>
      <c r="AT47" s="452"/>
      <c r="AU47" s="452"/>
      <c r="AV47" s="452"/>
      <c r="AW47" s="452"/>
      <c r="AX47" s="452"/>
      <c r="AY47" s="452">
        <v>15.5</v>
      </c>
      <c r="AZ47" s="452"/>
      <c r="BA47" s="452"/>
      <c r="BB47" s="452"/>
      <c r="BC47" s="452"/>
      <c r="BD47" s="452"/>
    </row>
    <row r="48" spans="2:56" s="70" customFormat="1" ht="13.25" customHeight="1">
      <c r="B48" s="481"/>
      <c r="C48" s="481"/>
      <c r="D48" s="481"/>
      <c r="E48" s="450">
        <v>5</v>
      </c>
      <c r="F48" s="450"/>
      <c r="G48" s="453"/>
      <c r="H48" s="454"/>
      <c r="I48" s="621">
        <v>39195</v>
      </c>
      <c r="J48" s="622"/>
      <c r="K48" s="622"/>
      <c r="L48" s="622"/>
      <c r="M48" s="622"/>
      <c r="N48" s="622"/>
      <c r="O48" s="622">
        <v>22917</v>
      </c>
      <c r="P48" s="622"/>
      <c r="Q48" s="622"/>
      <c r="R48" s="622"/>
      <c r="S48" s="622"/>
      <c r="T48" s="622"/>
      <c r="U48" s="622">
        <v>5739</v>
      </c>
      <c r="V48" s="622"/>
      <c r="W48" s="622"/>
      <c r="X48" s="622"/>
      <c r="Y48" s="622"/>
      <c r="Z48" s="622"/>
      <c r="AA48" s="622">
        <v>66</v>
      </c>
      <c r="AB48" s="622"/>
      <c r="AC48" s="622"/>
      <c r="AD48" s="622"/>
      <c r="AE48" s="622"/>
      <c r="AF48" s="622"/>
      <c r="AG48" s="622">
        <v>2837</v>
      </c>
      <c r="AH48" s="622"/>
      <c r="AI48" s="622"/>
      <c r="AJ48" s="622"/>
      <c r="AK48" s="622"/>
      <c r="AL48" s="622"/>
      <c r="AM48" s="622">
        <v>2772</v>
      </c>
      <c r="AN48" s="622"/>
      <c r="AO48" s="622"/>
      <c r="AP48" s="622"/>
      <c r="AQ48" s="622"/>
      <c r="AR48" s="622"/>
      <c r="AS48" s="452">
        <v>58.5</v>
      </c>
      <c r="AT48" s="452"/>
      <c r="AU48" s="452"/>
      <c r="AV48" s="452"/>
      <c r="AW48" s="452"/>
      <c r="AX48" s="452"/>
      <c r="AY48" s="452">
        <v>14.6</v>
      </c>
      <c r="AZ48" s="452"/>
      <c r="BA48" s="452"/>
      <c r="BB48" s="452"/>
      <c r="BC48" s="452"/>
      <c r="BD48" s="452"/>
    </row>
    <row r="49" spans="2:56" s="70" customFormat="1" ht="13.25" customHeight="1">
      <c r="B49" s="481"/>
      <c r="C49" s="481"/>
      <c r="D49" s="481"/>
      <c r="E49" s="450">
        <v>6</v>
      </c>
      <c r="F49" s="450"/>
      <c r="G49" s="453"/>
      <c r="H49" s="454"/>
      <c r="I49" s="621">
        <v>38113</v>
      </c>
      <c r="J49" s="622"/>
      <c r="K49" s="622"/>
      <c r="L49" s="622"/>
      <c r="M49" s="622"/>
      <c r="N49" s="622"/>
      <c r="O49" s="622">
        <v>22401</v>
      </c>
      <c r="P49" s="622"/>
      <c r="Q49" s="622"/>
      <c r="R49" s="622"/>
      <c r="S49" s="622"/>
      <c r="T49" s="622"/>
      <c r="U49" s="622">
        <v>5902</v>
      </c>
      <c r="V49" s="622"/>
      <c r="W49" s="622"/>
      <c r="X49" s="622"/>
      <c r="Y49" s="622"/>
      <c r="Z49" s="622"/>
      <c r="AA49" s="622">
        <v>58</v>
      </c>
      <c r="AB49" s="622"/>
      <c r="AC49" s="622"/>
      <c r="AD49" s="622"/>
      <c r="AE49" s="622"/>
      <c r="AF49" s="622"/>
      <c r="AG49" s="622">
        <v>2771</v>
      </c>
      <c r="AH49" s="622"/>
      <c r="AI49" s="622"/>
      <c r="AJ49" s="622"/>
      <c r="AK49" s="622"/>
      <c r="AL49" s="622"/>
      <c r="AM49" s="622">
        <v>3014</v>
      </c>
      <c r="AN49" s="622"/>
      <c r="AO49" s="622"/>
      <c r="AP49" s="622"/>
      <c r="AQ49" s="622"/>
      <c r="AR49" s="622"/>
      <c r="AS49" s="452">
        <v>58.8</v>
      </c>
      <c r="AT49" s="452"/>
      <c r="AU49" s="452"/>
      <c r="AV49" s="452"/>
      <c r="AW49" s="452"/>
      <c r="AX49" s="452"/>
      <c r="AY49" s="452">
        <v>15.5</v>
      </c>
      <c r="AZ49" s="452"/>
      <c r="BA49" s="452"/>
      <c r="BB49" s="452"/>
      <c r="BC49" s="452"/>
      <c r="BD49" s="452"/>
    </row>
    <row r="50" spans="2:56" s="70" customFormat="1" ht="13.25" customHeight="1">
      <c r="B50" s="968"/>
      <c r="C50" s="968"/>
      <c r="D50" s="968"/>
      <c r="E50" s="685">
        <v>7</v>
      </c>
      <c r="F50" s="685"/>
      <c r="G50" s="549"/>
      <c r="H50" s="703"/>
      <c r="I50" s="650">
        <v>38837</v>
      </c>
      <c r="J50" s="651"/>
      <c r="K50" s="651"/>
      <c r="L50" s="651"/>
      <c r="M50" s="651"/>
      <c r="N50" s="651"/>
      <c r="O50" s="651">
        <v>22997</v>
      </c>
      <c r="P50" s="651"/>
      <c r="Q50" s="651"/>
      <c r="R50" s="651"/>
      <c r="S50" s="651"/>
      <c r="T50" s="651"/>
      <c r="U50" s="651">
        <v>5850</v>
      </c>
      <c r="V50" s="651"/>
      <c r="W50" s="651"/>
      <c r="X50" s="651"/>
      <c r="Y50" s="651"/>
      <c r="Z50" s="651"/>
      <c r="AA50" s="651">
        <v>48</v>
      </c>
      <c r="AB50" s="651"/>
      <c r="AC50" s="651"/>
      <c r="AD50" s="651"/>
      <c r="AE50" s="651"/>
      <c r="AF50" s="651"/>
      <c r="AG50" s="651">
        <v>2711</v>
      </c>
      <c r="AH50" s="651"/>
      <c r="AI50" s="651"/>
      <c r="AJ50" s="651"/>
      <c r="AK50" s="651"/>
      <c r="AL50" s="651"/>
      <c r="AM50" s="651">
        <v>2949</v>
      </c>
      <c r="AN50" s="651"/>
      <c r="AO50" s="651"/>
      <c r="AP50" s="651"/>
      <c r="AQ50" s="651"/>
      <c r="AR50" s="651"/>
      <c r="AS50" s="449">
        <v>59.2</v>
      </c>
      <c r="AT50" s="449"/>
      <c r="AU50" s="449"/>
      <c r="AV50" s="449"/>
      <c r="AW50" s="449"/>
      <c r="AX50" s="449"/>
      <c r="AY50" s="449">
        <v>15.1</v>
      </c>
      <c r="AZ50" s="449"/>
      <c r="BA50" s="449"/>
      <c r="BB50" s="449"/>
      <c r="BC50" s="449"/>
      <c r="BD50" s="449"/>
    </row>
    <row r="51" spans="2:56" s="96" customFormat="1" ht="12.9" customHeight="1">
      <c r="B51" s="39" t="s">
        <v>896</v>
      </c>
    </row>
    <row r="52" spans="2:56" s="96" customFormat="1" ht="12.9" customHeight="1">
      <c r="B52" s="39" t="s">
        <v>897</v>
      </c>
    </row>
    <row r="53" spans="2:56" s="96" customFormat="1" ht="12.9" customHeight="1">
      <c r="B53" s="39" t="s">
        <v>898</v>
      </c>
    </row>
    <row r="54" spans="2:56" s="96" customFormat="1" ht="12.9" customHeight="1"/>
    <row r="55" spans="2:56" s="96" customFormat="1" ht="12.9" customHeight="1">
      <c r="BB55" s="97"/>
    </row>
  </sheetData>
  <mergeCells count="206">
    <mergeCell ref="AA50:AF50"/>
    <mergeCell ref="AG50:AL50"/>
    <mergeCell ref="AM50:AR50"/>
    <mergeCell ref="AS50:AX50"/>
    <mergeCell ref="AY50:BD50"/>
    <mergeCell ref="AA49:AF49"/>
    <mergeCell ref="AG49:AL49"/>
    <mergeCell ref="AM49:AR49"/>
    <mergeCell ref="AS49:AX49"/>
    <mergeCell ref="AY49:BD49"/>
    <mergeCell ref="AY47:BD47"/>
    <mergeCell ref="B48:D48"/>
    <mergeCell ref="E48:F48"/>
    <mergeCell ref="G48:H48"/>
    <mergeCell ref="I48:N48"/>
    <mergeCell ref="O48:T48"/>
    <mergeCell ref="U48:Z48"/>
    <mergeCell ref="AA48:AF48"/>
    <mergeCell ref="B50:D50"/>
    <mergeCell ref="E50:F50"/>
    <mergeCell ref="G50:H50"/>
    <mergeCell ref="I50:N50"/>
    <mergeCell ref="O50:T50"/>
    <mergeCell ref="AG48:AL48"/>
    <mergeCell ref="AM48:AR48"/>
    <mergeCell ref="AS48:AX48"/>
    <mergeCell ref="AY48:BD48"/>
    <mergeCell ref="B49:D49"/>
    <mergeCell ref="E49:F49"/>
    <mergeCell ref="G49:H49"/>
    <mergeCell ref="I49:N49"/>
    <mergeCell ref="O49:T49"/>
    <mergeCell ref="U49:Z49"/>
    <mergeCell ref="U50:Z50"/>
    <mergeCell ref="E47:F47"/>
    <mergeCell ref="G47:H47"/>
    <mergeCell ref="I47:N47"/>
    <mergeCell ref="O47:T47"/>
    <mergeCell ref="U47:Z47"/>
    <mergeCell ref="AA47:AF47"/>
    <mergeCell ref="AG47:AL47"/>
    <mergeCell ref="AM47:AR47"/>
    <mergeCell ref="AS47:AX47"/>
    <mergeCell ref="AS45:AX45"/>
    <mergeCell ref="AY45:BD45"/>
    <mergeCell ref="B46:D46"/>
    <mergeCell ref="E46:F46"/>
    <mergeCell ref="G46:H46"/>
    <mergeCell ref="I46:N46"/>
    <mergeCell ref="O46:T46"/>
    <mergeCell ref="U46:Z46"/>
    <mergeCell ref="AA46:AF46"/>
    <mergeCell ref="AG46:AL46"/>
    <mergeCell ref="AM46:AR46"/>
    <mergeCell ref="AS46:AX46"/>
    <mergeCell ref="AY46:BD46"/>
    <mergeCell ref="B45:D45"/>
    <mergeCell ref="E45:F45"/>
    <mergeCell ref="G45:H45"/>
    <mergeCell ref="I45:N45"/>
    <mergeCell ref="O45:T45"/>
    <mergeCell ref="U45:Z45"/>
    <mergeCell ref="AA45:AF45"/>
    <mergeCell ref="AG45:AL45"/>
    <mergeCell ref="AM45:AR45"/>
    <mergeCell ref="E44:F44"/>
    <mergeCell ref="I44:N44"/>
    <mergeCell ref="O44:T44"/>
    <mergeCell ref="U44:Z44"/>
    <mergeCell ref="AA44:AF44"/>
    <mergeCell ref="AG44:AL44"/>
    <mergeCell ref="AM44:AR44"/>
    <mergeCell ref="AS44:AX44"/>
    <mergeCell ref="AY44:BD44"/>
    <mergeCell ref="AG40:AL40"/>
    <mergeCell ref="AM40:AR40"/>
    <mergeCell ref="AM42:AR42"/>
    <mergeCell ref="AS42:AX42"/>
    <mergeCell ref="AY42:BD42"/>
    <mergeCell ref="E43:F43"/>
    <mergeCell ref="I43:N43"/>
    <mergeCell ref="O43:T43"/>
    <mergeCell ref="U43:Z43"/>
    <mergeCell ref="AA43:AF43"/>
    <mergeCell ref="AG43:AL43"/>
    <mergeCell ref="AM43:AR43"/>
    <mergeCell ref="AS43:AX43"/>
    <mergeCell ref="AY43:BD43"/>
    <mergeCell ref="AS38:AX40"/>
    <mergeCell ref="AY38:BD40"/>
    <mergeCell ref="E35:F35"/>
    <mergeCell ref="I35:N35"/>
    <mergeCell ref="O35:T35"/>
    <mergeCell ref="U35:Z35"/>
    <mergeCell ref="AA35:AF35"/>
    <mergeCell ref="AG35:AL35"/>
    <mergeCell ref="AM35:AR35"/>
    <mergeCell ref="AS35:AX35"/>
    <mergeCell ref="B42:D42"/>
    <mergeCell ref="E42:F42"/>
    <mergeCell ref="G42:H42"/>
    <mergeCell ref="I42:N42"/>
    <mergeCell ref="O42:T42"/>
    <mergeCell ref="U42:Z42"/>
    <mergeCell ref="AA42:AF42"/>
    <mergeCell ref="AG42:AL42"/>
    <mergeCell ref="B38:H40"/>
    <mergeCell ref="I38:N40"/>
    <mergeCell ref="O38:T39"/>
    <mergeCell ref="U38:Z39"/>
    <mergeCell ref="AA39:AR39"/>
    <mergeCell ref="O40:T40"/>
    <mergeCell ref="U40:Z40"/>
    <mergeCell ref="AA40:AF40"/>
    <mergeCell ref="E36:F36"/>
    <mergeCell ref="I36:N36"/>
    <mergeCell ref="O36:T36"/>
    <mergeCell ref="U36:Z36"/>
    <mergeCell ref="AA36:AF36"/>
    <mergeCell ref="AG36:AL36"/>
    <mergeCell ref="AM36:AR36"/>
    <mergeCell ref="AS36:AX36"/>
    <mergeCell ref="AY36:BD36"/>
    <mergeCell ref="E33:F33"/>
    <mergeCell ref="G33:H33"/>
    <mergeCell ref="I33:N33"/>
    <mergeCell ref="O33:T33"/>
    <mergeCell ref="U33:Z33"/>
    <mergeCell ref="AA33:AF33"/>
    <mergeCell ref="AG33:AL33"/>
    <mergeCell ref="AM33:AR33"/>
    <mergeCell ref="AS33:AX33"/>
    <mergeCell ref="G34:H34"/>
    <mergeCell ref="I34:N34"/>
    <mergeCell ref="O34:T34"/>
    <mergeCell ref="U34:Z34"/>
    <mergeCell ref="AA34:AF34"/>
    <mergeCell ref="AG34:AL34"/>
    <mergeCell ref="AM34:AR34"/>
    <mergeCell ref="AS34:AX34"/>
    <mergeCell ref="AY34:BD34"/>
    <mergeCell ref="AY35:BD35"/>
    <mergeCell ref="AY31:BD31"/>
    <mergeCell ref="B32:D32"/>
    <mergeCell ref="E32:F32"/>
    <mergeCell ref="I32:N32"/>
    <mergeCell ref="O32:T32"/>
    <mergeCell ref="U32:Z32"/>
    <mergeCell ref="AA32:AF32"/>
    <mergeCell ref="AG32:AL32"/>
    <mergeCell ref="AM32:AR32"/>
    <mergeCell ref="AS32:AX32"/>
    <mergeCell ref="AY32:BD32"/>
    <mergeCell ref="B31:D31"/>
    <mergeCell ref="E31:F31"/>
    <mergeCell ref="I31:N31"/>
    <mergeCell ref="O31:T31"/>
    <mergeCell ref="U31:Z31"/>
    <mergeCell ref="AA31:AF31"/>
    <mergeCell ref="AG31:AL31"/>
    <mergeCell ref="AM31:AR31"/>
    <mergeCell ref="AS31:AX31"/>
    <mergeCell ref="AY33:BD33"/>
    <mergeCell ref="B34:D34"/>
    <mergeCell ref="E34:F34"/>
    <mergeCell ref="E30:F30"/>
    <mergeCell ref="I30:N30"/>
    <mergeCell ref="O30:T30"/>
    <mergeCell ref="U30:Z30"/>
    <mergeCell ref="AA30:AF30"/>
    <mergeCell ref="AG30:AL30"/>
    <mergeCell ref="AM30:AR30"/>
    <mergeCell ref="AS30:AX30"/>
    <mergeCell ref="AY30:BD30"/>
    <mergeCell ref="E29:F29"/>
    <mergeCell ref="I29:N29"/>
    <mergeCell ref="O29:T29"/>
    <mergeCell ref="U29:Z29"/>
    <mergeCell ref="AA29:AF29"/>
    <mergeCell ref="AG29:AL29"/>
    <mergeCell ref="AM29:AR29"/>
    <mergeCell ref="AS29:AX29"/>
    <mergeCell ref="AY29:BD29"/>
    <mergeCell ref="AS24:AX26"/>
    <mergeCell ref="AY24:BD26"/>
    <mergeCell ref="AA25:AR25"/>
    <mergeCell ref="O26:T26"/>
    <mergeCell ref="U26:Z26"/>
    <mergeCell ref="AA26:AF26"/>
    <mergeCell ref="AG26:AL26"/>
    <mergeCell ref="AM26:AR26"/>
    <mergeCell ref="B28:D28"/>
    <mergeCell ref="E28:F28"/>
    <mergeCell ref="G28:H28"/>
    <mergeCell ref="I28:N28"/>
    <mergeCell ref="O28:T28"/>
    <mergeCell ref="U28:Z28"/>
    <mergeCell ref="AA28:AF28"/>
    <mergeCell ref="AG28:AL28"/>
    <mergeCell ref="B24:H26"/>
    <mergeCell ref="I24:N26"/>
    <mergeCell ref="O24:T25"/>
    <mergeCell ref="U24:Z25"/>
    <mergeCell ref="AM28:AR28"/>
    <mergeCell ref="AS28:AX28"/>
    <mergeCell ref="AY28:BD28"/>
  </mergeCells>
  <phoneticPr fontId="3"/>
  <printOptions horizontalCentered="1" verticalCentered="1"/>
  <pageMargins left="0" right="0" top="0" bottom="0" header="0.31496062992125984" footer="0"/>
  <pageSetup paperSize="9" firstPageNumber="5"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24301-4525-48B9-83D5-E403775EB709}">
  <sheetPr>
    <pageSetUpPr fitToPage="1"/>
  </sheetPr>
  <dimension ref="A1:BB61"/>
  <sheetViews>
    <sheetView view="pageBreakPreview" topLeftCell="A34" zoomScaleNormal="100" zoomScaleSheetLayoutView="100" workbookViewId="0">
      <selection activeCell="Q21" sqref="Q21:V21"/>
    </sheetView>
  </sheetViews>
  <sheetFormatPr defaultColWidth="8.08203125" defaultRowHeight="20.149999999999999" customHeight="1"/>
  <cols>
    <col min="1" max="10" width="1.5" style="35" customWidth="1"/>
    <col min="11" max="11" width="1.6640625" style="35" customWidth="1"/>
    <col min="12" max="15" width="1.5" style="35" customWidth="1"/>
    <col min="16" max="16" width="1.58203125" style="35" customWidth="1"/>
    <col min="17" max="18" width="1.5" style="35" customWidth="1"/>
    <col min="19" max="19" width="1.6640625" style="35" customWidth="1"/>
    <col min="20" max="20" width="1.33203125" style="35" customWidth="1"/>
    <col min="21" max="21" width="1.5" style="35" customWidth="1"/>
    <col min="22" max="22" width="2.08203125" style="35" customWidth="1"/>
    <col min="23" max="26" width="1.5" style="35" customWidth="1"/>
    <col min="27" max="27" width="1.6640625" style="35" customWidth="1"/>
    <col min="28" max="31" width="1.5" style="35" customWidth="1"/>
    <col min="32" max="32" width="1.6640625" style="35" customWidth="1"/>
    <col min="33" max="33" width="1.58203125" style="35" customWidth="1"/>
    <col min="34" max="34" width="1.6640625" style="35" customWidth="1"/>
    <col min="35" max="36" width="1.5" style="35" customWidth="1"/>
    <col min="37" max="37" width="1.58203125" style="35" customWidth="1"/>
    <col min="38" max="40" width="1.5" style="35" customWidth="1"/>
    <col min="41" max="41" width="1.58203125" style="35" customWidth="1"/>
    <col min="42" max="44" width="1.5" style="35" customWidth="1"/>
    <col min="45" max="46" width="1.6640625" style="35" customWidth="1"/>
    <col min="47" max="49" width="1.5" style="35" customWidth="1"/>
    <col min="50" max="50" width="1.6640625" style="35" customWidth="1"/>
    <col min="51" max="52" width="1.5" style="35" customWidth="1"/>
    <col min="53" max="53" width="1.83203125" style="35" customWidth="1"/>
    <col min="54" max="54" width="3.9140625" style="36" customWidth="1"/>
    <col min="55" max="16384" width="8.08203125" style="35"/>
  </cols>
  <sheetData>
    <row r="1" spans="1:53" s="36" customFormat="1" ht="20.149999999999999" customHeight="1">
      <c r="A1" s="61"/>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row>
    <row r="2" spans="1:53" s="36" customFormat="1" ht="20.149999999999999" customHeight="1">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row>
    <row r="3" spans="1:53" s="36" customFormat="1" ht="20.149999999999999" customHeight="1">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row>
    <row r="4" spans="1:53" s="36" customFormat="1" ht="20.149999999999999" customHeight="1">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row>
    <row r="5" spans="1:53" s="36" customFormat="1" ht="20.149999999999999" customHeight="1">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row>
    <row r="6" spans="1:53" s="36" customFormat="1" ht="20.149999999999999" customHeight="1">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row>
    <row r="7" spans="1:53" s="36" customFormat="1" ht="20.149999999999999" customHeight="1">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row>
    <row r="8" spans="1:53" s="36" customFormat="1" ht="20.149999999999999" customHeight="1">
      <c r="A8" s="35"/>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row>
    <row r="9" spans="1:53" s="36" customFormat="1" ht="20.149999999999999" customHeight="1">
      <c r="A9" s="35"/>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row>
    <row r="10" spans="1:53" s="36" customFormat="1" ht="20.149999999999999" customHeight="1">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row>
    <row r="11" spans="1:53" s="36" customFormat="1" ht="20.149999999999999" customHeight="1">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row>
    <row r="12" spans="1:53" s="36" customFormat="1" ht="20.149999999999999" customHeight="1">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row>
    <row r="13" spans="1:53" s="36" customFormat="1" ht="20.149999999999999" customHeight="1">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row>
    <row r="14" spans="1:53" s="36" customFormat="1" ht="20.149999999999999" customHeight="1">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row>
    <row r="15" spans="1:53" s="36" customFormat="1" ht="20.149999999999999" customHeight="1">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row>
    <row r="16" spans="1:53" s="36" customFormat="1" ht="20.149999999999999" customHeight="1">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row>
    <row r="18" spans="2:54" ht="9" customHeight="1"/>
    <row r="19" spans="2:54" ht="20.149999999999999" customHeight="1">
      <c r="B19" s="61" t="s">
        <v>83</v>
      </c>
      <c r="C19" s="61"/>
      <c r="D19" s="61"/>
      <c r="BB19" s="35"/>
    </row>
    <row r="20" spans="2:54" ht="6" customHeight="1">
      <c r="BB20" s="35"/>
    </row>
    <row r="21" spans="2:54" ht="13.5">
      <c r="B21" s="456" t="s">
        <v>82</v>
      </c>
      <c r="C21" s="456"/>
      <c r="D21" s="456"/>
      <c r="E21" s="456"/>
      <c r="F21" s="456"/>
      <c r="G21" s="456"/>
      <c r="H21" s="456"/>
      <c r="I21" s="458" t="s">
        <v>81</v>
      </c>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60"/>
      <c r="AN21" s="461" t="s">
        <v>80</v>
      </c>
      <c r="AO21" s="462"/>
      <c r="AP21" s="462"/>
      <c r="AQ21" s="462"/>
      <c r="AR21" s="462"/>
      <c r="AS21" s="462"/>
      <c r="AT21" s="463" t="s">
        <v>79</v>
      </c>
      <c r="AU21" s="464"/>
      <c r="AV21" s="464"/>
      <c r="AW21" s="464"/>
      <c r="AX21" s="464"/>
      <c r="AY21" s="464"/>
      <c r="AZ21" s="464"/>
      <c r="BA21" s="464"/>
      <c r="BB21" s="35"/>
    </row>
    <row r="22" spans="2:54" ht="13.5">
      <c r="B22" s="457"/>
      <c r="C22" s="457"/>
      <c r="D22" s="457"/>
      <c r="E22" s="457"/>
      <c r="F22" s="457"/>
      <c r="G22" s="457"/>
      <c r="H22" s="457"/>
      <c r="I22" s="465" t="s">
        <v>78</v>
      </c>
      <c r="J22" s="465"/>
      <c r="K22" s="465"/>
      <c r="L22" s="465"/>
      <c r="M22" s="465"/>
      <c r="N22" s="465"/>
      <c r="O22" s="465"/>
      <c r="P22" s="465"/>
      <c r="Q22" s="462" t="s">
        <v>77</v>
      </c>
      <c r="R22" s="462"/>
      <c r="S22" s="462"/>
      <c r="T22" s="462"/>
      <c r="U22" s="462"/>
      <c r="V22" s="462"/>
      <c r="W22" s="462"/>
      <c r="X22" s="462" t="s">
        <v>76</v>
      </c>
      <c r="Y22" s="462"/>
      <c r="Z22" s="462"/>
      <c r="AA22" s="462"/>
      <c r="AB22" s="462"/>
      <c r="AC22" s="462"/>
      <c r="AD22" s="462"/>
      <c r="AE22" s="462" t="s">
        <v>75</v>
      </c>
      <c r="AF22" s="462"/>
      <c r="AG22" s="462"/>
      <c r="AH22" s="462"/>
      <c r="AI22" s="462"/>
      <c r="AJ22" s="462"/>
      <c r="AK22" s="462"/>
      <c r="AL22" s="462"/>
      <c r="AM22" s="466"/>
      <c r="AN22" s="462"/>
      <c r="AO22" s="462"/>
      <c r="AP22" s="462"/>
      <c r="AQ22" s="462"/>
      <c r="AR22" s="462"/>
      <c r="AS22" s="462"/>
      <c r="AT22" s="467" t="s">
        <v>74</v>
      </c>
      <c r="AU22" s="468"/>
      <c r="AV22" s="468"/>
      <c r="AW22" s="468"/>
      <c r="AX22" s="468"/>
      <c r="AY22" s="468"/>
      <c r="AZ22" s="468"/>
      <c r="BA22" s="468"/>
      <c r="BB22" s="35"/>
    </row>
    <row r="23" spans="2:54" s="56" customFormat="1" ht="16.25" customHeight="1">
      <c r="B23" s="71"/>
      <c r="C23" s="71"/>
      <c r="D23" s="71"/>
      <c r="E23" s="71"/>
      <c r="F23" s="71"/>
      <c r="G23" s="71"/>
      <c r="H23" s="71"/>
      <c r="I23" s="403"/>
      <c r="J23" s="401"/>
      <c r="K23" s="401"/>
      <c r="L23" s="401"/>
      <c r="M23" s="401"/>
      <c r="N23" s="71"/>
      <c r="O23" s="401"/>
      <c r="P23" s="401" t="s">
        <v>73</v>
      </c>
      <c r="Q23" s="401"/>
      <c r="R23" s="401"/>
      <c r="S23" s="401"/>
      <c r="T23" s="401"/>
      <c r="U23" s="401"/>
      <c r="V23" s="401"/>
      <c r="W23" s="401" t="s">
        <v>73</v>
      </c>
      <c r="X23" s="401"/>
      <c r="Y23" s="401"/>
      <c r="Z23" s="401"/>
      <c r="AA23" s="401"/>
      <c r="AB23" s="401"/>
      <c r="AC23" s="401"/>
      <c r="AD23" s="401" t="s">
        <v>73</v>
      </c>
      <c r="AE23" s="401"/>
      <c r="AF23" s="401"/>
      <c r="AG23" s="401"/>
      <c r="AH23" s="401"/>
      <c r="AI23" s="401"/>
      <c r="AJ23" s="401"/>
      <c r="AK23" s="71"/>
      <c r="AL23" s="401"/>
      <c r="AM23" s="401" t="s">
        <v>73</v>
      </c>
      <c r="AN23" s="401"/>
      <c r="AO23" s="401"/>
      <c r="AP23" s="401"/>
      <c r="AQ23" s="401"/>
      <c r="AR23" s="401"/>
      <c r="AS23" s="401" t="s">
        <v>72</v>
      </c>
      <c r="AT23" s="401"/>
      <c r="AU23" s="401"/>
      <c r="AV23" s="71"/>
      <c r="AW23" s="401"/>
      <c r="AX23" s="71"/>
      <c r="AY23" s="401"/>
      <c r="AZ23" s="401"/>
      <c r="BA23" s="401" t="s">
        <v>71</v>
      </c>
    </row>
    <row r="24" spans="2:54" s="43" customFormat="1" ht="16.75" customHeight="1">
      <c r="B24" s="453" t="s">
        <v>70</v>
      </c>
      <c r="C24" s="453"/>
      <c r="D24" s="453"/>
      <c r="E24" s="453">
        <v>35</v>
      </c>
      <c r="F24" s="453"/>
      <c r="G24" s="453" t="s">
        <v>41</v>
      </c>
      <c r="H24" s="454"/>
      <c r="I24" s="52"/>
      <c r="J24" s="451">
        <f t="shared" ref="J24:J37" si="0">Q24+Y24</f>
        <v>4006679</v>
      </c>
      <c r="K24" s="451"/>
      <c r="L24" s="451"/>
      <c r="M24" s="451"/>
      <c r="N24" s="451"/>
      <c r="O24" s="451"/>
      <c r="P24" s="451"/>
      <c r="Q24" s="451">
        <v>1954636</v>
      </c>
      <c r="R24" s="451"/>
      <c r="S24" s="451"/>
      <c r="T24" s="451"/>
      <c r="U24" s="451"/>
      <c r="V24" s="451"/>
      <c r="W24" s="451"/>
      <c r="X24" s="400"/>
      <c r="Y24" s="451">
        <v>2052043</v>
      </c>
      <c r="Z24" s="451"/>
      <c r="AA24" s="451"/>
      <c r="AB24" s="451"/>
      <c r="AC24" s="451"/>
      <c r="AD24" s="451"/>
      <c r="AE24" s="400"/>
      <c r="AF24" s="451">
        <v>27806</v>
      </c>
      <c r="AG24" s="451"/>
      <c r="AH24" s="451"/>
      <c r="AI24" s="451"/>
      <c r="AJ24" s="451"/>
      <c r="AK24" s="451"/>
      <c r="AL24" s="451"/>
      <c r="AM24" s="451"/>
      <c r="AN24" s="451">
        <v>934472</v>
      </c>
      <c r="AO24" s="451"/>
      <c r="AP24" s="451"/>
      <c r="AQ24" s="451"/>
      <c r="AR24" s="451"/>
      <c r="AS24" s="451"/>
      <c r="AT24" s="404"/>
      <c r="AV24" s="452">
        <v>817.6</v>
      </c>
      <c r="AW24" s="452"/>
      <c r="AX24" s="452"/>
      <c r="AY24" s="452"/>
      <c r="AZ24" s="452"/>
      <c r="BA24" s="452"/>
      <c r="BB24" s="44"/>
    </row>
    <row r="25" spans="2:54" s="43" customFormat="1" ht="16.75" customHeight="1">
      <c r="B25" s="76"/>
      <c r="C25" s="72"/>
      <c r="D25" s="72"/>
      <c r="E25" s="453">
        <v>40</v>
      </c>
      <c r="F25" s="453"/>
      <c r="G25" s="72"/>
      <c r="H25" s="73"/>
      <c r="I25" s="52"/>
      <c r="J25" s="451">
        <f t="shared" si="0"/>
        <v>3964611</v>
      </c>
      <c r="K25" s="451"/>
      <c r="L25" s="451"/>
      <c r="M25" s="451"/>
      <c r="N25" s="451"/>
      <c r="O25" s="451"/>
      <c r="P25" s="451"/>
      <c r="Q25" s="451">
        <v>1911317</v>
      </c>
      <c r="R25" s="451"/>
      <c r="S25" s="451"/>
      <c r="T25" s="451"/>
      <c r="U25" s="451"/>
      <c r="V25" s="451"/>
      <c r="W25" s="451"/>
      <c r="X25" s="400"/>
      <c r="Y25" s="451">
        <v>2053294</v>
      </c>
      <c r="Z25" s="451"/>
      <c r="AA25" s="451"/>
      <c r="AB25" s="451"/>
      <c r="AC25" s="451"/>
      <c r="AD25" s="451"/>
      <c r="AE25" s="400"/>
      <c r="AF25" s="451">
        <v>24156</v>
      </c>
      <c r="AG25" s="451"/>
      <c r="AH25" s="451"/>
      <c r="AI25" s="451"/>
      <c r="AJ25" s="451"/>
      <c r="AK25" s="451"/>
      <c r="AL25" s="451"/>
      <c r="AM25" s="451"/>
      <c r="AN25" s="451">
        <v>976951</v>
      </c>
      <c r="AO25" s="451"/>
      <c r="AP25" s="451"/>
      <c r="AQ25" s="451"/>
      <c r="AR25" s="451"/>
      <c r="AS25" s="451"/>
      <c r="AT25" s="404"/>
      <c r="AV25" s="452">
        <v>807.3</v>
      </c>
      <c r="AW25" s="452"/>
      <c r="AX25" s="452"/>
      <c r="AY25" s="452"/>
      <c r="AZ25" s="452"/>
      <c r="BA25" s="452"/>
      <c r="BB25" s="44"/>
    </row>
    <row r="26" spans="2:54" s="43" customFormat="1" ht="16.75" customHeight="1">
      <c r="B26" s="76"/>
      <c r="C26" s="72"/>
      <c r="D26" s="72"/>
      <c r="E26" s="453">
        <v>45</v>
      </c>
      <c r="F26" s="453"/>
      <c r="G26" s="72"/>
      <c r="H26" s="73"/>
      <c r="I26" s="52"/>
      <c r="J26" s="451">
        <f t="shared" si="0"/>
        <v>4027416</v>
      </c>
      <c r="K26" s="451"/>
      <c r="L26" s="451"/>
      <c r="M26" s="451"/>
      <c r="N26" s="451"/>
      <c r="O26" s="451"/>
      <c r="P26" s="451"/>
      <c r="Q26" s="451">
        <v>1932033</v>
      </c>
      <c r="R26" s="451"/>
      <c r="S26" s="451"/>
      <c r="T26" s="451"/>
      <c r="U26" s="451"/>
      <c r="V26" s="451"/>
      <c r="W26" s="451"/>
      <c r="X26" s="400"/>
      <c r="Y26" s="451">
        <v>2095383</v>
      </c>
      <c r="Z26" s="451"/>
      <c r="AA26" s="451"/>
      <c r="AB26" s="451"/>
      <c r="AC26" s="451"/>
      <c r="AD26" s="451"/>
      <c r="AE26" s="400"/>
      <c r="AF26" s="451">
        <v>23141</v>
      </c>
      <c r="AG26" s="451"/>
      <c r="AH26" s="451"/>
      <c r="AI26" s="451"/>
      <c r="AJ26" s="451"/>
      <c r="AK26" s="451"/>
      <c r="AL26" s="451"/>
      <c r="AM26" s="451"/>
      <c r="AN26" s="451">
        <v>1149022</v>
      </c>
      <c r="AO26" s="451"/>
      <c r="AP26" s="451"/>
      <c r="AQ26" s="451"/>
      <c r="AR26" s="451"/>
      <c r="AS26" s="451"/>
      <c r="AT26" s="404"/>
      <c r="AV26" s="452">
        <v>818.2</v>
      </c>
      <c r="AW26" s="452"/>
      <c r="AX26" s="452"/>
      <c r="AY26" s="452"/>
      <c r="AZ26" s="452"/>
      <c r="BA26" s="452"/>
      <c r="BB26" s="44"/>
    </row>
    <row r="27" spans="2:54" s="43" customFormat="1" ht="16.75" customHeight="1">
      <c r="B27" s="76"/>
      <c r="C27" s="72"/>
      <c r="D27" s="72"/>
      <c r="E27" s="453">
        <v>50</v>
      </c>
      <c r="F27" s="453"/>
      <c r="G27" s="72"/>
      <c r="H27" s="73"/>
      <c r="I27" s="52"/>
      <c r="J27" s="451">
        <f t="shared" si="0"/>
        <v>4292963</v>
      </c>
      <c r="K27" s="451"/>
      <c r="L27" s="451"/>
      <c r="M27" s="451"/>
      <c r="N27" s="451"/>
      <c r="O27" s="451"/>
      <c r="P27" s="451"/>
      <c r="Q27" s="451">
        <v>2070190</v>
      </c>
      <c r="R27" s="451"/>
      <c r="S27" s="451"/>
      <c r="T27" s="451"/>
      <c r="U27" s="451"/>
      <c r="V27" s="451"/>
      <c r="W27" s="451"/>
      <c r="X27" s="400"/>
      <c r="Y27" s="451">
        <v>2222773</v>
      </c>
      <c r="Z27" s="451"/>
      <c r="AA27" s="451"/>
      <c r="AB27" s="451"/>
      <c r="AC27" s="451"/>
      <c r="AD27" s="451"/>
      <c r="AE27" s="400"/>
      <c r="AF27" s="451">
        <v>24282</v>
      </c>
      <c r="AG27" s="451"/>
      <c r="AH27" s="451"/>
      <c r="AI27" s="451"/>
      <c r="AJ27" s="451"/>
      <c r="AK27" s="451"/>
      <c r="AL27" s="451"/>
      <c r="AM27" s="451"/>
      <c r="AN27" s="451">
        <v>1303481</v>
      </c>
      <c r="AO27" s="451"/>
      <c r="AP27" s="451"/>
      <c r="AQ27" s="451"/>
      <c r="AR27" s="451"/>
      <c r="AS27" s="451"/>
      <c r="AT27" s="402"/>
      <c r="AV27" s="452">
        <v>867.9</v>
      </c>
      <c r="AW27" s="452"/>
      <c r="AX27" s="452"/>
      <c r="AY27" s="452"/>
      <c r="AZ27" s="452"/>
      <c r="BA27" s="452"/>
      <c r="BB27" s="44"/>
    </row>
    <row r="28" spans="2:54" s="43" customFormat="1" ht="16.75" customHeight="1">
      <c r="B28" s="76"/>
      <c r="C28" s="72"/>
      <c r="D28" s="72"/>
      <c r="E28" s="453">
        <v>55</v>
      </c>
      <c r="F28" s="453"/>
      <c r="G28" s="72"/>
      <c r="H28" s="73"/>
      <c r="I28" s="52"/>
      <c r="J28" s="451">
        <f t="shared" si="0"/>
        <v>4553461</v>
      </c>
      <c r="K28" s="451"/>
      <c r="L28" s="451"/>
      <c r="M28" s="451"/>
      <c r="N28" s="451"/>
      <c r="O28" s="451"/>
      <c r="P28" s="451"/>
      <c r="Q28" s="451">
        <v>2200450</v>
      </c>
      <c r="R28" s="451"/>
      <c r="S28" s="451"/>
      <c r="T28" s="451"/>
      <c r="U28" s="451"/>
      <c r="V28" s="451"/>
      <c r="W28" s="451"/>
      <c r="X28" s="400"/>
      <c r="Y28" s="451">
        <v>2353011</v>
      </c>
      <c r="Z28" s="451"/>
      <c r="AA28" s="451"/>
      <c r="AB28" s="451"/>
      <c r="AC28" s="451"/>
      <c r="AD28" s="451"/>
      <c r="AE28" s="400"/>
      <c r="AF28" s="451">
        <v>25556</v>
      </c>
      <c r="AG28" s="451"/>
      <c r="AH28" s="451"/>
      <c r="AI28" s="451"/>
      <c r="AJ28" s="451"/>
      <c r="AK28" s="451"/>
      <c r="AL28" s="451"/>
      <c r="AM28" s="451"/>
      <c r="AN28" s="451">
        <v>1432382</v>
      </c>
      <c r="AO28" s="451"/>
      <c r="AP28" s="451"/>
      <c r="AQ28" s="451"/>
      <c r="AR28" s="451"/>
      <c r="AS28" s="451"/>
      <c r="AT28" s="402"/>
      <c r="AV28" s="452">
        <v>919.1</v>
      </c>
      <c r="AW28" s="452"/>
      <c r="AX28" s="452"/>
      <c r="AY28" s="452"/>
      <c r="AZ28" s="452"/>
      <c r="BA28" s="452"/>
      <c r="BB28" s="44"/>
    </row>
    <row r="29" spans="2:54" s="43" customFormat="1" ht="16.75" customHeight="1">
      <c r="B29" s="76"/>
      <c r="C29" s="72"/>
      <c r="D29" s="72"/>
      <c r="E29" s="453">
        <v>60</v>
      </c>
      <c r="F29" s="453"/>
      <c r="G29" s="72"/>
      <c r="H29" s="73"/>
      <c r="I29" s="52"/>
      <c r="J29" s="451">
        <f t="shared" si="0"/>
        <v>4719259</v>
      </c>
      <c r="K29" s="451"/>
      <c r="L29" s="451"/>
      <c r="M29" s="451"/>
      <c r="N29" s="451"/>
      <c r="O29" s="451"/>
      <c r="P29" s="451"/>
      <c r="Q29" s="451">
        <v>2270496</v>
      </c>
      <c r="R29" s="451"/>
      <c r="S29" s="451"/>
      <c r="T29" s="451"/>
      <c r="U29" s="451"/>
      <c r="V29" s="451"/>
      <c r="W29" s="451"/>
      <c r="X29" s="400"/>
      <c r="Y29" s="451">
        <v>2448763</v>
      </c>
      <c r="Z29" s="451"/>
      <c r="AA29" s="451"/>
      <c r="AB29" s="451"/>
      <c r="AC29" s="451"/>
      <c r="AD29" s="451"/>
      <c r="AE29" s="400"/>
      <c r="AF29" s="451">
        <v>25718</v>
      </c>
      <c r="AG29" s="451"/>
      <c r="AH29" s="451"/>
      <c r="AI29" s="451"/>
      <c r="AJ29" s="451"/>
      <c r="AK29" s="451"/>
      <c r="AL29" s="451"/>
      <c r="AM29" s="451"/>
      <c r="AN29" s="451">
        <v>1522528</v>
      </c>
      <c r="AO29" s="451"/>
      <c r="AP29" s="451"/>
      <c r="AQ29" s="451"/>
      <c r="AR29" s="451"/>
      <c r="AS29" s="451"/>
      <c r="AT29" s="402"/>
      <c r="AV29" s="452">
        <v>951.5</v>
      </c>
      <c r="AW29" s="452"/>
      <c r="AX29" s="452"/>
      <c r="AY29" s="452"/>
      <c r="AZ29" s="452"/>
      <c r="BA29" s="452"/>
      <c r="BB29" s="44"/>
    </row>
    <row r="30" spans="2:54" s="43" customFormat="1" ht="24.65" customHeight="1">
      <c r="B30" s="453" t="s">
        <v>40</v>
      </c>
      <c r="C30" s="453"/>
      <c r="D30" s="453"/>
      <c r="E30" s="450">
        <v>2</v>
      </c>
      <c r="F30" s="453"/>
      <c r="G30" s="453" t="s">
        <v>41</v>
      </c>
      <c r="H30" s="454"/>
      <c r="I30" s="52"/>
      <c r="J30" s="451">
        <f t="shared" si="0"/>
        <v>4811050</v>
      </c>
      <c r="K30" s="451"/>
      <c r="L30" s="451"/>
      <c r="M30" s="451"/>
      <c r="N30" s="451"/>
      <c r="O30" s="451"/>
      <c r="P30" s="451"/>
      <c r="Q30" s="451">
        <v>2303487</v>
      </c>
      <c r="R30" s="451"/>
      <c r="S30" s="451"/>
      <c r="T30" s="451"/>
      <c r="U30" s="451"/>
      <c r="V30" s="451"/>
      <c r="W30" s="451"/>
      <c r="X30" s="400"/>
      <c r="Y30" s="451">
        <v>2507563</v>
      </c>
      <c r="Z30" s="451"/>
      <c r="AA30" s="451"/>
      <c r="AB30" s="451"/>
      <c r="AC30" s="451"/>
      <c r="AD30" s="451"/>
      <c r="AE30" s="400"/>
      <c r="AF30" s="451">
        <v>26635</v>
      </c>
      <c r="AG30" s="451"/>
      <c r="AH30" s="451"/>
      <c r="AI30" s="451"/>
      <c r="AJ30" s="451"/>
      <c r="AK30" s="451"/>
      <c r="AL30" s="451"/>
      <c r="AM30" s="451"/>
      <c r="AN30" s="451">
        <v>1639213</v>
      </c>
      <c r="AO30" s="451"/>
      <c r="AP30" s="451"/>
      <c r="AQ30" s="451"/>
      <c r="AR30" s="451"/>
      <c r="AS30" s="451"/>
      <c r="AT30" s="402"/>
      <c r="AV30" s="452">
        <v>968.9</v>
      </c>
      <c r="AW30" s="452"/>
      <c r="AX30" s="452"/>
      <c r="AY30" s="452"/>
      <c r="AZ30" s="452"/>
      <c r="BA30" s="452"/>
      <c r="BB30" s="44"/>
    </row>
    <row r="31" spans="2:54" s="43" customFormat="1" ht="16.75" customHeight="1">
      <c r="B31" s="453"/>
      <c r="C31" s="453"/>
      <c r="D31" s="453"/>
      <c r="E31" s="450">
        <v>7</v>
      </c>
      <c r="F31" s="453"/>
      <c r="G31" s="453"/>
      <c r="H31" s="454"/>
      <c r="I31" s="52"/>
      <c r="J31" s="451">
        <f t="shared" si="0"/>
        <v>4933393</v>
      </c>
      <c r="K31" s="451"/>
      <c r="L31" s="451"/>
      <c r="M31" s="451"/>
      <c r="N31" s="451"/>
      <c r="O31" s="451"/>
      <c r="P31" s="451"/>
      <c r="Q31" s="451">
        <v>2357525</v>
      </c>
      <c r="R31" s="451"/>
      <c r="S31" s="451"/>
      <c r="T31" s="451"/>
      <c r="U31" s="451"/>
      <c r="V31" s="451"/>
      <c r="W31" s="451"/>
      <c r="X31" s="400"/>
      <c r="Y31" s="451">
        <v>2575868</v>
      </c>
      <c r="Z31" s="451"/>
      <c r="AA31" s="451"/>
      <c r="AB31" s="451"/>
      <c r="AC31" s="451"/>
      <c r="AD31" s="451"/>
      <c r="AE31" s="400"/>
      <c r="AF31" s="451">
        <v>29763</v>
      </c>
      <c r="AG31" s="451"/>
      <c r="AH31" s="451"/>
      <c r="AI31" s="451"/>
      <c r="AJ31" s="451"/>
      <c r="AK31" s="451"/>
      <c r="AL31" s="451"/>
      <c r="AM31" s="451"/>
      <c r="AN31" s="451">
        <v>1782911</v>
      </c>
      <c r="AO31" s="451"/>
      <c r="AP31" s="451"/>
      <c r="AQ31" s="451"/>
      <c r="AR31" s="451"/>
      <c r="AS31" s="451"/>
      <c r="AT31" s="402"/>
      <c r="AV31" s="452">
        <v>993.1</v>
      </c>
      <c r="AW31" s="452"/>
      <c r="AX31" s="452"/>
      <c r="AY31" s="452"/>
      <c r="AZ31" s="452"/>
      <c r="BA31" s="452"/>
      <c r="BB31" s="44"/>
    </row>
    <row r="32" spans="2:54" s="43" customFormat="1" ht="16.75" customHeight="1">
      <c r="B32" s="76"/>
      <c r="C32" s="72"/>
      <c r="D32" s="72"/>
      <c r="E32" s="450">
        <v>12</v>
      </c>
      <c r="F32" s="453"/>
      <c r="G32" s="72"/>
      <c r="H32" s="73"/>
      <c r="I32" s="52"/>
      <c r="J32" s="451">
        <f t="shared" si="0"/>
        <v>5015699</v>
      </c>
      <c r="K32" s="451"/>
      <c r="L32" s="451"/>
      <c r="M32" s="451"/>
      <c r="N32" s="451"/>
      <c r="O32" s="451"/>
      <c r="P32" s="451"/>
      <c r="Q32" s="451">
        <v>2388824</v>
      </c>
      <c r="R32" s="451"/>
      <c r="S32" s="451"/>
      <c r="T32" s="451"/>
      <c r="U32" s="451"/>
      <c r="V32" s="451"/>
      <c r="W32" s="451"/>
      <c r="X32" s="400"/>
      <c r="Y32" s="451">
        <v>2626875</v>
      </c>
      <c r="Z32" s="451"/>
      <c r="AA32" s="451"/>
      <c r="AB32" s="451"/>
      <c r="AC32" s="451"/>
      <c r="AD32" s="451"/>
      <c r="AE32" s="400"/>
      <c r="AF32" s="451">
        <v>30702</v>
      </c>
      <c r="AG32" s="451"/>
      <c r="AH32" s="451"/>
      <c r="AI32" s="451"/>
      <c r="AJ32" s="451"/>
      <c r="AK32" s="451"/>
      <c r="AL32" s="451"/>
      <c r="AM32" s="451"/>
      <c r="AN32" s="451">
        <v>1917721</v>
      </c>
      <c r="AO32" s="451"/>
      <c r="AP32" s="451"/>
      <c r="AQ32" s="451"/>
      <c r="AR32" s="451"/>
      <c r="AS32" s="451"/>
      <c r="AT32" s="402"/>
      <c r="AV32" s="452">
        <v>1009</v>
      </c>
      <c r="AW32" s="452"/>
      <c r="AX32" s="452"/>
      <c r="AY32" s="452"/>
      <c r="AZ32" s="452"/>
      <c r="BA32" s="452"/>
      <c r="BB32" s="44"/>
    </row>
    <row r="33" spans="2:54" s="43" customFormat="1" ht="16.75" customHeight="1">
      <c r="B33" s="76"/>
      <c r="C33" s="72"/>
      <c r="D33" s="72"/>
      <c r="E33" s="453">
        <v>17</v>
      </c>
      <c r="F33" s="453"/>
      <c r="G33" s="72"/>
      <c r="H33" s="73"/>
      <c r="I33" s="52"/>
      <c r="J33" s="451">
        <f t="shared" si="0"/>
        <v>5049908</v>
      </c>
      <c r="K33" s="451"/>
      <c r="L33" s="451"/>
      <c r="M33" s="451"/>
      <c r="N33" s="451"/>
      <c r="O33" s="451"/>
      <c r="P33" s="451"/>
      <c r="Q33" s="451">
        <v>2394094</v>
      </c>
      <c r="R33" s="451"/>
      <c r="S33" s="451"/>
      <c r="T33" s="451"/>
      <c r="U33" s="451"/>
      <c r="V33" s="451"/>
      <c r="W33" s="451"/>
      <c r="X33" s="400"/>
      <c r="Y33" s="451">
        <v>2655814</v>
      </c>
      <c r="Z33" s="451"/>
      <c r="AA33" s="451"/>
      <c r="AB33" s="451"/>
      <c r="AC33" s="451"/>
      <c r="AD33" s="451"/>
      <c r="AE33" s="400"/>
      <c r="AF33" s="451">
        <v>38449</v>
      </c>
      <c r="AG33" s="451"/>
      <c r="AH33" s="451"/>
      <c r="AI33" s="451"/>
      <c r="AJ33" s="451"/>
      <c r="AK33" s="451"/>
      <c r="AL33" s="451"/>
      <c r="AM33" s="451"/>
      <c r="AN33" s="451">
        <v>2009911</v>
      </c>
      <c r="AO33" s="451"/>
      <c r="AP33" s="451"/>
      <c r="AQ33" s="451"/>
      <c r="AR33" s="451"/>
      <c r="AS33" s="451"/>
      <c r="AT33" s="402"/>
      <c r="AV33" s="452">
        <v>1014.8</v>
      </c>
      <c r="AW33" s="452"/>
      <c r="AX33" s="452"/>
      <c r="AY33" s="452"/>
      <c r="AZ33" s="452"/>
      <c r="BA33" s="452"/>
      <c r="BB33" s="44"/>
    </row>
    <row r="34" spans="2:54" s="43" customFormat="1" ht="16.75" customHeight="1">
      <c r="B34" s="76"/>
      <c r="C34" s="72"/>
      <c r="D34" s="72"/>
      <c r="E34" s="453">
        <v>22</v>
      </c>
      <c r="F34" s="453"/>
      <c r="G34" s="72"/>
      <c r="H34" s="73"/>
      <c r="I34" s="52"/>
      <c r="J34" s="451">
        <f t="shared" si="0"/>
        <v>5071968</v>
      </c>
      <c r="K34" s="451"/>
      <c r="L34" s="451"/>
      <c r="M34" s="451"/>
      <c r="N34" s="451"/>
      <c r="O34" s="451"/>
      <c r="P34" s="451"/>
      <c r="Q34" s="451">
        <v>2393965</v>
      </c>
      <c r="R34" s="451"/>
      <c r="S34" s="451"/>
      <c r="T34" s="451"/>
      <c r="U34" s="451"/>
      <c r="V34" s="451"/>
      <c r="W34" s="451"/>
      <c r="X34" s="400"/>
      <c r="Y34" s="451">
        <v>2678003</v>
      </c>
      <c r="Z34" s="451"/>
      <c r="AA34" s="451"/>
      <c r="AB34" s="451"/>
      <c r="AC34" s="451"/>
      <c r="AD34" s="451"/>
      <c r="AE34" s="400"/>
      <c r="AF34" s="455">
        <v>40317</v>
      </c>
      <c r="AG34" s="455"/>
      <c r="AH34" s="455"/>
      <c r="AI34" s="455"/>
      <c r="AJ34" s="455"/>
      <c r="AK34" s="455"/>
      <c r="AL34" s="455"/>
      <c r="AM34" s="455"/>
      <c r="AN34" s="451">
        <v>2110468</v>
      </c>
      <c r="AO34" s="451"/>
      <c r="AP34" s="451"/>
      <c r="AQ34" s="451"/>
      <c r="AR34" s="451"/>
      <c r="AS34" s="451"/>
      <c r="AT34" s="402"/>
      <c r="AV34" s="452">
        <v>1019</v>
      </c>
      <c r="AW34" s="452"/>
      <c r="AX34" s="452"/>
      <c r="AY34" s="452"/>
      <c r="AZ34" s="452"/>
      <c r="BA34" s="452"/>
      <c r="BB34" s="44"/>
    </row>
    <row r="35" spans="2:54" s="43" customFormat="1" ht="16.75" customHeight="1">
      <c r="B35" s="76"/>
      <c r="C35" s="72"/>
      <c r="D35" s="72"/>
      <c r="E35" s="453">
        <v>27</v>
      </c>
      <c r="F35" s="453"/>
      <c r="G35" s="72"/>
      <c r="H35" s="73"/>
      <c r="I35" s="52"/>
      <c r="J35" s="451">
        <f t="shared" si="0"/>
        <v>5101556</v>
      </c>
      <c r="K35" s="451"/>
      <c r="L35" s="451"/>
      <c r="M35" s="451"/>
      <c r="N35" s="451"/>
      <c r="O35" s="451"/>
      <c r="P35" s="451"/>
      <c r="Q35" s="451">
        <v>2410418</v>
      </c>
      <c r="R35" s="451"/>
      <c r="S35" s="451"/>
      <c r="T35" s="451"/>
      <c r="U35" s="451"/>
      <c r="V35" s="451"/>
      <c r="W35" s="451"/>
      <c r="X35" s="400"/>
      <c r="Y35" s="451">
        <v>2691138</v>
      </c>
      <c r="Z35" s="451"/>
      <c r="AA35" s="451"/>
      <c r="AB35" s="451"/>
      <c r="AC35" s="451"/>
      <c r="AD35" s="451"/>
      <c r="AE35" s="400"/>
      <c r="AF35" s="455">
        <v>47097</v>
      </c>
      <c r="AG35" s="455"/>
      <c r="AH35" s="455"/>
      <c r="AI35" s="455"/>
      <c r="AJ35" s="455"/>
      <c r="AK35" s="455"/>
      <c r="AL35" s="455"/>
      <c r="AM35" s="455"/>
      <c r="AN35" s="451">
        <v>2201037</v>
      </c>
      <c r="AO35" s="451"/>
      <c r="AP35" s="451"/>
      <c r="AQ35" s="451"/>
      <c r="AR35" s="451"/>
      <c r="AS35" s="451"/>
      <c r="AT35" s="402"/>
      <c r="AV35" s="452">
        <v>1023.1</v>
      </c>
      <c r="AW35" s="452"/>
      <c r="AX35" s="452"/>
      <c r="AY35" s="452"/>
      <c r="AZ35" s="452"/>
      <c r="BA35" s="452"/>
      <c r="BB35" s="44"/>
    </row>
    <row r="36" spans="2:54" s="43" customFormat="1" ht="24.65" customHeight="1">
      <c r="B36" s="453" t="s">
        <v>62</v>
      </c>
      <c r="C36" s="453"/>
      <c r="D36" s="453"/>
      <c r="E36" s="453" t="s">
        <v>69</v>
      </c>
      <c r="F36" s="453"/>
      <c r="G36" s="453" t="s">
        <v>41</v>
      </c>
      <c r="H36" s="454"/>
      <c r="I36" s="52"/>
      <c r="J36" s="451">
        <f t="shared" si="0"/>
        <v>5110113</v>
      </c>
      <c r="K36" s="451"/>
      <c r="L36" s="451"/>
      <c r="M36" s="451"/>
      <c r="N36" s="451"/>
      <c r="O36" s="451"/>
      <c r="P36" s="451"/>
      <c r="Q36" s="451">
        <v>2418593</v>
      </c>
      <c r="R36" s="451"/>
      <c r="S36" s="451"/>
      <c r="T36" s="451"/>
      <c r="U36" s="451"/>
      <c r="V36" s="451"/>
      <c r="W36" s="451"/>
      <c r="X36" s="400"/>
      <c r="Y36" s="451">
        <v>2691520</v>
      </c>
      <c r="Z36" s="451"/>
      <c r="AA36" s="451"/>
      <c r="AB36" s="451"/>
      <c r="AC36" s="451"/>
      <c r="AD36" s="451"/>
      <c r="AE36" s="400"/>
      <c r="AF36" s="451">
        <v>68852</v>
      </c>
      <c r="AG36" s="451"/>
      <c r="AH36" s="451"/>
      <c r="AI36" s="451"/>
      <c r="AJ36" s="451"/>
      <c r="AK36" s="451"/>
      <c r="AL36" s="451"/>
      <c r="AM36" s="451"/>
      <c r="AN36" s="451">
        <v>2304892</v>
      </c>
      <c r="AO36" s="451"/>
      <c r="AP36" s="451"/>
      <c r="AQ36" s="451"/>
      <c r="AR36" s="451"/>
      <c r="AS36" s="451"/>
      <c r="AT36" s="402"/>
      <c r="AV36" s="452">
        <v>1024.8</v>
      </c>
      <c r="AW36" s="452"/>
      <c r="AX36" s="452"/>
      <c r="AY36" s="452"/>
      <c r="AZ36" s="452"/>
      <c r="BA36" s="452"/>
      <c r="BB36" s="44"/>
    </row>
    <row r="37" spans="2:54" s="43" customFormat="1" ht="16.75" customHeight="1">
      <c r="B37" s="72"/>
      <c r="C37" s="72"/>
      <c r="D37" s="72"/>
      <c r="E37" s="453">
        <v>2</v>
      </c>
      <c r="F37" s="453"/>
      <c r="G37" s="72"/>
      <c r="H37" s="72"/>
      <c r="I37" s="52"/>
      <c r="J37" s="451">
        <f t="shared" si="0"/>
        <v>5135214</v>
      </c>
      <c r="K37" s="451"/>
      <c r="L37" s="451"/>
      <c r="M37" s="451"/>
      <c r="N37" s="451"/>
      <c r="O37" s="451"/>
      <c r="P37" s="451"/>
      <c r="Q37" s="451">
        <v>2430951</v>
      </c>
      <c r="R37" s="451"/>
      <c r="S37" s="451"/>
      <c r="T37" s="451"/>
      <c r="U37" s="451"/>
      <c r="V37" s="451"/>
      <c r="W37" s="451"/>
      <c r="X37" s="400"/>
      <c r="Y37" s="451">
        <v>2704263</v>
      </c>
      <c r="Z37" s="451"/>
      <c r="AA37" s="451"/>
      <c r="AB37" s="451"/>
      <c r="AC37" s="451"/>
      <c r="AD37" s="451"/>
      <c r="AE37" s="400"/>
      <c r="AF37" s="451">
        <v>66699</v>
      </c>
      <c r="AG37" s="451"/>
      <c r="AH37" s="451"/>
      <c r="AI37" s="451"/>
      <c r="AJ37" s="451"/>
      <c r="AK37" s="451"/>
      <c r="AL37" s="451"/>
      <c r="AM37" s="451"/>
      <c r="AN37" s="451">
        <v>2323325</v>
      </c>
      <c r="AO37" s="451"/>
      <c r="AP37" s="451"/>
      <c r="AQ37" s="451"/>
      <c r="AR37" s="451"/>
      <c r="AS37" s="451"/>
      <c r="AT37" s="402"/>
      <c r="AV37" s="452">
        <v>1029.8</v>
      </c>
      <c r="AW37" s="452"/>
      <c r="AX37" s="452"/>
      <c r="AY37" s="452"/>
      <c r="AZ37" s="452"/>
      <c r="BA37" s="452"/>
      <c r="BB37" s="44"/>
    </row>
    <row r="38" spans="2:54" s="43" customFormat="1" ht="16.75" customHeight="1">
      <c r="B38" s="453"/>
      <c r="C38" s="453"/>
      <c r="D38" s="453"/>
      <c r="E38" s="450">
        <v>3</v>
      </c>
      <c r="F38" s="450"/>
      <c r="G38" s="453"/>
      <c r="H38" s="454"/>
      <c r="I38" s="52"/>
      <c r="J38" s="451">
        <v>5123371</v>
      </c>
      <c r="K38" s="451"/>
      <c r="L38" s="451"/>
      <c r="M38" s="451"/>
      <c r="N38" s="451"/>
      <c r="O38" s="451"/>
      <c r="P38" s="451"/>
      <c r="Q38" s="451">
        <v>2425103</v>
      </c>
      <c r="R38" s="451"/>
      <c r="S38" s="451"/>
      <c r="T38" s="451"/>
      <c r="U38" s="451"/>
      <c r="V38" s="451"/>
      <c r="W38" s="451"/>
      <c r="X38" s="400"/>
      <c r="Y38" s="451">
        <v>2698268</v>
      </c>
      <c r="Z38" s="451"/>
      <c r="AA38" s="451"/>
      <c r="AB38" s="451"/>
      <c r="AC38" s="451"/>
      <c r="AD38" s="451"/>
      <c r="AE38" s="400"/>
      <c r="AF38" s="451">
        <v>64969</v>
      </c>
      <c r="AG38" s="451"/>
      <c r="AH38" s="451"/>
      <c r="AI38" s="451"/>
      <c r="AJ38" s="451"/>
      <c r="AK38" s="451"/>
      <c r="AL38" s="451"/>
      <c r="AM38" s="451"/>
      <c r="AN38" s="451">
        <v>2342722</v>
      </c>
      <c r="AO38" s="451"/>
      <c r="AP38" s="451"/>
      <c r="AQ38" s="451"/>
      <c r="AR38" s="451"/>
      <c r="AS38" s="451"/>
      <c r="AT38" s="402"/>
      <c r="AV38" s="452">
        <v>1027.4000000000001</v>
      </c>
      <c r="AW38" s="452"/>
      <c r="AX38" s="452"/>
      <c r="AY38" s="452"/>
      <c r="AZ38" s="452"/>
      <c r="BA38" s="452"/>
      <c r="BB38" s="44"/>
    </row>
    <row r="39" spans="2:54" s="43" customFormat="1" ht="16.75" customHeight="1">
      <c r="B39" s="72"/>
      <c r="C39" s="72"/>
      <c r="D39" s="72"/>
      <c r="E39" s="450">
        <v>4</v>
      </c>
      <c r="F39" s="450"/>
      <c r="G39" s="72"/>
      <c r="H39" s="72"/>
      <c r="I39" s="52"/>
      <c r="J39" s="451">
        <v>5117967</v>
      </c>
      <c r="K39" s="451"/>
      <c r="L39" s="451"/>
      <c r="M39" s="451"/>
      <c r="N39" s="451"/>
      <c r="O39" s="451"/>
      <c r="P39" s="451"/>
      <c r="Q39" s="451">
        <v>2423076</v>
      </c>
      <c r="R39" s="451"/>
      <c r="S39" s="451"/>
      <c r="T39" s="451"/>
      <c r="U39" s="451"/>
      <c r="V39" s="451"/>
      <c r="W39" s="451"/>
      <c r="X39" s="400"/>
      <c r="Y39" s="451">
        <v>2694891</v>
      </c>
      <c r="Z39" s="451"/>
      <c r="AA39" s="451"/>
      <c r="AB39" s="451"/>
      <c r="AC39" s="451"/>
      <c r="AD39" s="451"/>
      <c r="AE39" s="400"/>
      <c r="AF39" s="451">
        <v>74148</v>
      </c>
      <c r="AG39" s="451"/>
      <c r="AH39" s="451"/>
      <c r="AI39" s="451"/>
      <c r="AJ39" s="451"/>
      <c r="AK39" s="451"/>
      <c r="AL39" s="451"/>
      <c r="AM39" s="451"/>
      <c r="AN39" s="451">
        <v>2371010</v>
      </c>
      <c r="AO39" s="451"/>
      <c r="AP39" s="451"/>
      <c r="AQ39" s="451"/>
      <c r="AR39" s="451"/>
      <c r="AS39" s="451"/>
      <c r="AT39" s="402"/>
      <c r="AV39" s="452">
        <v>1026.0999999999999</v>
      </c>
      <c r="AW39" s="452"/>
      <c r="AX39" s="452"/>
      <c r="AY39" s="452"/>
      <c r="AZ39" s="452"/>
      <c r="BA39" s="452"/>
      <c r="BB39" s="44"/>
    </row>
    <row r="40" spans="2:54" s="43" customFormat="1" ht="16.75" customHeight="1">
      <c r="B40" s="72"/>
      <c r="C40" s="72"/>
      <c r="D40" s="72"/>
      <c r="E40" s="450">
        <v>5</v>
      </c>
      <c r="F40" s="450"/>
      <c r="G40" s="72"/>
      <c r="H40" s="72"/>
      <c r="I40" s="52"/>
      <c r="J40" s="451">
        <v>5106912</v>
      </c>
      <c r="K40" s="451"/>
      <c r="L40" s="451"/>
      <c r="M40" s="451"/>
      <c r="N40" s="451"/>
      <c r="O40" s="451"/>
      <c r="P40" s="451"/>
      <c r="Q40" s="451">
        <v>2419180</v>
      </c>
      <c r="R40" s="451"/>
      <c r="S40" s="451"/>
      <c r="T40" s="451"/>
      <c r="U40" s="451"/>
      <c r="V40" s="451"/>
      <c r="W40" s="451"/>
      <c r="X40" s="400"/>
      <c r="Y40" s="451">
        <v>2687732</v>
      </c>
      <c r="Z40" s="451"/>
      <c r="AA40" s="451"/>
      <c r="AB40" s="451"/>
      <c r="AC40" s="451"/>
      <c r="AD40" s="451"/>
      <c r="AE40" s="400"/>
      <c r="AF40" s="451">
        <v>82968</v>
      </c>
      <c r="AG40" s="451"/>
      <c r="AH40" s="451"/>
      <c r="AI40" s="451"/>
      <c r="AJ40" s="451"/>
      <c r="AK40" s="451"/>
      <c r="AL40" s="451"/>
      <c r="AM40" s="451"/>
      <c r="AN40" s="451">
        <v>2393587</v>
      </c>
      <c r="AO40" s="451"/>
      <c r="AP40" s="451"/>
      <c r="AQ40" s="451"/>
      <c r="AR40" s="451"/>
      <c r="AS40" s="451"/>
      <c r="AT40" s="402"/>
      <c r="AV40" s="452">
        <v>1023.9</v>
      </c>
      <c r="AW40" s="452"/>
      <c r="AX40" s="452"/>
      <c r="AY40" s="452"/>
      <c r="AZ40" s="452"/>
      <c r="BA40" s="452"/>
      <c r="BB40" s="44"/>
    </row>
    <row r="41" spans="2:54" s="43" customFormat="1" ht="16.75" customHeight="1">
      <c r="B41" s="453"/>
      <c r="C41" s="453"/>
      <c r="D41" s="453"/>
      <c r="E41" s="453">
        <v>6</v>
      </c>
      <c r="F41" s="453"/>
      <c r="G41" s="453"/>
      <c r="H41" s="454"/>
      <c r="I41" s="52"/>
      <c r="J41" s="451">
        <v>5097710</v>
      </c>
      <c r="K41" s="451"/>
      <c r="L41" s="451"/>
      <c r="M41" s="451"/>
      <c r="N41" s="451"/>
      <c r="O41" s="451"/>
      <c r="P41" s="451"/>
      <c r="Q41" s="451">
        <v>2415625</v>
      </c>
      <c r="R41" s="451"/>
      <c r="S41" s="451"/>
      <c r="T41" s="451"/>
      <c r="U41" s="451"/>
      <c r="V41" s="451"/>
      <c r="W41" s="451"/>
      <c r="X41" s="400"/>
      <c r="Y41" s="451">
        <v>2682085</v>
      </c>
      <c r="Z41" s="451"/>
      <c r="AA41" s="451"/>
      <c r="AB41" s="451"/>
      <c r="AC41" s="451"/>
      <c r="AD41" s="451"/>
      <c r="AE41" s="400"/>
      <c r="AF41" s="451">
        <v>94963</v>
      </c>
      <c r="AG41" s="451"/>
      <c r="AH41" s="451"/>
      <c r="AI41" s="451"/>
      <c r="AJ41" s="451"/>
      <c r="AK41" s="451"/>
      <c r="AL41" s="451"/>
      <c r="AM41" s="451"/>
      <c r="AN41" s="451">
        <v>2420936</v>
      </c>
      <c r="AO41" s="451"/>
      <c r="AP41" s="451"/>
      <c r="AQ41" s="451"/>
      <c r="AR41" s="451"/>
      <c r="AS41" s="451"/>
      <c r="AT41" s="402"/>
      <c r="AV41" s="452">
        <v>1022.1</v>
      </c>
      <c r="AW41" s="452"/>
      <c r="AX41" s="452"/>
      <c r="AY41" s="452"/>
      <c r="AZ41" s="452"/>
      <c r="BA41" s="452"/>
      <c r="BB41" s="44"/>
    </row>
    <row r="42" spans="2:54" s="43" customFormat="1" ht="6" customHeight="1">
      <c r="B42" s="446"/>
      <c r="C42" s="447"/>
      <c r="D42" s="447"/>
      <c r="E42" s="447"/>
      <c r="F42" s="447"/>
      <c r="G42" s="447"/>
      <c r="H42" s="447"/>
      <c r="I42" s="48"/>
      <c r="J42" s="448"/>
      <c r="K42" s="448"/>
      <c r="L42" s="448"/>
      <c r="M42" s="448"/>
      <c r="N42" s="448"/>
      <c r="O42" s="448"/>
      <c r="P42" s="448"/>
      <c r="Q42" s="448"/>
      <c r="R42" s="448"/>
      <c r="S42" s="448"/>
      <c r="T42" s="448"/>
      <c r="U42" s="448"/>
      <c r="V42" s="448"/>
      <c r="W42" s="448"/>
      <c r="X42" s="47"/>
      <c r="Y42" s="448"/>
      <c r="Z42" s="448"/>
      <c r="AA42" s="448"/>
      <c r="AB42" s="448"/>
      <c r="AC42" s="448"/>
      <c r="AD42" s="448"/>
      <c r="AE42" s="47"/>
      <c r="AF42" s="448"/>
      <c r="AG42" s="448"/>
      <c r="AH42" s="448"/>
      <c r="AI42" s="448"/>
      <c r="AJ42" s="448"/>
      <c r="AK42" s="448"/>
      <c r="AL42" s="448"/>
      <c r="AM42" s="47"/>
      <c r="AN42" s="448"/>
      <c r="AO42" s="448"/>
      <c r="AP42" s="448"/>
      <c r="AQ42" s="448"/>
      <c r="AR42" s="448"/>
      <c r="AS42" s="448"/>
      <c r="AT42" s="46"/>
      <c r="AU42" s="45"/>
      <c r="AV42" s="449"/>
      <c r="AW42" s="449"/>
      <c r="AX42" s="449"/>
      <c r="AY42" s="449"/>
      <c r="AZ42" s="449"/>
      <c r="BA42" s="449"/>
      <c r="BB42" s="44"/>
    </row>
    <row r="43" spans="2:54" ht="12.9" customHeight="1">
      <c r="B43" s="42" t="s">
        <v>68</v>
      </c>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0"/>
    </row>
    <row r="44" spans="2:54" ht="12.9" customHeight="1">
      <c r="B44" s="39" t="s">
        <v>67</v>
      </c>
      <c r="BB44" s="35"/>
    </row>
    <row r="45" spans="2:54" ht="12.9" customHeight="1">
      <c r="B45" s="39" t="s">
        <v>66</v>
      </c>
      <c r="BB45" s="35"/>
    </row>
    <row r="46" spans="2:54" ht="12.9" customHeight="1">
      <c r="B46" s="38" t="s">
        <v>65</v>
      </c>
      <c r="BB46" s="35"/>
    </row>
    <row r="47" spans="2:54" ht="12.9" customHeight="1">
      <c r="B47" s="37" t="s">
        <v>64</v>
      </c>
      <c r="BB47" s="35"/>
    </row>
    <row r="48" spans="2:54" ht="12.9" customHeight="1">
      <c r="BB48" s="35"/>
    </row>
    <row r="49" spans="54:54" ht="12.9" customHeight="1">
      <c r="BB49" s="35"/>
    </row>
    <row r="50" spans="54:54" ht="12.9" customHeight="1">
      <c r="BB50" s="35"/>
    </row>
    <row r="51" spans="54:54" ht="12.9" customHeight="1">
      <c r="BB51" s="35"/>
    </row>
    <row r="52" spans="54:54" ht="12.9" customHeight="1">
      <c r="BB52" s="35"/>
    </row>
    <row r="53" spans="54:54" ht="12.9" customHeight="1">
      <c r="BB53" s="35"/>
    </row>
    <row r="54" spans="54:54" ht="12.9" customHeight="1"/>
    <row r="55" spans="54:54" ht="12.9" customHeight="1"/>
    <row r="56" spans="54:54" ht="12.9" customHeight="1"/>
    <row r="57" spans="54:54" ht="12.9" customHeight="1"/>
    <row r="58" spans="54:54" ht="12.9" customHeight="1"/>
    <row r="59" spans="54:54" ht="12.9" customHeight="1"/>
    <row r="60" spans="54:54" ht="12.9" customHeight="1"/>
    <row r="61" spans="54:54" ht="12.9" customHeight="1"/>
  </sheetData>
  <mergeCells count="154">
    <mergeCell ref="B21:H22"/>
    <mergeCell ref="I21:AM21"/>
    <mergeCell ref="AN21:AS22"/>
    <mergeCell ref="AT21:BA21"/>
    <mergeCell ref="I22:P22"/>
    <mergeCell ref="Q22:W22"/>
    <mergeCell ref="X22:AD22"/>
    <mergeCell ref="AE22:AM22"/>
    <mergeCell ref="AT22:BA22"/>
    <mergeCell ref="B24:D24"/>
    <mergeCell ref="E24:F24"/>
    <mergeCell ref="G24:H24"/>
    <mergeCell ref="J24:P24"/>
    <mergeCell ref="Q24:W24"/>
    <mergeCell ref="Y24:AD24"/>
    <mergeCell ref="AF24:AM24"/>
    <mergeCell ref="AN24:AS24"/>
    <mergeCell ref="AV24:BA24"/>
    <mergeCell ref="AV26:BA26"/>
    <mergeCell ref="E27:F27"/>
    <mergeCell ref="J27:P27"/>
    <mergeCell ref="Q27:W27"/>
    <mergeCell ref="Y27:AD27"/>
    <mergeCell ref="AF27:AM27"/>
    <mergeCell ref="AV28:BA28"/>
    <mergeCell ref="E25:F25"/>
    <mergeCell ref="J25:P25"/>
    <mergeCell ref="Q25:W25"/>
    <mergeCell ref="Y25:AD25"/>
    <mergeCell ref="AF25:AM25"/>
    <mergeCell ref="AN25:AS25"/>
    <mergeCell ref="AV25:BA25"/>
    <mergeCell ref="AN27:AS27"/>
    <mergeCell ref="AV27:BA27"/>
    <mergeCell ref="E26:F26"/>
    <mergeCell ref="J26:P26"/>
    <mergeCell ref="Q26:W26"/>
    <mergeCell ref="Y26:AD26"/>
    <mergeCell ref="AF26:AM26"/>
    <mergeCell ref="AN26:AS26"/>
    <mergeCell ref="E29:F29"/>
    <mergeCell ref="J29:P29"/>
    <mergeCell ref="Q29:W29"/>
    <mergeCell ref="Y29:AD29"/>
    <mergeCell ref="AF29:AM29"/>
    <mergeCell ref="AN29:AS29"/>
    <mergeCell ref="AV29:BA29"/>
    <mergeCell ref="E28:F28"/>
    <mergeCell ref="J28:P28"/>
    <mergeCell ref="Q28:W28"/>
    <mergeCell ref="Y28:AD28"/>
    <mergeCell ref="AF28:AM28"/>
    <mergeCell ref="AN28:AS28"/>
    <mergeCell ref="B30:D30"/>
    <mergeCell ref="E30:F30"/>
    <mergeCell ref="G30:H30"/>
    <mergeCell ref="J30:P30"/>
    <mergeCell ref="Q30:W30"/>
    <mergeCell ref="Y30:AD30"/>
    <mergeCell ref="AF30:AM30"/>
    <mergeCell ref="AN30:AS30"/>
    <mergeCell ref="AV30:BA30"/>
    <mergeCell ref="B31:D31"/>
    <mergeCell ref="E31:F31"/>
    <mergeCell ref="G31:H31"/>
    <mergeCell ref="J31:P31"/>
    <mergeCell ref="Q31:W31"/>
    <mergeCell ref="Y31:AD31"/>
    <mergeCell ref="AF31:AM31"/>
    <mergeCell ref="E32:F32"/>
    <mergeCell ref="J32:P32"/>
    <mergeCell ref="Q32:W32"/>
    <mergeCell ref="Y32:AD32"/>
    <mergeCell ref="AF32:AM32"/>
    <mergeCell ref="AN32:AS32"/>
    <mergeCell ref="Q33:W33"/>
    <mergeCell ref="Y33:AD33"/>
    <mergeCell ref="AF33:AM33"/>
    <mergeCell ref="AN33:AS33"/>
    <mergeCell ref="AN31:AS31"/>
    <mergeCell ref="AV31:BA31"/>
    <mergeCell ref="AV32:BA32"/>
    <mergeCell ref="AV33:BA33"/>
    <mergeCell ref="E34:F34"/>
    <mergeCell ref="J34:P34"/>
    <mergeCell ref="Q34:W34"/>
    <mergeCell ref="Y34:AD34"/>
    <mergeCell ref="AF34:AM34"/>
    <mergeCell ref="AN34:AS34"/>
    <mergeCell ref="AV34:BA34"/>
    <mergeCell ref="E33:F33"/>
    <mergeCell ref="J33:P33"/>
    <mergeCell ref="E35:F35"/>
    <mergeCell ref="J35:P35"/>
    <mergeCell ref="Q35:W35"/>
    <mergeCell ref="Y35:AD35"/>
    <mergeCell ref="AF35:AM35"/>
    <mergeCell ref="AN35:AS35"/>
    <mergeCell ref="AV35:BA35"/>
    <mergeCell ref="B41:D41"/>
    <mergeCell ref="E41:F41"/>
    <mergeCell ref="G41:H41"/>
    <mergeCell ref="J41:P41"/>
    <mergeCell ref="Q41:W41"/>
    <mergeCell ref="Y41:AD41"/>
    <mergeCell ref="AF41:AM41"/>
    <mergeCell ref="AN41:AS41"/>
    <mergeCell ref="AV41:BA41"/>
    <mergeCell ref="B36:D36"/>
    <mergeCell ref="E36:F36"/>
    <mergeCell ref="G36:H36"/>
    <mergeCell ref="J36:P36"/>
    <mergeCell ref="Q36:W36"/>
    <mergeCell ref="Y36:AD36"/>
    <mergeCell ref="AF36:AM36"/>
    <mergeCell ref="AN36:AS36"/>
    <mergeCell ref="AV36:BA36"/>
    <mergeCell ref="E37:F37"/>
    <mergeCell ref="J37:P37"/>
    <mergeCell ref="Q37:W37"/>
    <mergeCell ref="Y37:AD37"/>
    <mergeCell ref="AF37:AM37"/>
    <mergeCell ref="AN37:AS37"/>
    <mergeCell ref="AV37:BA37"/>
    <mergeCell ref="B38:D38"/>
    <mergeCell ref="E38:F38"/>
    <mergeCell ref="G38:H38"/>
    <mergeCell ref="J38:P38"/>
    <mergeCell ref="Q38:W38"/>
    <mergeCell ref="Y38:AD38"/>
    <mergeCell ref="AV38:BA38"/>
    <mergeCell ref="AF38:AM38"/>
    <mergeCell ref="AN38:AS38"/>
    <mergeCell ref="E39:F39"/>
    <mergeCell ref="J39:P39"/>
    <mergeCell ref="Q39:W39"/>
    <mergeCell ref="Y39:AD39"/>
    <mergeCell ref="AF39:AM39"/>
    <mergeCell ref="AN39:AS39"/>
    <mergeCell ref="AV39:BA39"/>
    <mergeCell ref="Q40:W40"/>
    <mergeCell ref="Y40:AD40"/>
    <mergeCell ref="AF40:AM40"/>
    <mergeCell ref="AN40:AS40"/>
    <mergeCell ref="AV40:BA40"/>
    <mergeCell ref="B42:H42"/>
    <mergeCell ref="J42:P42"/>
    <mergeCell ref="Q42:W42"/>
    <mergeCell ref="Y42:AD42"/>
    <mergeCell ref="AF42:AL42"/>
    <mergeCell ref="AN42:AS42"/>
    <mergeCell ref="AV42:BA42"/>
    <mergeCell ref="E40:F40"/>
    <mergeCell ref="J40:P40"/>
  </mergeCells>
  <phoneticPr fontId="3"/>
  <printOptions horizontalCentered="1" verticalCentered="1"/>
  <pageMargins left="0" right="0" top="0" bottom="0" header="0.31496062992125984" footer="0"/>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23A46-92CC-4289-9BF2-6C5CF2CB730A}">
  <sheetPr>
    <pageSetUpPr fitToPage="1"/>
  </sheetPr>
  <dimension ref="A1:BF58"/>
  <sheetViews>
    <sheetView showGridLines="0" view="pageBreakPreview" topLeftCell="A41" zoomScaleNormal="100" zoomScaleSheetLayoutView="100" workbookViewId="0">
      <selection activeCell="Q21" sqref="Q21:V21"/>
    </sheetView>
  </sheetViews>
  <sheetFormatPr defaultColWidth="8.08203125" defaultRowHeight="14.5"/>
  <cols>
    <col min="1" max="57" width="1.5" style="239" customWidth="1"/>
    <col min="58" max="256" width="8.08203125" style="239"/>
    <col min="257" max="313" width="1.5" style="239" customWidth="1"/>
    <col min="314" max="512" width="8.08203125" style="239"/>
    <col min="513" max="569" width="1.5" style="239" customWidth="1"/>
    <col min="570" max="768" width="8.08203125" style="239"/>
    <col min="769" max="825" width="1.5" style="239" customWidth="1"/>
    <col min="826" max="1024" width="8.08203125" style="239"/>
    <col min="1025" max="1081" width="1.5" style="239" customWidth="1"/>
    <col min="1082" max="1280" width="8.08203125" style="239"/>
    <col min="1281" max="1337" width="1.5" style="239" customWidth="1"/>
    <col min="1338" max="1536" width="8.08203125" style="239"/>
    <col min="1537" max="1593" width="1.5" style="239" customWidth="1"/>
    <col min="1594" max="1792" width="8.08203125" style="239"/>
    <col min="1793" max="1849" width="1.5" style="239" customWidth="1"/>
    <col min="1850" max="2048" width="8.08203125" style="239"/>
    <col min="2049" max="2105" width="1.5" style="239" customWidth="1"/>
    <col min="2106" max="2304" width="8.08203125" style="239"/>
    <col min="2305" max="2361" width="1.5" style="239" customWidth="1"/>
    <col min="2362" max="2560" width="8.08203125" style="239"/>
    <col min="2561" max="2617" width="1.5" style="239" customWidth="1"/>
    <col min="2618" max="2816" width="8.08203125" style="239"/>
    <col min="2817" max="2873" width="1.5" style="239" customWidth="1"/>
    <col min="2874" max="3072" width="8.08203125" style="239"/>
    <col min="3073" max="3129" width="1.5" style="239" customWidth="1"/>
    <col min="3130" max="3328" width="8.08203125" style="239"/>
    <col min="3329" max="3385" width="1.5" style="239" customWidth="1"/>
    <col min="3386" max="3584" width="8.08203125" style="239"/>
    <col min="3585" max="3641" width="1.5" style="239" customWidth="1"/>
    <col min="3642" max="3840" width="8.08203125" style="239"/>
    <col min="3841" max="3897" width="1.5" style="239" customWidth="1"/>
    <col min="3898" max="4096" width="8.08203125" style="239"/>
    <col min="4097" max="4153" width="1.5" style="239" customWidth="1"/>
    <col min="4154" max="4352" width="8.08203125" style="239"/>
    <col min="4353" max="4409" width="1.5" style="239" customWidth="1"/>
    <col min="4410" max="4608" width="8.08203125" style="239"/>
    <col min="4609" max="4665" width="1.5" style="239" customWidth="1"/>
    <col min="4666" max="4864" width="8.08203125" style="239"/>
    <col min="4865" max="4921" width="1.5" style="239" customWidth="1"/>
    <col min="4922" max="5120" width="8.08203125" style="239"/>
    <col min="5121" max="5177" width="1.5" style="239" customWidth="1"/>
    <col min="5178" max="5376" width="8.08203125" style="239"/>
    <col min="5377" max="5433" width="1.5" style="239" customWidth="1"/>
    <col min="5434" max="5632" width="8.08203125" style="239"/>
    <col min="5633" max="5689" width="1.5" style="239" customWidth="1"/>
    <col min="5690" max="5888" width="8.08203125" style="239"/>
    <col min="5889" max="5945" width="1.5" style="239" customWidth="1"/>
    <col min="5946" max="6144" width="8.08203125" style="239"/>
    <col min="6145" max="6201" width="1.5" style="239" customWidth="1"/>
    <col min="6202" max="6400" width="8.08203125" style="239"/>
    <col min="6401" max="6457" width="1.5" style="239" customWidth="1"/>
    <col min="6458" max="6656" width="8.08203125" style="239"/>
    <col min="6657" max="6713" width="1.5" style="239" customWidth="1"/>
    <col min="6714" max="6912" width="8.08203125" style="239"/>
    <col min="6913" max="6969" width="1.5" style="239" customWidth="1"/>
    <col min="6970" max="7168" width="8.08203125" style="239"/>
    <col min="7169" max="7225" width="1.5" style="239" customWidth="1"/>
    <col min="7226" max="7424" width="8.08203125" style="239"/>
    <col min="7425" max="7481" width="1.5" style="239" customWidth="1"/>
    <col min="7482" max="7680" width="8.08203125" style="239"/>
    <col min="7681" max="7737" width="1.5" style="239" customWidth="1"/>
    <col min="7738" max="7936" width="8.08203125" style="239"/>
    <col min="7937" max="7993" width="1.5" style="239" customWidth="1"/>
    <col min="7994" max="8192" width="8.08203125" style="239"/>
    <col min="8193" max="8249" width="1.5" style="239" customWidth="1"/>
    <col min="8250" max="8448" width="8.08203125" style="239"/>
    <col min="8449" max="8505" width="1.5" style="239" customWidth="1"/>
    <col min="8506" max="8704" width="8.08203125" style="239"/>
    <col min="8705" max="8761" width="1.5" style="239" customWidth="1"/>
    <col min="8762" max="8960" width="8.08203125" style="239"/>
    <col min="8961" max="9017" width="1.5" style="239" customWidth="1"/>
    <col min="9018" max="9216" width="8.08203125" style="239"/>
    <col min="9217" max="9273" width="1.5" style="239" customWidth="1"/>
    <col min="9274" max="9472" width="8.08203125" style="239"/>
    <col min="9473" max="9529" width="1.5" style="239" customWidth="1"/>
    <col min="9530" max="9728" width="8.08203125" style="239"/>
    <col min="9729" max="9785" width="1.5" style="239" customWidth="1"/>
    <col min="9786" max="9984" width="8.08203125" style="239"/>
    <col min="9985" max="10041" width="1.5" style="239" customWidth="1"/>
    <col min="10042" max="10240" width="8.08203125" style="239"/>
    <col min="10241" max="10297" width="1.5" style="239" customWidth="1"/>
    <col min="10298" max="10496" width="8.08203125" style="239"/>
    <col min="10497" max="10553" width="1.5" style="239" customWidth="1"/>
    <col min="10554" max="10752" width="8.08203125" style="239"/>
    <col min="10753" max="10809" width="1.5" style="239" customWidth="1"/>
    <col min="10810" max="11008" width="8.08203125" style="239"/>
    <col min="11009" max="11065" width="1.5" style="239" customWidth="1"/>
    <col min="11066" max="11264" width="8.08203125" style="239"/>
    <col min="11265" max="11321" width="1.5" style="239" customWidth="1"/>
    <col min="11322" max="11520" width="8.08203125" style="239"/>
    <col min="11521" max="11577" width="1.5" style="239" customWidth="1"/>
    <col min="11578" max="11776" width="8.08203125" style="239"/>
    <col min="11777" max="11833" width="1.5" style="239" customWidth="1"/>
    <col min="11834" max="12032" width="8.08203125" style="239"/>
    <col min="12033" max="12089" width="1.5" style="239" customWidth="1"/>
    <col min="12090" max="12288" width="8.08203125" style="239"/>
    <col min="12289" max="12345" width="1.5" style="239" customWidth="1"/>
    <col min="12346" max="12544" width="8.08203125" style="239"/>
    <col min="12545" max="12601" width="1.5" style="239" customWidth="1"/>
    <col min="12602" max="12800" width="8.08203125" style="239"/>
    <col min="12801" max="12857" width="1.5" style="239" customWidth="1"/>
    <col min="12858" max="13056" width="8.08203125" style="239"/>
    <col min="13057" max="13113" width="1.5" style="239" customWidth="1"/>
    <col min="13114" max="13312" width="8.08203125" style="239"/>
    <col min="13313" max="13369" width="1.5" style="239" customWidth="1"/>
    <col min="13370" max="13568" width="8.08203125" style="239"/>
    <col min="13569" max="13625" width="1.5" style="239" customWidth="1"/>
    <col min="13626" max="13824" width="8.08203125" style="239"/>
    <col min="13825" max="13881" width="1.5" style="239" customWidth="1"/>
    <col min="13882" max="14080" width="8.08203125" style="239"/>
    <col min="14081" max="14137" width="1.5" style="239" customWidth="1"/>
    <col min="14138" max="14336" width="8.08203125" style="239"/>
    <col min="14337" max="14393" width="1.5" style="239" customWidth="1"/>
    <col min="14394" max="14592" width="8.08203125" style="239"/>
    <col min="14593" max="14649" width="1.5" style="239" customWidth="1"/>
    <col min="14650" max="14848" width="8.08203125" style="239"/>
    <col min="14849" max="14905" width="1.5" style="239" customWidth="1"/>
    <col min="14906" max="15104" width="8.08203125" style="239"/>
    <col min="15105" max="15161" width="1.5" style="239" customWidth="1"/>
    <col min="15162" max="15360" width="8.08203125" style="239"/>
    <col min="15361" max="15417" width="1.5" style="239" customWidth="1"/>
    <col min="15418" max="15616" width="8.08203125" style="239"/>
    <col min="15617" max="15673" width="1.5" style="239" customWidth="1"/>
    <col min="15674" max="15872" width="8.08203125" style="239"/>
    <col min="15873" max="15929" width="1.5" style="239" customWidth="1"/>
    <col min="15930" max="16128" width="8.08203125" style="239"/>
    <col min="16129" max="16185" width="1.5" style="239" customWidth="1"/>
    <col min="16186" max="16384" width="8.08203125" style="239"/>
  </cols>
  <sheetData>
    <row r="1" spans="1:57" ht="22.25" customHeight="1"/>
    <row r="2" spans="1:57" ht="17.399999999999999" customHeight="1">
      <c r="B2" s="240" t="s">
        <v>899</v>
      </c>
      <c r="C2" s="241"/>
      <c r="D2" s="241"/>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2"/>
      <c r="AX2" s="242"/>
      <c r="AY2" s="242"/>
      <c r="AZ2" s="242"/>
      <c r="BA2" s="242"/>
      <c r="BB2" s="243"/>
      <c r="BC2" s="244"/>
      <c r="BD2" s="242"/>
      <c r="BE2" s="242"/>
    </row>
    <row r="3" spans="1:57" ht="13.25" customHeight="1">
      <c r="B3" s="982" t="s">
        <v>401</v>
      </c>
      <c r="C3" s="982"/>
      <c r="D3" s="982"/>
      <c r="E3" s="982"/>
      <c r="F3" s="982"/>
      <c r="G3" s="982"/>
      <c r="H3" s="982"/>
      <c r="I3" s="983"/>
      <c r="J3" s="986" t="s">
        <v>900</v>
      </c>
      <c r="K3" s="982"/>
      <c r="L3" s="982"/>
      <c r="M3" s="982"/>
      <c r="N3" s="982"/>
      <c r="O3" s="983"/>
      <c r="P3" s="245"/>
      <c r="Q3" s="246"/>
      <c r="R3" s="988" t="s">
        <v>901</v>
      </c>
      <c r="S3" s="988"/>
      <c r="T3" s="988"/>
      <c r="U3" s="988"/>
      <c r="V3" s="988"/>
      <c r="W3" s="988"/>
      <c r="X3" s="988"/>
      <c r="Y3" s="988"/>
      <c r="Z3" s="246"/>
      <c r="AA3" s="247"/>
      <c r="AB3" s="245"/>
      <c r="AC3" s="246"/>
      <c r="AD3" s="988" t="s">
        <v>902</v>
      </c>
      <c r="AE3" s="988"/>
      <c r="AF3" s="988"/>
      <c r="AG3" s="988"/>
      <c r="AH3" s="988"/>
      <c r="AI3" s="988"/>
      <c r="AJ3" s="988"/>
      <c r="AK3" s="988"/>
      <c r="AL3" s="246"/>
      <c r="AM3" s="247"/>
      <c r="AN3" s="245"/>
      <c r="AO3" s="988" t="s">
        <v>903</v>
      </c>
      <c r="AP3" s="988"/>
      <c r="AQ3" s="988"/>
      <c r="AR3" s="988"/>
      <c r="AS3" s="988"/>
      <c r="AT3" s="988"/>
      <c r="AU3" s="988"/>
      <c r="AV3" s="988"/>
      <c r="AW3" s="988"/>
      <c r="AX3" s="988"/>
      <c r="AY3" s="247"/>
      <c r="AZ3" s="969" t="s">
        <v>904</v>
      </c>
      <c r="BA3" s="970"/>
      <c r="BB3" s="970"/>
      <c r="BC3" s="970"/>
      <c r="BD3" s="970"/>
      <c r="BE3" s="970"/>
    </row>
    <row r="4" spans="1:57" ht="26.4" customHeight="1">
      <c r="B4" s="984"/>
      <c r="C4" s="984"/>
      <c r="D4" s="984"/>
      <c r="E4" s="984"/>
      <c r="F4" s="984"/>
      <c r="G4" s="984"/>
      <c r="H4" s="984"/>
      <c r="I4" s="985"/>
      <c r="J4" s="987"/>
      <c r="K4" s="984"/>
      <c r="L4" s="984"/>
      <c r="M4" s="984"/>
      <c r="N4" s="984"/>
      <c r="O4" s="985"/>
      <c r="P4" s="973" t="s">
        <v>905</v>
      </c>
      <c r="Q4" s="974"/>
      <c r="R4" s="974"/>
      <c r="S4" s="974"/>
      <c r="T4" s="974"/>
      <c r="U4" s="975"/>
      <c r="V4" s="973" t="s">
        <v>906</v>
      </c>
      <c r="W4" s="974"/>
      <c r="X4" s="974"/>
      <c r="Y4" s="974"/>
      <c r="Z4" s="974"/>
      <c r="AA4" s="975"/>
      <c r="AB4" s="973" t="s">
        <v>907</v>
      </c>
      <c r="AC4" s="974"/>
      <c r="AD4" s="974"/>
      <c r="AE4" s="974"/>
      <c r="AF4" s="974"/>
      <c r="AG4" s="975"/>
      <c r="AH4" s="973" t="s">
        <v>908</v>
      </c>
      <c r="AI4" s="974"/>
      <c r="AJ4" s="974"/>
      <c r="AK4" s="974"/>
      <c r="AL4" s="974"/>
      <c r="AM4" s="975"/>
      <c r="AN4" s="973" t="s">
        <v>33</v>
      </c>
      <c r="AO4" s="974"/>
      <c r="AP4" s="974"/>
      <c r="AQ4" s="974"/>
      <c r="AR4" s="974"/>
      <c r="AS4" s="975"/>
      <c r="AT4" s="973" t="s">
        <v>909</v>
      </c>
      <c r="AU4" s="974"/>
      <c r="AV4" s="974"/>
      <c r="AW4" s="974"/>
      <c r="AX4" s="974"/>
      <c r="AY4" s="975"/>
      <c r="AZ4" s="971"/>
      <c r="BA4" s="972"/>
      <c r="BB4" s="972"/>
      <c r="BC4" s="972"/>
      <c r="BD4" s="972"/>
      <c r="BE4" s="972"/>
    </row>
    <row r="5" spans="1:57" s="248" customFormat="1" ht="12.9" customHeight="1">
      <c r="G5" s="249"/>
      <c r="H5" s="249"/>
      <c r="I5" s="250"/>
      <c r="K5" s="249"/>
      <c r="L5" s="249"/>
      <c r="O5" s="249" t="s">
        <v>910</v>
      </c>
      <c r="P5" s="249"/>
      <c r="Q5" s="249"/>
      <c r="U5" s="248" t="s">
        <v>124</v>
      </c>
      <c r="AA5" s="248" t="s">
        <v>124</v>
      </c>
      <c r="AG5" s="248" t="s">
        <v>911</v>
      </c>
      <c r="AM5" s="248" t="s">
        <v>912</v>
      </c>
      <c r="AS5" s="248" t="s">
        <v>124</v>
      </c>
      <c r="AY5" s="248" t="s">
        <v>124</v>
      </c>
      <c r="BE5" s="249" t="s">
        <v>913</v>
      </c>
    </row>
    <row r="6" spans="1:57" ht="13.75" customHeight="1">
      <c r="B6" s="976" t="s">
        <v>70</v>
      </c>
      <c r="C6" s="976"/>
      <c r="D6" s="976"/>
      <c r="E6" s="977">
        <v>60</v>
      </c>
      <c r="F6" s="977"/>
      <c r="G6" s="978" t="s">
        <v>269</v>
      </c>
      <c r="H6" s="978"/>
      <c r="I6" s="979"/>
      <c r="J6" s="980">
        <v>1785</v>
      </c>
      <c r="K6" s="981"/>
      <c r="L6" s="981"/>
      <c r="M6" s="981"/>
      <c r="N6" s="981"/>
      <c r="O6" s="981"/>
      <c r="P6" s="981">
        <v>19</v>
      </c>
      <c r="Q6" s="981"/>
      <c r="R6" s="981"/>
      <c r="S6" s="981"/>
      <c r="T6" s="981"/>
      <c r="U6" s="981"/>
      <c r="V6" s="981">
        <v>263</v>
      </c>
      <c r="W6" s="981"/>
      <c r="X6" s="981"/>
      <c r="Y6" s="981"/>
      <c r="Z6" s="981"/>
      <c r="AA6" s="981"/>
      <c r="AB6" s="981">
        <v>5</v>
      </c>
      <c r="AC6" s="981"/>
      <c r="AD6" s="981"/>
      <c r="AE6" s="981"/>
      <c r="AF6" s="981"/>
      <c r="AG6" s="981"/>
      <c r="AH6" s="981">
        <v>3195</v>
      </c>
      <c r="AI6" s="981"/>
      <c r="AJ6" s="981"/>
      <c r="AK6" s="981"/>
      <c r="AL6" s="981"/>
      <c r="AM6" s="981"/>
      <c r="AN6" s="981">
        <v>1269587</v>
      </c>
      <c r="AO6" s="981"/>
      <c r="AP6" s="981"/>
      <c r="AQ6" s="981"/>
      <c r="AR6" s="981"/>
      <c r="AS6" s="981"/>
      <c r="AT6" s="981" t="s">
        <v>186</v>
      </c>
      <c r="AU6" s="981"/>
      <c r="AV6" s="981"/>
      <c r="AW6" s="981"/>
      <c r="AX6" s="981"/>
      <c r="AY6" s="981"/>
      <c r="AZ6" s="981">
        <v>3036</v>
      </c>
      <c r="BA6" s="981"/>
      <c r="BB6" s="981"/>
      <c r="BC6" s="981"/>
      <c r="BD6" s="981"/>
      <c r="BE6" s="981"/>
    </row>
    <row r="7" spans="1:57" ht="13.75" customHeight="1">
      <c r="B7" s="976" t="s">
        <v>40</v>
      </c>
      <c r="C7" s="976"/>
      <c r="D7" s="976"/>
      <c r="E7" s="977">
        <v>7</v>
      </c>
      <c r="F7" s="977"/>
      <c r="G7" s="978" t="s">
        <v>269</v>
      </c>
      <c r="H7" s="978"/>
      <c r="I7" s="979"/>
      <c r="J7" s="980">
        <v>1994</v>
      </c>
      <c r="K7" s="981"/>
      <c r="L7" s="981"/>
      <c r="M7" s="981"/>
      <c r="N7" s="981"/>
      <c r="O7" s="981"/>
      <c r="P7" s="981">
        <v>20</v>
      </c>
      <c r="Q7" s="981"/>
      <c r="R7" s="981"/>
      <c r="S7" s="981"/>
      <c r="T7" s="981"/>
      <c r="U7" s="981"/>
      <c r="V7" s="981">
        <v>286</v>
      </c>
      <c r="W7" s="981"/>
      <c r="X7" s="981"/>
      <c r="Y7" s="981"/>
      <c r="Z7" s="981"/>
      <c r="AA7" s="981"/>
      <c r="AB7" s="981">
        <v>5</v>
      </c>
      <c r="AC7" s="981"/>
      <c r="AD7" s="981"/>
      <c r="AE7" s="981"/>
      <c r="AF7" s="981"/>
      <c r="AG7" s="981"/>
      <c r="AH7" s="981">
        <v>4468</v>
      </c>
      <c r="AI7" s="981"/>
      <c r="AJ7" s="981"/>
      <c r="AK7" s="981"/>
      <c r="AL7" s="981"/>
      <c r="AM7" s="981"/>
      <c r="AN7" s="981">
        <v>1415327</v>
      </c>
      <c r="AO7" s="981"/>
      <c r="AP7" s="981"/>
      <c r="AQ7" s="981"/>
      <c r="AR7" s="981"/>
      <c r="AS7" s="981"/>
      <c r="AT7" s="981">
        <v>272167</v>
      </c>
      <c r="AU7" s="981"/>
      <c r="AV7" s="981"/>
      <c r="AW7" s="981"/>
      <c r="AX7" s="981"/>
      <c r="AY7" s="981"/>
      <c r="AZ7" s="981">
        <v>6124</v>
      </c>
      <c r="BA7" s="981"/>
      <c r="BB7" s="981"/>
      <c r="BC7" s="981"/>
      <c r="BD7" s="981"/>
      <c r="BE7" s="981"/>
    </row>
    <row r="8" spans="1:57" ht="13.75" customHeight="1">
      <c r="B8" s="255"/>
      <c r="C8" s="255"/>
      <c r="D8" s="255"/>
      <c r="E8" s="977">
        <v>17</v>
      </c>
      <c r="F8" s="977"/>
      <c r="G8" s="255"/>
      <c r="H8" s="255"/>
      <c r="I8" s="256"/>
      <c r="J8" s="980">
        <v>2064</v>
      </c>
      <c r="K8" s="981"/>
      <c r="L8" s="981"/>
      <c r="M8" s="981"/>
      <c r="N8" s="981"/>
      <c r="O8" s="981"/>
      <c r="P8" s="981">
        <v>20</v>
      </c>
      <c r="Q8" s="981"/>
      <c r="R8" s="981"/>
      <c r="S8" s="981"/>
      <c r="T8" s="981"/>
      <c r="U8" s="981"/>
      <c r="V8" s="981">
        <f>307</f>
        <v>307</v>
      </c>
      <c r="W8" s="981"/>
      <c r="X8" s="981"/>
      <c r="Y8" s="981"/>
      <c r="Z8" s="981"/>
      <c r="AA8" s="981"/>
      <c r="AB8" s="981">
        <v>5</v>
      </c>
      <c r="AC8" s="981"/>
      <c r="AD8" s="981"/>
      <c r="AE8" s="981"/>
      <c r="AF8" s="981"/>
      <c r="AG8" s="981"/>
      <c r="AH8" s="981">
        <v>5351</v>
      </c>
      <c r="AI8" s="981"/>
      <c r="AJ8" s="981"/>
      <c r="AK8" s="981"/>
      <c r="AL8" s="981"/>
      <c r="AM8" s="981"/>
      <c r="AN8" s="981">
        <v>1459928</v>
      </c>
      <c r="AO8" s="981"/>
      <c r="AP8" s="981"/>
      <c r="AQ8" s="981"/>
      <c r="AR8" s="981"/>
      <c r="AS8" s="981"/>
      <c r="AT8" s="981">
        <v>474527</v>
      </c>
      <c r="AU8" s="981"/>
      <c r="AV8" s="981"/>
      <c r="AW8" s="981"/>
      <c r="AX8" s="981"/>
      <c r="AY8" s="981"/>
      <c r="AZ8" s="981">
        <v>10991</v>
      </c>
      <c r="BA8" s="981"/>
      <c r="BB8" s="981"/>
      <c r="BC8" s="981"/>
      <c r="BD8" s="981"/>
      <c r="BE8" s="981"/>
    </row>
    <row r="9" spans="1:57" ht="13.75" customHeight="1">
      <c r="B9" s="255"/>
      <c r="C9" s="255"/>
      <c r="D9" s="255"/>
      <c r="E9" s="977">
        <v>27</v>
      </c>
      <c r="F9" s="977"/>
      <c r="G9" s="255"/>
      <c r="H9" s="255"/>
      <c r="I9" s="256"/>
      <c r="J9" s="980">
        <v>1731</v>
      </c>
      <c r="K9" s="981"/>
      <c r="L9" s="981"/>
      <c r="M9" s="981"/>
      <c r="N9" s="981"/>
      <c r="O9" s="981"/>
      <c r="P9" s="981">
        <v>21</v>
      </c>
      <c r="Q9" s="981"/>
      <c r="R9" s="981"/>
      <c r="S9" s="981"/>
      <c r="T9" s="981"/>
      <c r="U9" s="981"/>
      <c r="V9" s="981">
        <v>320</v>
      </c>
      <c r="W9" s="981"/>
      <c r="X9" s="981"/>
      <c r="Y9" s="981"/>
      <c r="Z9" s="981"/>
      <c r="AA9" s="981"/>
      <c r="AB9" s="981">
        <v>5</v>
      </c>
      <c r="AC9" s="981"/>
      <c r="AD9" s="981"/>
      <c r="AE9" s="981"/>
      <c r="AF9" s="981"/>
      <c r="AG9" s="981"/>
      <c r="AH9" s="981">
        <v>6009</v>
      </c>
      <c r="AI9" s="981"/>
      <c r="AJ9" s="981"/>
      <c r="AK9" s="981"/>
      <c r="AL9" s="981"/>
      <c r="AM9" s="981"/>
      <c r="AN9" s="981">
        <v>1678349</v>
      </c>
      <c r="AO9" s="981"/>
      <c r="AP9" s="981"/>
      <c r="AQ9" s="981"/>
      <c r="AR9" s="981"/>
      <c r="AS9" s="981"/>
      <c r="AT9" s="981">
        <v>755827</v>
      </c>
      <c r="AU9" s="981"/>
      <c r="AV9" s="981"/>
      <c r="AW9" s="981"/>
      <c r="AX9" s="981"/>
      <c r="AY9" s="981"/>
      <c r="AZ9" s="981">
        <v>13775</v>
      </c>
      <c r="BA9" s="981"/>
      <c r="BB9" s="981"/>
      <c r="BC9" s="981"/>
      <c r="BD9" s="981"/>
      <c r="BE9" s="981"/>
    </row>
    <row r="10" spans="1:57" ht="16.75" customHeight="1">
      <c r="B10" s="976" t="s">
        <v>62</v>
      </c>
      <c r="C10" s="976"/>
      <c r="D10" s="976"/>
      <c r="E10" s="977">
        <v>2</v>
      </c>
      <c r="F10" s="977"/>
      <c r="G10" s="978" t="s">
        <v>269</v>
      </c>
      <c r="H10" s="978"/>
      <c r="I10" s="979"/>
      <c r="J10" s="980">
        <v>1199</v>
      </c>
      <c r="K10" s="981"/>
      <c r="L10" s="981"/>
      <c r="M10" s="981"/>
      <c r="N10" s="981"/>
      <c r="O10" s="981"/>
      <c r="P10" s="981">
        <v>20</v>
      </c>
      <c r="Q10" s="981"/>
      <c r="R10" s="981"/>
      <c r="S10" s="981"/>
      <c r="T10" s="981"/>
      <c r="U10" s="981"/>
      <c r="V10" s="981">
        <v>337</v>
      </c>
      <c r="W10" s="981"/>
      <c r="X10" s="981"/>
      <c r="Y10" s="981"/>
      <c r="Z10" s="981"/>
      <c r="AA10" s="981"/>
      <c r="AB10" s="981">
        <v>5</v>
      </c>
      <c r="AC10" s="981"/>
      <c r="AD10" s="981"/>
      <c r="AE10" s="981"/>
      <c r="AF10" s="981"/>
      <c r="AG10" s="981"/>
      <c r="AH10" s="981">
        <v>6224</v>
      </c>
      <c r="AI10" s="981"/>
      <c r="AJ10" s="981"/>
      <c r="AK10" s="981"/>
      <c r="AL10" s="981"/>
      <c r="AM10" s="981"/>
      <c r="AN10" s="981">
        <v>1780385</v>
      </c>
      <c r="AO10" s="981"/>
      <c r="AP10" s="981"/>
      <c r="AQ10" s="981"/>
      <c r="AR10" s="981"/>
      <c r="AS10" s="981"/>
      <c r="AT10" s="981">
        <v>860563</v>
      </c>
      <c r="AU10" s="981"/>
      <c r="AV10" s="981"/>
      <c r="AW10" s="981"/>
      <c r="AX10" s="981"/>
      <c r="AY10" s="981"/>
      <c r="AZ10" s="981">
        <v>14592</v>
      </c>
      <c r="BA10" s="981"/>
      <c r="BB10" s="981"/>
      <c r="BC10" s="981"/>
      <c r="BD10" s="981"/>
      <c r="BE10" s="981"/>
    </row>
    <row r="11" spans="1:57" ht="13.75" customHeight="1">
      <c r="B11" s="976"/>
      <c r="C11" s="976"/>
      <c r="D11" s="976"/>
      <c r="E11" s="977">
        <v>3</v>
      </c>
      <c r="F11" s="977"/>
      <c r="G11" s="978"/>
      <c r="H11" s="978"/>
      <c r="I11" s="979"/>
      <c r="J11" s="980">
        <v>1128</v>
      </c>
      <c r="K11" s="981"/>
      <c r="L11" s="981"/>
      <c r="M11" s="981"/>
      <c r="N11" s="981"/>
      <c r="O11" s="981"/>
      <c r="P11" s="981">
        <v>20</v>
      </c>
      <c r="Q11" s="981"/>
      <c r="R11" s="981"/>
      <c r="S11" s="981"/>
      <c r="T11" s="981"/>
      <c r="U11" s="981"/>
      <c r="V11" s="981">
        <v>340</v>
      </c>
      <c r="W11" s="981"/>
      <c r="X11" s="981"/>
      <c r="Y11" s="981"/>
      <c r="Z11" s="981"/>
      <c r="AA11" s="981"/>
      <c r="AB11" s="981">
        <v>5</v>
      </c>
      <c r="AC11" s="981"/>
      <c r="AD11" s="981"/>
      <c r="AE11" s="981"/>
      <c r="AF11" s="981"/>
      <c r="AG11" s="981"/>
      <c r="AH11" s="981">
        <v>6244</v>
      </c>
      <c r="AI11" s="981"/>
      <c r="AJ11" s="981"/>
      <c r="AK11" s="981"/>
      <c r="AL11" s="981"/>
      <c r="AM11" s="981"/>
      <c r="AN11" s="981">
        <v>1778595</v>
      </c>
      <c r="AO11" s="981"/>
      <c r="AP11" s="981"/>
      <c r="AQ11" s="981"/>
      <c r="AR11" s="981"/>
      <c r="AS11" s="981"/>
      <c r="AT11" s="981">
        <v>860128</v>
      </c>
      <c r="AU11" s="981"/>
      <c r="AV11" s="981"/>
      <c r="AW11" s="981"/>
      <c r="AX11" s="981"/>
      <c r="AY11" s="981"/>
      <c r="AZ11" s="981">
        <v>14675</v>
      </c>
      <c r="BA11" s="981"/>
      <c r="BB11" s="981"/>
      <c r="BC11" s="981"/>
      <c r="BD11" s="981"/>
      <c r="BE11" s="981"/>
    </row>
    <row r="12" spans="1:57" ht="13.75" customHeight="1">
      <c r="B12" s="271"/>
      <c r="C12" s="271"/>
      <c r="D12" s="271"/>
      <c r="E12" s="977">
        <v>4</v>
      </c>
      <c r="F12" s="977"/>
      <c r="G12" s="978"/>
      <c r="H12" s="978"/>
      <c r="I12" s="979"/>
      <c r="J12" s="980">
        <v>1010</v>
      </c>
      <c r="K12" s="981"/>
      <c r="L12" s="981"/>
      <c r="M12" s="981"/>
      <c r="N12" s="981"/>
      <c r="O12" s="981"/>
      <c r="P12" s="981">
        <v>20</v>
      </c>
      <c r="Q12" s="981"/>
      <c r="R12" s="981"/>
      <c r="S12" s="981"/>
      <c r="T12" s="981"/>
      <c r="U12" s="981"/>
      <c r="V12" s="981">
        <v>340</v>
      </c>
      <c r="W12" s="981"/>
      <c r="X12" s="981"/>
      <c r="Y12" s="981"/>
      <c r="Z12" s="981"/>
      <c r="AA12" s="981"/>
      <c r="AB12" s="981">
        <v>5</v>
      </c>
      <c r="AC12" s="981"/>
      <c r="AD12" s="981"/>
      <c r="AE12" s="981"/>
      <c r="AF12" s="981"/>
      <c r="AG12" s="981"/>
      <c r="AH12" s="981">
        <v>6277</v>
      </c>
      <c r="AI12" s="981"/>
      <c r="AJ12" s="981"/>
      <c r="AK12" s="981"/>
      <c r="AL12" s="981"/>
      <c r="AM12" s="981"/>
      <c r="AN12" s="981">
        <v>1770807</v>
      </c>
      <c r="AO12" s="981"/>
      <c r="AP12" s="981"/>
      <c r="AQ12" s="981"/>
      <c r="AR12" s="981"/>
      <c r="AS12" s="981"/>
      <c r="AT12" s="981">
        <v>854479</v>
      </c>
      <c r="AU12" s="981"/>
      <c r="AV12" s="981"/>
      <c r="AW12" s="981"/>
      <c r="AX12" s="981"/>
      <c r="AY12" s="981"/>
      <c r="AZ12" s="981">
        <v>14763</v>
      </c>
      <c r="BA12" s="981"/>
      <c r="BB12" s="981"/>
      <c r="BC12" s="981"/>
      <c r="BD12" s="981"/>
      <c r="BE12" s="981"/>
    </row>
    <row r="13" spans="1:57" ht="13.75" customHeight="1">
      <c r="B13" s="271"/>
      <c r="C13" s="271"/>
      <c r="D13" s="271"/>
      <c r="E13" s="977">
        <v>5</v>
      </c>
      <c r="F13" s="977"/>
      <c r="G13" s="253"/>
      <c r="H13" s="253"/>
      <c r="I13" s="254"/>
      <c r="J13" s="980">
        <v>888</v>
      </c>
      <c r="K13" s="981"/>
      <c r="L13" s="981"/>
      <c r="M13" s="981"/>
      <c r="N13" s="981"/>
      <c r="O13" s="981"/>
      <c r="P13" s="981">
        <v>20</v>
      </c>
      <c r="Q13" s="981"/>
      <c r="R13" s="981"/>
      <c r="S13" s="981"/>
      <c r="T13" s="981"/>
      <c r="U13" s="981"/>
      <c r="V13" s="981">
        <v>348</v>
      </c>
      <c r="W13" s="981"/>
      <c r="X13" s="981"/>
      <c r="Y13" s="981"/>
      <c r="Z13" s="981"/>
      <c r="AA13" s="981"/>
      <c r="AB13" s="981">
        <v>5</v>
      </c>
      <c r="AC13" s="981"/>
      <c r="AD13" s="981"/>
      <c r="AE13" s="981"/>
      <c r="AF13" s="981"/>
      <c r="AG13" s="981"/>
      <c r="AH13" s="981">
        <v>6284</v>
      </c>
      <c r="AI13" s="981"/>
      <c r="AJ13" s="981"/>
      <c r="AK13" s="981"/>
      <c r="AL13" s="981"/>
      <c r="AM13" s="981"/>
      <c r="AN13" s="981">
        <v>1763706</v>
      </c>
      <c r="AO13" s="981"/>
      <c r="AP13" s="981"/>
      <c r="AQ13" s="981"/>
      <c r="AR13" s="981"/>
      <c r="AS13" s="981"/>
      <c r="AT13" s="981">
        <v>851587</v>
      </c>
      <c r="AU13" s="981"/>
      <c r="AV13" s="981"/>
      <c r="AW13" s="981"/>
      <c r="AX13" s="981"/>
      <c r="AY13" s="981"/>
      <c r="AZ13" s="981">
        <v>14756</v>
      </c>
      <c r="BA13" s="981"/>
      <c r="BB13" s="981"/>
      <c r="BC13" s="981"/>
      <c r="BD13" s="981"/>
      <c r="BE13" s="981"/>
    </row>
    <row r="14" spans="1:57" ht="13.75" customHeight="1">
      <c r="B14" s="257"/>
      <c r="C14" s="257"/>
      <c r="D14" s="257"/>
      <c r="E14" s="989">
        <v>6</v>
      </c>
      <c r="F14" s="989"/>
      <c r="G14" s="259"/>
      <c r="H14" s="259"/>
      <c r="I14" s="280"/>
      <c r="J14" s="990">
        <v>809</v>
      </c>
      <c r="K14" s="991"/>
      <c r="L14" s="991"/>
      <c r="M14" s="991"/>
      <c r="N14" s="991"/>
      <c r="O14" s="991"/>
      <c r="P14" s="991">
        <v>20</v>
      </c>
      <c r="Q14" s="991"/>
      <c r="R14" s="991"/>
      <c r="S14" s="991"/>
      <c r="T14" s="991"/>
      <c r="U14" s="991"/>
      <c r="V14" s="991">
        <v>348</v>
      </c>
      <c r="W14" s="991"/>
      <c r="X14" s="991"/>
      <c r="Y14" s="991"/>
      <c r="Z14" s="991"/>
      <c r="AA14" s="991"/>
      <c r="AB14" s="991">
        <v>5</v>
      </c>
      <c r="AC14" s="991"/>
      <c r="AD14" s="991"/>
      <c r="AE14" s="991"/>
      <c r="AF14" s="991"/>
      <c r="AG14" s="991"/>
      <c r="AH14" s="991" t="s">
        <v>186</v>
      </c>
      <c r="AI14" s="991"/>
      <c r="AJ14" s="991"/>
      <c r="AK14" s="991"/>
      <c r="AL14" s="991"/>
      <c r="AM14" s="991"/>
      <c r="AN14" s="991">
        <v>1749453</v>
      </c>
      <c r="AO14" s="991"/>
      <c r="AP14" s="991"/>
      <c r="AQ14" s="991"/>
      <c r="AR14" s="991"/>
      <c r="AS14" s="991"/>
      <c r="AT14" s="991">
        <v>842369</v>
      </c>
      <c r="AU14" s="991"/>
      <c r="AV14" s="991"/>
      <c r="AW14" s="991"/>
      <c r="AX14" s="991"/>
      <c r="AY14" s="991"/>
      <c r="AZ14" s="991" t="s">
        <v>186</v>
      </c>
      <c r="BA14" s="991"/>
      <c r="BB14" s="991"/>
      <c r="BC14" s="991"/>
      <c r="BD14" s="991"/>
      <c r="BE14" s="991"/>
    </row>
    <row r="15" spans="1:57" ht="13.5" customHeight="1">
      <c r="A15" s="260"/>
      <c r="B15" s="260" t="s">
        <v>914</v>
      </c>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0"/>
    </row>
    <row r="16" spans="1:57" ht="13.5" customHeight="1">
      <c r="A16" s="260"/>
      <c r="B16" s="260" t="s">
        <v>915</v>
      </c>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c r="BD16" s="260"/>
      <c r="BE16" s="260"/>
    </row>
    <row r="17" spans="1:57" ht="13.5" customHeight="1">
      <c r="A17" s="260"/>
      <c r="B17" s="260" t="s">
        <v>916</v>
      </c>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c r="AZ17" s="260"/>
      <c r="BA17" s="260"/>
      <c r="BB17" s="260"/>
      <c r="BC17" s="260"/>
      <c r="BD17" s="260"/>
      <c r="BE17" s="260"/>
    </row>
    <row r="18" spans="1:57" ht="13.5" customHeight="1">
      <c r="A18" s="260"/>
      <c r="B18" s="260" t="s">
        <v>1013</v>
      </c>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0"/>
    </row>
    <row r="19" spans="1:57" ht="13.5" customHeight="1">
      <c r="A19" s="260"/>
      <c r="B19" s="260" t="s">
        <v>917</v>
      </c>
      <c r="C19" s="260"/>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c r="BD19" s="260"/>
      <c r="BE19" s="260"/>
    </row>
    <row r="20" spans="1:57" ht="15" customHeight="1"/>
    <row r="21" spans="1:57" ht="15" customHeight="1"/>
    <row r="22" spans="1:57" ht="15" customHeight="1"/>
    <row r="23" spans="1:57" ht="15" customHeight="1"/>
    <row r="24" spans="1:57" ht="15" customHeight="1"/>
    <row r="25" spans="1:57" ht="15" customHeight="1"/>
    <row r="26" spans="1:57" ht="15" customHeight="1"/>
    <row r="27" spans="1:57" ht="15" customHeight="1"/>
    <row r="28" spans="1:57" ht="15" customHeight="1"/>
    <row r="29" spans="1:57" ht="15" customHeight="1"/>
    <row r="30" spans="1:57" ht="15" customHeight="1"/>
    <row r="31" spans="1:57" ht="15" customHeight="1"/>
    <row r="32" spans="1:57" ht="15" customHeight="1"/>
    <row r="33" spans="2:58" ht="15" customHeight="1"/>
    <row r="34" spans="2:58" ht="15" customHeight="1"/>
    <row r="35" spans="2:58" ht="19.5" customHeight="1"/>
    <row r="36" spans="2:58" ht="17.399999999999999" customHeight="1">
      <c r="B36" s="240" t="s">
        <v>918</v>
      </c>
      <c r="C36" s="241"/>
      <c r="D36" s="241"/>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3"/>
      <c r="BC36" s="244"/>
      <c r="BD36" s="242"/>
      <c r="BE36" s="242"/>
    </row>
    <row r="37" spans="2:58" ht="13.25" customHeight="1">
      <c r="B37" s="982" t="s">
        <v>391</v>
      </c>
      <c r="C37" s="982"/>
      <c r="D37" s="982"/>
      <c r="E37" s="982"/>
      <c r="F37" s="982"/>
      <c r="G37" s="982"/>
      <c r="H37" s="982"/>
      <c r="I37" s="983"/>
      <c r="J37" s="992" t="s">
        <v>919</v>
      </c>
      <c r="K37" s="993"/>
      <c r="L37" s="993"/>
      <c r="M37" s="993"/>
      <c r="N37" s="993"/>
      <c r="O37" s="993"/>
      <c r="P37" s="993"/>
      <c r="Q37" s="993"/>
      <c r="R37" s="993"/>
      <c r="S37" s="993"/>
      <c r="T37" s="993"/>
      <c r="U37" s="993"/>
      <c r="V37" s="993"/>
      <c r="W37" s="993"/>
      <c r="X37" s="993"/>
      <c r="Y37" s="993"/>
      <c r="Z37" s="993"/>
      <c r="AA37" s="994"/>
      <c r="AB37" s="986" t="s">
        <v>920</v>
      </c>
      <c r="AC37" s="995"/>
      <c r="AD37" s="995"/>
      <c r="AE37" s="995"/>
      <c r="AF37" s="995"/>
      <c r="AG37" s="996"/>
      <c r="AH37" s="992" t="s">
        <v>921</v>
      </c>
      <c r="AI37" s="993"/>
      <c r="AJ37" s="993"/>
      <c r="AK37" s="993"/>
      <c r="AL37" s="993"/>
      <c r="AM37" s="993"/>
      <c r="AN37" s="993"/>
      <c r="AO37" s="993"/>
      <c r="AP37" s="993"/>
      <c r="AQ37" s="993"/>
      <c r="AR37" s="993"/>
      <c r="AS37" s="993"/>
      <c r="AT37" s="993"/>
      <c r="AU37" s="993"/>
      <c r="AV37" s="993"/>
      <c r="AW37" s="993"/>
      <c r="AX37" s="993"/>
      <c r="AY37" s="993"/>
      <c r="AZ37" s="993"/>
      <c r="BA37" s="993"/>
      <c r="BB37" s="993"/>
      <c r="BC37" s="993"/>
      <c r="BD37" s="993"/>
      <c r="BE37" s="993"/>
      <c r="BF37" s="261"/>
    </row>
    <row r="38" spans="2:58" ht="26.4" customHeight="1">
      <c r="B38" s="984"/>
      <c r="C38" s="984"/>
      <c r="D38" s="984"/>
      <c r="E38" s="984"/>
      <c r="F38" s="984"/>
      <c r="G38" s="984"/>
      <c r="H38" s="984"/>
      <c r="I38" s="985"/>
      <c r="J38" s="973" t="s">
        <v>922</v>
      </c>
      <c r="K38" s="974"/>
      <c r="L38" s="974"/>
      <c r="M38" s="974"/>
      <c r="N38" s="974"/>
      <c r="O38" s="975"/>
      <c r="P38" s="973" t="s">
        <v>923</v>
      </c>
      <c r="Q38" s="974"/>
      <c r="R38" s="974"/>
      <c r="S38" s="974"/>
      <c r="T38" s="974"/>
      <c r="U38" s="975"/>
      <c r="V38" s="973" t="s">
        <v>924</v>
      </c>
      <c r="W38" s="974"/>
      <c r="X38" s="974"/>
      <c r="Y38" s="974"/>
      <c r="Z38" s="974"/>
      <c r="AA38" s="975"/>
      <c r="AB38" s="997"/>
      <c r="AC38" s="998"/>
      <c r="AD38" s="998"/>
      <c r="AE38" s="998"/>
      <c r="AF38" s="998"/>
      <c r="AG38" s="999"/>
      <c r="AH38" s="973" t="s">
        <v>925</v>
      </c>
      <c r="AI38" s="974"/>
      <c r="AJ38" s="974"/>
      <c r="AK38" s="974"/>
      <c r="AL38" s="974"/>
      <c r="AM38" s="975"/>
      <c r="AN38" s="973" t="s">
        <v>926</v>
      </c>
      <c r="AO38" s="974"/>
      <c r="AP38" s="974"/>
      <c r="AQ38" s="974"/>
      <c r="AR38" s="974"/>
      <c r="AS38" s="975"/>
      <c r="AT38" s="973" t="s">
        <v>927</v>
      </c>
      <c r="AU38" s="974"/>
      <c r="AV38" s="974"/>
      <c r="AW38" s="974"/>
      <c r="AX38" s="974"/>
      <c r="AY38" s="975"/>
      <c r="AZ38" s="973" t="s">
        <v>928</v>
      </c>
      <c r="BA38" s="974"/>
      <c r="BB38" s="974"/>
      <c r="BC38" s="974"/>
      <c r="BD38" s="974"/>
      <c r="BE38" s="974"/>
    </row>
    <row r="39" spans="2:58" s="248" customFormat="1" ht="12.9" customHeight="1">
      <c r="B39" s="249"/>
      <c r="C39" s="249"/>
      <c r="D39" s="249"/>
      <c r="E39" s="249"/>
      <c r="F39" s="249"/>
      <c r="G39" s="249"/>
      <c r="H39" s="249"/>
      <c r="I39" s="250"/>
      <c r="J39" s="249"/>
      <c r="K39" s="249"/>
      <c r="L39" s="249"/>
      <c r="M39" s="249"/>
      <c r="N39" s="249"/>
      <c r="O39" s="249" t="s">
        <v>929</v>
      </c>
      <c r="P39" s="249"/>
      <c r="Q39" s="249"/>
      <c r="R39" s="249"/>
      <c r="S39" s="249"/>
      <c r="T39" s="249"/>
      <c r="U39" s="249" t="s">
        <v>929</v>
      </c>
      <c r="V39" s="249"/>
      <c r="W39" s="249"/>
      <c r="X39" s="249"/>
      <c r="Y39" s="249"/>
      <c r="Z39" s="249"/>
      <c r="AA39" s="249" t="s">
        <v>929</v>
      </c>
      <c r="AB39" s="249"/>
      <c r="AC39" s="249"/>
      <c r="AD39" s="249"/>
      <c r="AE39" s="249"/>
      <c r="AF39" s="249"/>
      <c r="AG39" s="249" t="s">
        <v>930</v>
      </c>
      <c r="AH39" s="249"/>
      <c r="AI39" s="249"/>
      <c r="AJ39" s="249"/>
      <c r="AK39" s="249"/>
      <c r="AL39" s="249"/>
      <c r="AM39" s="248" t="s">
        <v>123</v>
      </c>
      <c r="AN39" s="249"/>
      <c r="AO39" s="249"/>
      <c r="AP39" s="249"/>
      <c r="AQ39" s="249"/>
      <c r="AR39" s="249"/>
      <c r="AS39" s="248" t="s">
        <v>123</v>
      </c>
      <c r="AT39" s="249"/>
      <c r="AU39" s="249"/>
      <c r="AV39" s="249"/>
      <c r="AW39" s="249"/>
      <c r="AX39" s="249"/>
      <c r="AY39" s="248" t="s">
        <v>123</v>
      </c>
      <c r="AZ39" s="249"/>
      <c r="BA39" s="249"/>
      <c r="BB39" s="249"/>
      <c r="BC39" s="249"/>
      <c r="BD39" s="249"/>
      <c r="BE39" s="248" t="s">
        <v>123</v>
      </c>
    </row>
    <row r="40" spans="2:58" ht="13.75" customHeight="1">
      <c r="B40" s="977" t="s">
        <v>70</v>
      </c>
      <c r="C40" s="977"/>
      <c r="D40" s="977"/>
      <c r="E40" s="977">
        <v>50</v>
      </c>
      <c r="F40" s="977"/>
      <c r="G40" s="977" t="s">
        <v>86</v>
      </c>
      <c r="H40" s="977"/>
      <c r="I40" s="1000"/>
      <c r="J40" s="1001">
        <v>406</v>
      </c>
      <c r="K40" s="1002"/>
      <c r="L40" s="1002"/>
      <c r="M40" s="1002"/>
      <c r="N40" s="1002"/>
      <c r="O40" s="1002"/>
      <c r="P40" s="1002">
        <v>3341</v>
      </c>
      <c r="Q40" s="1002"/>
      <c r="R40" s="1002"/>
      <c r="S40" s="1002"/>
      <c r="T40" s="1002"/>
      <c r="U40" s="1002"/>
      <c r="V40" s="1002">
        <v>1563</v>
      </c>
      <c r="W40" s="1002"/>
      <c r="X40" s="1002"/>
      <c r="Y40" s="1002"/>
      <c r="Z40" s="1002"/>
      <c r="AA40" s="1002"/>
      <c r="AB40" s="1002">
        <v>76983</v>
      </c>
      <c r="AC40" s="1002"/>
      <c r="AD40" s="1002"/>
      <c r="AE40" s="1002"/>
      <c r="AF40" s="1002"/>
      <c r="AG40" s="1002"/>
      <c r="AH40" s="1002">
        <v>6785</v>
      </c>
      <c r="AI40" s="1002"/>
      <c r="AJ40" s="1002"/>
      <c r="AK40" s="1002"/>
      <c r="AL40" s="1002"/>
      <c r="AM40" s="1002"/>
      <c r="AN40" s="1002">
        <v>2263</v>
      </c>
      <c r="AO40" s="1002"/>
      <c r="AP40" s="1002"/>
      <c r="AQ40" s="1002"/>
      <c r="AR40" s="1002"/>
      <c r="AS40" s="1002"/>
      <c r="AT40" s="1002">
        <v>3390</v>
      </c>
      <c r="AU40" s="1002"/>
      <c r="AV40" s="1002"/>
      <c r="AW40" s="1002"/>
      <c r="AX40" s="1002"/>
      <c r="AY40" s="1002"/>
      <c r="AZ40" s="1002">
        <v>9774</v>
      </c>
      <c r="BA40" s="1002"/>
      <c r="BB40" s="1002"/>
      <c r="BC40" s="1002"/>
      <c r="BD40" s="1002"/>
      <c r="BE40" s="1002"/>
    </row>
    <row r="41" spans="2:58" ht="13.75" customHeight="1">
      <c r="B41" s="255"/>
      <c r="C41" s="255"/>
      <c r="D41" s="255"/>
      <c r="E41" s="977">
        <v>60</v>
      </c>
      <c r="F41" s="977"/>
      <c r="G41" s="255"/>
      <c r="H41" s="255"/>
      <c r="I41" s="256"/>
      <c r="J41" s="1001">
        <v>454</v>
      </c>
      <c r="K41" s="1002"/>
      <c r="L41" s="1002"/>
      <c r="M41" s="1002"/>
      <c r="N41" s="1002"/>
      <c r="O41" s="1002"/>
      <c r="P41" s="1002">
        <v>3519</v>
      </c>
      <c r="Q41" s="1002"/>
      <c r="R41" s="1002"/>
      <c r="S41" s="1002"/>
      <c r="T41" s="1002"/>
      <c r="U41" s="1002"/>
      <c r="V41" s="1002">
        <v>2005</v>
      </c>
      <c r="W41" s="1002"/>
      <c r="X41" s="1002"/>
      <c r="Y41" s="1002"/>
      <c r="Z41" s="1002"/>
      <c r="AA41" s="1002"/>
      <c r="AB41" s="1002">
        <v>98006</v>
      </c>
      <c r="AC41" s="1002"/>
      <c r="AD41" s="1002"/>
      <c r="AE41" s="1002"/>
      <c r="AF41" s="1002"/>
      <c r="AG41" s="1002"/>
      <c r="AH41" s="1002" t="s">
        <v>186</v>
      </c>
      <c r="AI41" s="1002"/>
      <c r="AJ41" s="1002"/>
      <c r="AK41" s="1002"/>
      <c r="AL41" s="1002"/>
      <c r="AM41" s="1002"/>
      <c r="AN41" s="1002" t="s">
        <v>186</v>
      </c>
      <c r="AO41" s="1002"/>
      <c r="AP41" s="1002"/>
      <c r="AQ41" s="1002"/>
      <c r="AR41" s="1002"/>
      <c r="AS41" s="1002"/>
      <c r="AT41" s="1002" t="s">
        <v>186</v>
      </c>
      <c r="AU41" s="1002"/>
      <c r="AV41" s="1002"/>
      <c r="AW41" s="1002"/>
      <c r="AX41" s="1002"/>
      <c r="AY41" s="1002"/>
      <c r="AZ41" s="1002" t="s">
        <v>186</v>
      </c>
      <c r="BA41" s="1002"/>
      <c r="BB41" s="1002"/>
      <c r="BC41" s="1002"/>
      <c r="BD41" s="1002"/>
      <c r="BE41" s="1002"/>
    </row>
    <row r="42" spans="2:58" ht="13.75" customHeight="1">
      <c r="B42" s="977" t="s">
        <v>40</v>
      </c>
      <c r="C42" s="977"/>
      <c r="D42" s="977"/>
      <c r="E42" s="1003">
        <v>7</v>
      </c>
      <c r="F42" s="977"/>
      <c r="G42" s="977" t="s">
        <v>86</v>
      </c>
      <c r="H42" s="977"/>
      <c r="I42" s="1000"/>
      <c r="J42" s="1001">
        <v>493</v>
      </c>
      <c r="K42" s="1002"/>
      <c r="L42" s="1002"/>
      <c r="M42" s="1002"/>
      <c r="N42" s="1002"/>
      <c r="O42" s="1002"/>
      <c r="P42" s="1002">
        <v>3838</v>
      </c>
      <c r="Q42" s="1002"/>
      <c r="R42" s="1002"/>
      <c r="S42" s="1002"/>
      <c r="T42" s="1002"/>
      <c r="U42" s="1002"/>
      <c r="V42" s="1002">
        <v>2554</v>
      </c>
      <c r="W42" s="1002"/>
      <c r="X42" s="1002"/>
      <c r="Y42" s="1002"/>
      <c r="Z42" s="1002"/>
      <c r="AA42" s="1002"/>
      <c r="AB42" s="1002">
        <v>108947</v>
      </c>
      <c r="AC42" s="1002"/>
      <c r="AD42" s="1002"/>
      <c r="AE42" s="1002"/>
      <c r="AF42" s="1002"/>
      <c r="AG42" s="1002"/>
      <c r="AH42" s="1002" t="s">
        <v>186</v>
      </c>
      <c r="AI42" s="1002"/>
      <c r="AJ42" s="1002"/>
      <c r="AK42" s="1002"/>
      <c r="AL42" s="1002"/>
      <c r="AM42" s="1002"/>
      <c r="AN42" s="1002" t="s">
        <v>186</v>
      </c>
      <c r="AO42" s="1002"/>
      <c r="AP42" s="1002"/>
      <c r="AQ42" s="1002"/>
      <c r="AR42" s="1002"/>
      <c r="AS42" s="1002"/>
      <c r="AT42" s="1002" t="s">
        <v>186</v>
      </c>
      <c r="AU42" s="1002"/>
      <c r="AV42" s="1002"/>
      <c r="AW42" s="1002"/>
      <c r="AX42" s="1002"/>
      <c r="AY42" s="1002"/>
      <c r="AZ42" s="1002" t="s">
        <v>186</v>
      </c>
      <c r="BA42" s="1002"/>
      <c r="BB42" s="1002"/>
      <c r="BC42" s="1002"/>
      <c r="BD42" s="1002"/>
      <c r="BE42" s="1002"/>
    </row>
    <row r="43" spans="2:58" ht="13.75" customHeight="1">
      <c r="B43" s="263"/>
      <c r="C43" s="263"/>
      <c r="D43" s="263"/>
      <c r="E43" s="977">
        <v>17</v>
      </c>
      <c r="F43" s="1004"/>
      <c r="G43" s="255"/>
      <c r="H43" s="255"/>
      <c r="I43" s="256"/>
      <c r="J43" s="1001">
        <v>478</v>
      </c>
      <c r="K43" s="1002"/>
      <c r="L43" s="1002"/>
      <c r="M43" s="1002"/>
      <c r="N43" s="1002"/>
      <c r="O43" s="1002"/>
      <c r="P43" s="1002">
        <v>4374</v>
      </c>
      <c r="Q43" s="1002"/>
      <c r="R43" s="1002"/>
      <c r="S43" s="1002"/>
      <c r="T43" s="1002"/>
      <c r="U43" s="1002"/>
      <c r="V43" s="1002">
        <v>2951</v>
      </c>
      <c r="W43" s="1002"/>
      <c r="X43" s="1002"/>
      <c r="Y43" s="1002"/>
      <c r="Z43" s="1002"/>
      <c r="AA43" s="1002"/>
      <c r="AB43" s="1002">
        <v>99886</v>
      </c>
      <c r="AC43" s="1002"/>
      <c r="AD43" s="1002"/>
      <c r="AE43" s="1002"/>
      <c r="AF43" s="1002"/>
      <c r="AG43" s="1002"/>
      <c r="AH43" s="1002" t="s">
        <v>186</v>
      </c>
      <c r="AI43" s="1002"/>
      <c r="AJ43" s="1002"/>
      <c r="AK43" s="1002"/>
      <c r="AL43" s="1002"/>
      <c r="AM43" s="1002"/>
      <c r="AN43" s="1002" t="s">
        <v>186</v>
      </c>
      <c r="AO43" s="1002"/>
      <c r="AP43" s="1002"/>
      <c r="AQ43" s="1002"/>
      <c r="AR43" s="1002"/>
      <c r="AS43" s="1002"/>
      <c r="AT43" s="1002" t="s">
        <v>186</v>
      </c>
      <c r="AU43" s="1002"/>
      <c r="AV43" s="1002"/>
      <c r="AW43" s="1002"/>
      <c r="AX43" s="1002"/>
      <c r="AY43" s="1002"/>
      <c r="AZ43" s="1002" t="s">
        <v>187</v>
      </c>
      <c r="BA43" s="1002"/>
      <c r="BB43" s="1002"/>
      <c r="BC43" s="1002"/>
      <c r="BD43" s="1002"/>
      <c r="BE43" s="1002"/>
    </row>
    <row r="44" spans="2:58" ht="13.75" customHeight="1">
      <c r="B44" s="263"/>
      <c r="C44" s="263"/>
      <c r="D44" s="263"/>
      <c r="E44" s="977">
        <v>27</v>
      </c>
      <c r="F44" s="1004"/>
      <c r="G44" s="255"/>
      <c r="H44" s="255"/>
      <c r="I44" s="256"/>
      <c r="J44" s="1001">
        <v>462</v>
      </c>
      <c r="K44" s="1002"/>
      <c r="L44" s="1002"/>
      <c r="M44" s="1002"/>
      <c r="N44" s="1002"/>
      <c r="O44" s="1002"/>
      <c r="P44" s="1002">
        <v>4608</v>
      </c>
      <c r="Q44" s="1002"/>
      <c r="R44" s="1002"/>
      <c r="S44" s="1002"/>
      <c r="T44" s="1002"/>
      <c r="U44" s="1002"/>
      <c r="V44" s="1002">
        <v>3097</v>
      </c>
      <c r="W44" s="1002"/>
      <c r="X44" s="1002"/>
      <c r="Y44" s="1002"/>
      <c r="Z44" s="1002"/>
      <c r="AA44" s="1002"/>
      <c r="AB44" s="1002">
        <v>94023</v>
      </c>
      <c r="AC44" s="1002"/>
      <c r="AD44" s="1002"/>
      <c r="AE44" s="1002"/>
      <c r="AF44" s="1002"/>
      <c r="AG44" s="1002"/>
      <c r="AH44" s="1002" t="s">
        <v>186</v>
      </c>
      <c r="AI44" s="1002"/>
      <c r="AJ44" s="1002"/>
      <c r="AK44" s="1002"/>
      <c r="AL44" s="1002"/>
      <c r="AM44" s="1002"/>
      <c r="AN44" s="1002" t="s">
        <v>186</v>
      </c>
      <c r="AO44" s="1002"/>
      <c r="AP44" s="1002"/>
      <c r="AQ44" s="1002"/>
      <c r="AR44" s="1002"/>
      <c r="AS44" s="1002"/>
      <c r="AT44" s="1002" t="s">
        <v>186</v>
      </c>
      <c r="AU44" s="1002"/>
      <c r="AV44" s="1002"/>
      <c r="AW44" s="1002"/>
      <c r="AX44" s="1002"/>
      <c r="AY44" s="1002"/>
      <c r="AZ44" s="1002" t="s">
        <v>187</v>
      </c>
      <c r="BA44" s="1002"/>
      <c r="BB44" s="1002"/>
      <c r="BC44" s="1002"/>
      <c r="BD44" s="1002"/>
      <c r="BE44" s="1002"/>
    </row>
    <row r="45" spans="2:58" ht="16.75" customHeight="1">
      <c r="B45" s="977" t="s">
        <v>62</v>
      </c>
      <c r="C45" s="977"/>
      <c r="D45" s="977"/>
      <c r="E45" s="977">
        <v>2</v>
      </c>
      <c r="F45" s="1004"/>
      <c r="G45" s="977" t="s">
        <v>86</v>
      </c>
      <c r="H45" s="977"/>
      <c r="I45" s="1000"/>
      <c r="J45" s="1001">
        <v>456</v>
      </c>
      <c r="K45" s="1002"/>
      <c r="L45" s="1002"/>
      <c r="M45" s="1002"/>
      <c r="N45" s="1002"/>
      <c r="O45" s="1002"/>
      <c r="P45" s="1002">
        <v>4711</v>
      </c>
      <c r="Q45" s="1002"/>
      <c r="R45" s="1002"/>
      <c r="S45" s="1002"/>
      <c r="T45" s="1002"/>
      <c r="U45" s="1002"/>
      <c r="V45" s="1002">
        <v>3051</v>
      </c>
      <c r="W45" s="1002"/>
      <c r="X45" s="1002"/>
      <c r="Y45" s="1002"/>
      <c r="Z45" s="1002"/>
      <c r="AA45" s="1002"/>
      <c r="AB45" s="1002">
        <v>89399</v>
      </c>
      <c r="AC45" s="1002"/>
      <c r="AD45" s="1002"/>
      <c r="AE45" s="1002"/>
      <c r="AF45" s="1002"/>
      <c r="AG45" s="1002"/>
      <c r="AH45" s="1002">
        <v>16784</v>
      </c>
      <c r="AI45" s="1002"/>
      <c r="AJ45" s="1002"/>
      <c r="AK45" s="1002"/>
      <c r="AL45" s="1002"/>
      <c r="AM45" s="1002"/>
      <c r="AN45" s="1002">
        <v>5672</v>
      </c>
      <c r="AO45" s="1002"/>
      <c r="AP45" s="1002"/>
      <c r="AQ45" s="1002"/>
      <c r="AR45" s="1002"/>
      <c r="AS45" s="1002"/>
      <c r="AT45" s="1002">
        <v>12714</v>
      </c>
      <c r="AU45" s="1002"/>
      <c r="AV45" s="1002"/>
      <c r="AW45" s="1002"/>
      <c r="AX45" s="1002"/>
      <c r="AY45" s="1002"/>
      <c r="AZ45" s="1002">
        <v>64086</v>
      </c>
      <c r="BA45" s="1002"/>
      <c r="BB45" s="1002"/>
      <c r="BC45" s="1002"/>
      <c r="BD45" s="1002"/>
      <c r="BE45" s="1002"/>
    </row>
    <row r="46" spans="2:58" ht="13.75" customHeight="1">
      <c r="B46" s="977"/>
      <c r="C46" s="977"/>
      <c r="D46" s="977"/>
      <c r="E46" s="977">
        <v>3</v>
      </c>
      <c r="F46" s="1004"/>
      <c r="G46" s="977"/>
      <c r="H46" s="977"/>
      <c r="I46" s="1000"/>
      <c r="J46" s="1001">
        <v>454</v>
      </c>
      <c r="K46" s="1002"/>
      <c r="L46" s="1002"/>
      <c r="M46" s="1002"/>
      <c r="N46" s="1002"/>
      <c r="O46" s="1002"/>
      <c r="P46" s="1002">
        <v>4780</v>
      </c>
      <c r="Q46" s="1002"/>
      <c r="R46" s="1002"/>
      <c r="S46" s="1002"/>
      <c r="T46" s="1002"/>
      <c r="U46" s="1002"/>
      <c r="V46" s="1002">
        <v>3068</v>
      </c>
      <c r="W46" s="1002"/>
      <c r="X46" s="1002"/>
      <c r="Y46" s="1002"/>
      <c r="Z46" s="1002"/>
      <c r="AA46" s="1002"/>
      <c r="AB46" s="1002">
        <v>88537</v>
      </c>
      <c r="AC46" s="1002"/>
      <c r="AD46" s="1002"/>
      <c r="AE46" s="1002"/>
      <c r="AF46" s="1002"/>
      <c r="AG46" s="1002"/>
      <c r="AH46" s="1002" t="s">
        <v>187</v>
      </c>
      <c r="AI46" s="1002"/>
      <c r="AJ46" s="1002"/>
      <c r="AK46" s="1002"/>
      <c r="AL46" s="1002"/>
      <c r="AM46" s="1002"/>
      <c r="AN46" s="1002" t="s">
        <v>187</v>
      </c>
      <c r="AO46" s="1002"/>
      <c r="AP46" s="1002"/>
      <c r="AQ46" s="1002"/>
      <c r="AR46" s="1002"/>
      <c r="AS46" s="1002"/>
      <c r="AT46" s="1002" t="s">
        <v>187</v>
      </c>
      <c r="AU46" s="1002"/>
      <c r="AV46" s="1002"/>
      <c r="AW46" s="1002"/>
      <c r="AX46" s="1002"/>
      <c r="AY46" s="1002"/>
      <c r="AZ46" s="1002" t="s">
        <v>187</v>
      </c>
      <c r="BA46" s="1002"/>
      <c r="BB46" s="1002"/>
      <c r="BC46" s="1002"/>
      <c r="BD46" s="1002"/>
      <c r="BE46" s="1002"/>
    </row>
    <row r="47" spans="2:58" ht="13.75" customHeight="1">
      <c r="B47" s="252"/>
      <c r="C47" s="252"/>
      <c r="D47" s="252"/>
      <c r="E47" s="977">
        <v>4</v>
      </c>
      <c r="F47" s="1004"/>
      <c r="G47" s="252"/>
      <c r="H47" s="252"/>
      <c r="I47" s="262"/>
      <c r="J47" s="1001">
        <v>453</v>
      </c>
      <c r="K47" s="1002"/>
      <c r="L47" s="1002"/>
      <c r="M47" s="1002"/>
      <c r="N47" s="1002"/>
      <c r="O47" s="1002"/>
      <c r="P47" s="1002">
        <v>4801</v>
      </c>
      <c r="Q47" s="1002"/>
      <c r="R47" s="1002"/>
      <c r="S47" s="1002"/>
      <c r="T47" s="1002"/>
      <c r="U47" s="1002"/>
      <c r="V47" s="1002">
        <v>3074</v>
      </c>
      <c r="W47" s="1002"/>
      <c r="X47" s="1002"/>
      <c r="Y47" s="1002"/>
      <c r="Z47" s="1002"/>
      <c r="AA47" s="1002"/>
      <c r="AB47" s="1005">
        <v>87949</v>
      </c>
      <c r="AC47" s="1005"/>
      <c r="AD47" s="1005"/>
      <c r="AE47" s="1005"/>
      <c r="AF47" s="1005"/>
      <c r="AG47" s="1005"/>
      <c r="AH47" s="1002">
        <v>16722</v>
      </c>
      <c r="AI47" s="1002"/>
      <c r="AJ47" s="1002"/>
      <c r="AK47" s="1002"/>
      <c r="AL47" s="1002"/>
      <c r="AM47" s="1002"/>
      <c r="AN47" s="1002">
        <v>5703</v>
      </c>
      <c r="AO47" s="1002"/>
      <c r="AP47" s="1002"/>
      <c r="AQ47" s="1002"/>
      <c r="AR47" s="1002"/>
      <c r="AS47" s="1002"/>
      <c r="AT47" s="1002">
        <v>12796</v>
      </c>
      <c r="AU47" s="1002"/>
      <c r="AV47" s="1002"/>
      <c r="AW47" s="1002"/>
      <c r="AX47" s="1002"/>
      <c r="AY47" s="1002"/>
      <c r="AZ47" s="1002">
        <v>65134</v>
      </c>
      <c r="BA47" s="1002"/>
      <c r="BB47" s="1002"/>
      <c r="BC47" s="1002"/>
      <c r="BD47" s="1002"/>
      <c r="BE47" s="1002"/>
    </row>
    <row r="48" spans="2:58" ht="13.75" customHeight="1">
      <c r="B48" s="252"/>
      <c r="C48" s="252"/>
      <c r="D48" s="252"/>
      <c r="E48" s="977">
        <v>5</v>
      </c>
      <c r="F48" s="1004"/>
      <c r="G48" s="252"/>
      <c r="H48" s="252"/>
      <c r="I48" s="262"/>
      <c r="J48" s="1001">
        <v>453</v>
      </c>
      <c r="K48" s="1002"/>
      <c r="L48" s="1002"/>
      <c r="M48" s="1002"/>
      <c r="N48" s="1002"/>
      <c r="O48" s="1002"/>
      <c r="P48" s="1002">
        <v>4806</v>
      </c>
      <c r="Q48" s="1002"/>
      <c r="R48" s="1002"/>
      <c r="S48" s="1002"/>
      <c r="T48" s="1002"/>
      <c r="U48" s="1002"/>
      <c r="V48" s="1002">
        <v>3042</v>
      </c>
      <c r="W48" s="1002"/>
      <c r="X48" s="1002"/>
      <c r="Y48" s="1002"/>
      <c r="Z48" s="1002"/>
      <c r="AA48" s="1002"/>
      <c r="AB48" s="1005">
        <v>87166</v>
      </c>
      <c r="AC48" s="1005"/>
      <c r="AD48" s="1005"/>
      <c r="AE48" s="1005"/>
      <c r="AF48" s="1005"/>
      <c r="AG48" s="1005"/>
      <c r="AH48" s="1002" t="s">
        <v>187</v>
      </c>
      <c r="AI48" s="1002"/>
      <c r="AJ48" s="1002"/>
      <c r="AK48" s="1002"/>
      <c r="AL48" s="1002"/>
      <c r="AM48" s="1002"/>
      <c r="AN48" s="1002" t="s">
        <v>187</v>
      </c>
      <c r="AO48" s="1002"/>
      <c r="AP48" s="1002"/>
      <c r="AQ48" s="1002"/>
      <c r="AR48" s="1002"/>
      <c r="AS48" s="1002"/>
      <c r="AT48" s="1002" t="s">
        <v>187</v>
      </c>
      <c r="AU48" s="1002"/>
      <c r="AV48" s="1002"/>
      <c r="AW48" s="1002"/>
      <c r="AX48" s="1002"/>
      <c r="AY48" s="1002"/>
      <c r="AZ48" s="1002" t="s">
        <v>187</v>
      </c>
      <c r="BA48" s="1002"/>
      <c r="BB48" s="1002"/>
      <c r="BC48" s="1002"/>
      <c r="BD48" s="1002"/>
      <c r="BE48" s="1002"/>
    </row>
    <row r="49" spans="1:58" ht="13.75" customHeight="1">
      <c r="B49" s="311"/>
      <c r="C49" s="311"/>
      <c r="D49" s="311"/>
      <c r="E49" s="989">
        <v>6</v>
      </c>
      <c r="F49" s="1007"/>
      <c r="G49" s="311"/>
      <c r="H49" s="311"/>
      <c r="I49" s="312"/>
      <c r="J49" s="1008">
        <v>449</v>
      </c>
      <c r="K49" s="1006"/>
      <c r="L49" s="1006"/>
      <c r="M49" s="1006"/>
      <c r="N49" s="1006"/>
      <c r="O49" s="1006"/>
      <c r="P49" s="1006">
        <v>4802</v>
      </c>
      <c r="Q49" s="1006"/>
      <c r="R49" s="1006"/>
      <c r="S49" s="1006"/>
      <c r="T49" s="1006"/>
      <c r="U49" s="1006"/>
      <c r="V49" s="1006">
        <v>3019</v>
      </c>
      <c r="W49" s="1006"/>
      <c r="X49" s="1006"/>
      <c r="Y49" s="1006"/>
      <c r="Z49" s="1006"/>
      <c r="AA49" s="1006"/>
      <c r="AB49" s="1009">
        <v>86147</v>
      </c>
      <c r="AC49" s="1009"/>
      <c r="AD49" s="1009"/>
      <c r="AE49" s="1009"/>
      <c r="AF49" s="1009"/>
      <c r="AG49" s="1009"/>
      <c r="AH49" s="1006">
        <v>16887</v>
      </c>
      <c r="AI49" s="1006"/>
      <c r="AJ49" s="1006"/>
      <c r="AK49" s="1006"/>
      <c r="AL49" s="1006"/>
      <c r="AM49" s="1006"/>
      <c r="AN49" s="1006">
        <v>5443</v>
      </c>
      <c r="AO49" s="1006"/>
      <c r="AP49" s="1006"/>
      <c r="AQ49" s="1006"/>
      <c r="AR49" s="1006"/>
      <c r="AS49" s="1006"/>
      <c r="AT49" s="1006">
        <v>13094</v>
      </c>
      <c r="AU49" s="1006"/>
      <c r="AV49" s="1006"/>
      <c r="AW49" s="1006"/>
      <c r="AX49" s="1006"/>
      <c r="AY49" s="1006"/>
      <c r="AZ49" s="1006">
        <v>66522</v>
      </c>
      <c r="BA49" s="1006"/>
      <c r="BB49" s="1006"/>
      <c r="BC49" s="1006"/>
      <c r="BD49" s="1006"/>
      <c r="BE49" s="1006"/>
      <c r="BF49" s="313"/>
    </row>
    <row r="50" spans="1:58" ht="12.9" customHeight="1">
      <c r="A50" s="260"/>
      <c r="B50" s="260" t="s">
        <v>931</v>
      </c>
      <c r="C50" s="260"/>
      <c r="D50" s="260"/>
      <c r="E50" s="260"/>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0"/>
      <c r="AT50" s="260"/>
      <c r="AU50" s="260"/>
      <c r="AV50" s="260"/>
      <c r="AW50" s="260"/>
      <c r="AX50" s="260"/>
      <c r="AY50" s="260"/>
      <c r="AZ50" s="260"/>
      <c r="BA50" s="260"/>
      <c r="BB50" s="260"/>
      <c r="BC50" s="260"/>
      <c r="BD50" s="260"/>
      <c r="BE50" s="260"/>
    </row>
    <row r="51" spans="1:58" ht="12.9" customHeight="1">
      <c r="A51" s="260"/>
      <c r="B51" s="260" t="s">
        <v>932</v>
      </c>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60"/>
      <c r="AZ51" s="260"/>
      <c r="BA51" s="260"/>
      <c r="BB51" s="260"/>
      <c r="BC51" s="260"/>
      <c r="BD51" s="260"/>
      <c r="BE51" s="260"/>
    </row>
    <row r="52" spans="1:58" ht="12.9" customHeight="1">
      <c r="A52" s="260"/>
      <c r="B52" s="260" t="s">
        <v>933</v>
      </c>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260"/>
      <c r="AL52" s="260"/>
      <c r="AM52" s="260"/>
      <c r="AN52" s="260"/>
      <c r="AO52" s="260"/>
      <c r="AP52" s="260"/>
      <c r="AQ52" s="260"/>
      <c r="AR52" s="260"/>
      <c r="AS52" s="260"/>
      <c r="AT52" s="260"/>
      <c r="AU52" s="260"/>
      <c r="AV52" s="260"/>
      <c r="AW52" s="260"/>
      <c r="AX52" s="260"/>
      <c r="AY52" s="260"/>
      <c r="AZ52" s="260"/>
      <c r="BA52" s="260"/>
      <c r="BB52" s="260"/>
      <c r="BC52" s="260"/>
      <c r="BD52" s="260"/>
      <c r="BE52" s="260"/>
    </row>
    <row r="53" spans="1:58" ht="12.9" customHeight="1">
      <c r="A53" s="260"/>
      <c r="B53" s="260" t="s">
        <v>1014</v>
      </c>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0"/>
    </row>
    <row r="54" spans="1:58" ht="12.9" customHeight="1"/>
    <row r="55" spans="1:58" ht="12.9" customHeight="1"/>
    <row r="56" spans="1:58" ht="12.9" customHeight="1"/>
    <row r="57" spans="1:58" ht="12.9" customHeight="1"/>
    <row r="58" spans="1:58" ht="12.9" customHeight="1"/>
  </sheetData>
  <mergeCells count="211">
    <mergeCell ref="E48:F48"/>
    <mergeCell ref="J48:O48"/>
    <mergeCell ref="P48:U48"/>
    <mergeCell ref="V48:AA48"/>
    <mergeCell ref="AB48:AG48"/>
    <mergeCell ref="AH48:AM48"/>
    <mergeCell ref="AN48:AS48"/>
    <mergeCell ref="AZ49:BE49"/>
    <mergeCell ref="AT48:AY48"/>
    <mergeCell ref="AZ48:BE48"/>
    <mergeCell ref="E49:F49"/>
    <mergeCell ref="J49:O49"/>
    <mergeCell ref="P49:U49"/>
    <mergeCell ref="V49:AA49"/>
    <mergeCell ref="AB49:AG49"/>
    <mergeCell ref="AH49:AM49"/>
    <mergeCell ref="AN49:AS49"/>
    <mergeCell ref="AT49:AY49"/>
    <mergeCell ref="E47:F47"/>
    <mergeCell ref="J47:O47"/>
    <mergeCell ref="P47:U47"/>
    <mergeCell ref="V47:AA47"/>
    <mergeCell ref="AB47:AG47"/>
    <mergeCell ref="AH47:AM47"/>
    <mergeCell ref="AN47:AS47"/>
    <mergeCell ref="AT47:AY47"/>
    <mergeCell ref="AZ47:BE47"/>
    <mergeCell ref="AT45:AY45"/>
    <mergeCell ref="AZ45:BE45"/>
    <mergeCell ref="B46:D46"/>
    <mergeCell ref="E46:F46"/>
    <mergeCell ref="G46:I46"/>
    <mergeCell ref="J46:O46"/>
    <mergeCell ref="P46:U46"/>
    <mergeCell ref="V46:AA46"/>
    <mergeCell ref="AB46:AG46"/>
    <mergeCell ref="AH46:AM46"/>
    <mergeCell ref="AN46:AS46"/>
    <mergeCell ref="AT46:AY46"/>
    <mergeCell ref="AZ46:BE46"/>
    <mergeCell ref="B45:D45"/>
    <mergeCell ref="E45:F45"/>
    <mergeCell ref="G45:I45"/>
    <mergeCell ref="J45:O45"/>
    <mergeCell ref="P45:U45"/>
    <mergeCell ref="V45:AA45"/>
    <mergeCell ref="AB45:AG45"/>
    <mergeCell ref="AH45:AM45"/>
    <mergeCell ref="AN45:AS45"/>
    <mergeCell ref="E44:F44"/>
    <mergeCell ref="J44:O44"/>
    <mergeCell ref="P44:U44"/>
    <mergeCell ref="V44:AA44"/>
    <mergeCell ref="AB44:AG44"/>
    <mergeCell ref="AH44:AM44"/>
    <mergeCell ref="AN44:AS44"/>
    <mergeCell ref="AT44:AY44"/>
    <mergeCell ref="AZ44:BE44"/>
    <mergeCell ref="AT42:AY42"/>
    <mergeCell ref="AZ42:BE42"/>
    <mergeCell ref="E43:F43"/>
    <mergeCell ref="J43:O43"/>
    <mergeCell ref="P43:U43"/>
    <mergeCell ref="V43:AA43"/>
    <mergeCell ref="AB43:AG43"/>
    <mergeCell ref="AH43:AM43"/>
    <mergeCell ref="AN43:AS43"/>
    <mergeCell ref="AT43:AY43"/>
    <mergeCell ref="AZ43:BE43"/>
    <mergeCell ref="B42:D42"/>
    <mergeCell ref="E42:F42"/>
    <mergeCell ref="G42:I42"/>
    <mergeCell ref="J42:O42"/>
    <mergeCell ref="P42:U42"/>
    <mergeCell ref="V42:AA42"/>
    <mergeCell ref="AB42:AG42"/>
    <mergeCell ref="AH42:AM42"/>
    <mergeCell ref="AN42:AS42"/>
    <mergeCell ref="AT40:AY40"/>
    <mergeCell ref="AZ40:BE40"/>
    <mergeCell ref="E41:F41"/>
    <mergeCell ref="J41:O41"/>
    <mergeCell ref="P41:U41"/>
    <mergeCell ref="V41:AA41"/>
    <mergeCell ref="AB41:AG41"/>
    <mergeCell ref="AH41:AM41"/>
    <mergeCell ref="AN41:AS41"/>
    <mergeCell ref="AT41:AY41"/>
    <mergeCell ref="AZ41:BE41"/>
    <mergeCell ref="B40:D40"/>
    <mergeCell ref="E40:F40"/>
    <mergeCell ref="G40:I40"/>
    <mergeCell ref="J40:O40"/>
    <mergeCell ref="P40:U40"/>
    <mergeCell ref="V40:AA40"/>
    <mergeCell ref="AB40:AG40"/>
    <mergeCell ref="AH40:AM40"/>
    <mergeCell ref="AN40:AS40"/>
    <mergeCell ref="B37:I38"/>
    <mergeCell ref="J37:AA37"/>
    <mergeCell ref="AB37:AG38"/>
    <mergeCell ref="AH37:BE37"/>
    <mergeCell ref="J38:O38"/>
    <mergeCell ref="P38:U38"/>
    <mergeCell ref="V38:AA38"/>
    <mergeCell ref="AH38:AM38"/>
    <mergeCell ref="AN38:AS38"/>
    <mergeCell ref="AT38:AY38"/>
    <mergeCell ref="AZ38:BE38"/>
    <mergeCell ref="E14:F14"/>
    <mergeCell ref="J14:O14"/>
    <mergeCell ref="P14:U14"/>
    <mergeCell ref="V14:AA14"/>
    <mergeCell ref="AB14:AG14"/>
    <mergeCell ref="AH14:AM14"/>
    <mergeCell ref="AN14:AS14"/>
    <mergeCell ref="AT14:AY14"/>
    <mergeCell ref="AZ14:BE14"/>
    <mergeCell ref="AZ12:BE12"/>
    <mergeCell ref="E13:F13"/>
    <mergeCell ref="J13:O13"/>
    <mergeCell ref="P13:U13"/>
    <mergeCell ref="V13:AA13"/>
    <mergeCell ref="AB13:AG13"/>
    <mergeCell ref="AH13:AM13"/>
    <mergeCell ref="AN13:AS13"/>
    <mergeCell ref="AT13:AY13"/>
    <mergeCell ref="AZ13:BE13"/>
    <mergeCell ref="E12:F12"/>
    <mergeCell ref="G12:I12"/>
    <mergeCell ref="J12:O12"/>
    <mergeCell ref="P12:U12"/>
    <mergeCell ref="V12:AA12"/>
    <mergeCell ref="AB12:AG12"/>
    <mergeCell ref="AH12:AM12"/>
    <mergeCell ref="AN12:AS12"/>
    <mergeCell ref="AT12:AY12"/>
    <mergeCell ref="AT10:AY10"/>
    <mergeCell ref="AZ10:BE10"/>
    <mergeCell ref="B11:D11"/>
    <mergeCell ref="E11:F11"/>
    <mergeCell ref="G11:I11"/>
    <mergeCell ref="J11:O11"/>
    <mergeCell ref="P11:U11"/>
    <mergeCell ref="V11:AA11"/>
    <mergeCell ref="AB11:AG11"/>
    <mergeCell ref="AH11:AM11"/>
    <mergeCell ref="AN11:AS11"/>
    <mergeCell ref="AT11:AY11"/>
    <mergeCell ref="AZ11:BE11"/>
    <mergeCell ref="B10:D10"/>
    <mergeCell ref="E10:F10"/>
    <mergeCell ref="G10:I10"/>
    <mergeCell ref="J10:O10"/>
    <mergeCell ref="P10:U10"/>
    <mergeCell ref="V10:AA10"/>
    <mergeCell ref="AB10:AG10"/>
    <mergeCell ref="AH10:AM10"/>
    <mergeCell ref="AN10:AS10"/>
    <mergeCell ref="E9:F9"/>
    <mergeCell ref="J9:O9"/>
    <mergeCell ref="P9:U9"/>
    <mergeCell ref="V9:AA9"/>
    <mergeCell ref="AB9:AG9"/>
    <mergeCell ref="AH9:AM9"/>
    <mergeCell ref="AN9:AS9"/>
    <mergeCell ref="AT9:AY9"/>
    <mergeCell ref="AZ9:BE9"/>
    <mergeCell ref="AT7:AY7"/>
    <mergeCell ref="AZ7:BE7"/>
    <mergeCell ref="E8:F8"/>
    <mergeCell ref="J8:O8"/>
    <mergeCell ref="P8:U8"/>
    <mergeCell ref="V8:AA8"/>
    <mergeCell ref="AB8:AG8"/>
    <mergeCell ref="AH8:AM8"/>
    <mergeCell ref="AN8:AS8"/>
    <mergeCell ref="AT8:AY8"/>
    <mergeCell ref="AZ8:BE8"/>
    <mergeCell ref="B7:D7"/>
    <mergeCell ref="E7:F7"/>
    <mergeCell ref="G7:I7"/>
    <mergeCell ref="J7:O7"/>
    <mergeCell ref="P7:U7"/>
    <mergeCell ref="V7:AA7"/>
    <mergeCell ref="AB7:AG7"/>
    <mergeCell ref="AH7:AM7"/>
    <mergeCell ref="AN7:AS7"/>
    <mergeCell ref="AZ3:BE4"/>
    <mergeCell ref="P4:U4"/>
    <mergeCell ref="V4:AA4"/>
    <mergeCell ref="AB4:AG4"/>
    <mergeCell ref="AH4:AM4"/>
    <mergeCell ref="AN4:AS4"/>
    <mergeCell ref="AT4:AY4"/>
    <mergeCell ref="B6:D6"/>
    <mergeCell ref="E6:F6"/>
    <mergeCell ref="G6:I6"/>
    <mergeCell ref="J6:O6"/>
    <mergeCell ref="P6:U6"/>
    <mergeCell ref="V6:AA6"/>
    <mergeCell ref="AB6:AG6"/>
    <mergeCell ref="AH6:AM6"/>
    <mergeCell ref="B3:I4"/>
    <mergeCell ref="J3:O4"/>
    <mergeCell ref="R3:Y3"/>
    <mergeCell ref="AD3:AK3"/>
    <mergeCell ref="AO3:AX3"/>
    <mergeCell ref="AN6:AS6"/>
    <mergeCell ref="AT6:AY6"/>
    <mergeCell ref="AZ6:BE6"/>
  </mergeCells>
  <phoneticPr fontId="3"/>
  <printOptions horizontalCentered="1" verticalCentered="1"/>
  <pageMargins left="0" right="0" top="0" bottom="0" header="0.31496062992125984" footer="0"/>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AD3DE-C218-45B8-9DD9-0842EFFD26D5}">
  <sheetPr>
    <pageSetUpPr fitToPage="1"/>
  </sheetPr>
  <dimension ref="A1:BY53"/>
  <sheetViews>
    <sheetView showGridLines="0" view="pageBreakPreview" topLeftCell="A41" zoomScaleNormal="100" zoomScaleSheetLayoutView="100" workbookViewId="0">
      <selection activeCell="Q21" sqref="Q21:V21"/>
    </sheetView>
  </sheetViews>
  <sheetFormatPr defaultColWidth="8.08203125" defaultRowHeight="14.5"/>
  <cols>
    <col min="1" max="9" width="1.5" style="239" customWidth="1"/>
    <col min="10" max="15" width="1.1640625" style="239" customWidth="1"/>
    <col min="16" max="16" width="1.08203125" style="239" customWidth="1"/>
    <col min="17" max="22" width="1.1640625" style="239" customWidth="1"/>
    <col min="23" max="23" width="1.08203125" style="239" customWidth="1"/>
    <col min="24" max="29" width="1.1640625" style="239" customWidth="1"/>
    <col min="30" max="30" width="1.33203125" style="239" customWidth="1"/>
    <col min="31" max="36" width="1.1640625" style="239" customWidth="1"/>
    <col min="37" max="37" width="1.33203125" style="239" customWidth="1"/>
    <col min="38" max="43" width="1.1640625" style="239" customWidth="1"/>
    <col min="44" max="44" width="1.08203125" style="239" customWidth="1"/>
    <col min="45" max="50" width="1.1640625" style="239" customWidth="1"/>
    <col min="51" max="51" width="1.08203125" style="239" customWidth="1"/>
    <col min="52" max="57" width="1.1640625" style="239" customWidth="1"/>
    <col min="58" max="58" width="1.08203125" style="239" customWidth="1"/>
    <col min="59" max="64" width="1.1640625" style="239" customWidth="1"/>
    <col min="65" max="65" width="1.08203125" style="239" customWidth="1"/>
    <col min="66" max="72" width="1.1640625" style="239" customWidth="1"/>
    <col min="73" max="73" width="8.83203125" style="239" bestFit="1" customWidth="1"/>
    <col min="74" max="256" width="8.08203125" style="239"/>
    <col min="257" max="265" width="1.5" style="239" customWidth="1"/>
    <col min="266" max="271" width="1.1640625" style="239" customWidth="1"/>
    <col min="272" max="272" width="1.08203125" style="239" customWidth="1"/>
    <col min="273" max="278" width="1.1640625" style="239" customWidth="1"/>
    <col min="279" max="279" width="1.08203125" style="239" customWidth="1"/>
    <col min="280" max="285" width="1.1640625" style="239" customWidth="1"/>
    <col min="286" max="286" width="1.33203125" style="239" customWidth="1"/>
    <col min="287" max="292" width="1.1640625" style="239" customWidth="1"/>
    <col min="293" max="293" width="1.33203125" style="239" customWidth="1"/>
    <col min="294" max="299" width="1.1640625" style="239" customWidth="1"/>
    <col min="300" max="300" width="1.08203125" style="239" customWidth="1"/>
    <col min="301" max="306" width="1.1640625" style="239" customWidth="1"/>
    <col min="307" max="307" width="1.08203125" style="239" customWidth="1"/>
    <col min="308" max="313" width="1.1640625" style="239" customWidth="1"/>
    <col min="314" max="314" width="1.08203125" style="239" customWidth="1"/>
    <col min="315" max="320" width="1.1640625" style="239" customWidth="1"/>
    <col min="321" max="321" width="1.08203125" style="239" customWidth="1"/>
    <col min="322" max="327" width="1.1640625" style="239" customWidth="1"/>
    <col min="328" max="328" width="1.08203125" style="239" customWidth="1"/>
    <col min="329" max="329" width="8.83203125" style="239" bestFit="1" customWidth="1"/>
    <col min="330" max="512" width="8.08203125" style="239"/>
    <col min="513" max="521" width="1.5" style="239" customWidth="1"/>
    <col min="522" max="527" width="1.1640625" style="239" customWidth="1"/>
    <col min="528" max="528" width="1.08203125" style="239" customWidth="1"/>
    <col min="529" max="534" width="1.1640625" style="239" customWidth="1"/>
    <col min="535" max="535" width="1.08203125" style="239" customWidth="1"/>
    <col min="536" max="541" width="1.1640625" style="239" customWidth="1"/>
    <col min="542" max="542" width="1.33203125" style="239" customWidth="1"/>
    <col min="543" max="548" width="1.1640625" style="239" customWidth="1"/>
    <col min="549" max="549" width="1.33203125" style="239" customWidth="1"/>
    <col min="550" max="555" width="1.1640625" style="239" customWidth="1"/>
    <col min="556" max="556" width="1.08203125" style="239" customWidth="1"/>
    <col min="557" max="562" width="1.1640625" style="239" customWidth="1"/>
    <col min="563" max="563" width="1.08203125" style="239" customWidth="1"/>
    <col min="564" max="569" width="1.1640625" style="239" customWidth="1"/>
    <col min="570" max="570" width="1.08203125" style="239" customWidth="1"/>
    <col min="571" max="576" width="1.1640625" style="239" customWidth="1"/>
    <col min="577" max="577" width="1.08203125" style="239" customWidth="1"/>
    <col min="578" max="583" width="1.1640625" style="239" customWidth="1"/>
    <col min="584" max="584" width="1.08203125" style="239" customWidth="1"/>
    <col min="585" max="585" width="8.83203125" style="239" bestFit="1" customWidth="1"/>
    <col min="586" max="768" width="8.08203125" style="239"/>
    <col min="769" max="777" width="1.5" style="239" customWidth="1"/>
    <col min="778" max="783" width="1.1640625" style="239" customWidth="1"/>
    <col min="784" max="784" width="1.08203125" style="239" customWidth="1"/>
    <col min="785" max="790" width="1.1640625" style="239" customWidth="1"/>
    <col min="791" max="791" width="1.08203125" style="239" customWidth="1"/>
    <col min="792" max="797" width="1.1640625" style="239" customWidth="1"/>
    <col min="798" max="798" width="1.33203125" style="239" customWidth="1"/>
    <col min="799" max="804" width="1.1640625" style="239" customWidth="1"/>
    <col min="805" max="805" width="1.33203125" style="239" customWidth="1"/>
    <col min="806" max="811" width="1.1640625" style="239" customWidth="1"/>
    <col min="812" max="812" width="1.08203125" style="239" customWidth="1"/>
    <col min="813" max="818" width="1.1640625" style="239" customWidth="1"/>
    <col min="819" max="819" width="1.08203125" style="239" customWidth="1"/>
    <col min="820" max="825" width="1.1640625" style="239" customWidth="1"/>
    <col min="826" max="826" width="1.08203125" style="239" customWidth="1"/>
    <col min="827" max="832" width="1.1640625" style="239" customWidth="1"/>
    <col min="833" max="833" width="1.08203125" style="239" customWidth="1"/>
    <col min="834" max="839" width="1.1640625" style="239" customWidth="1"/>
    <col min="840" max="840" width="1.08203125" style="239" customWidth="1"/>
    <col min="841" max="841" width="8.83203125" style="239" bestFit="1" customWidth="1"/>
    <col min="842" max="1024" width="8.08203125" style="239"/>
    <col min="1025" max="1033" width="1.5" style="239" customWidth="1"/>
    <col min="1034" max="1039" width="1.1640625" style="239" customWidth="1"/>
    <col min="1040" max="1040" width="1.08203125" style="239" customWidth="1"/>
    <col min="1041" max="1046" width="1.1640625" style="239" customWidth="1"/>
    <col min="1047" max="1047" width="1.08203125" style="239" customWidth="1"/>
    <col min="1048" max="1053" width="1.1640625" style="239" customWidth="1"/>
    <col min="1054" max="1054" width="1.33203125" style="239" customWidth="1"/>
    <col min="1055" max="1060" width="1.1640625" style="239" customWidth="1"/>
    <col min="1061" max="1061" width="1.33203125" style="239" customWidth="1"/>
    <col min="1062" max="1067" width="1.1640625" style="239" customWidth="1"/>
    <col min="1068" max="1068" width="1.08203125" style="239" customWidth="1"/>
    <col min="1069" max="1074" width="1.1640625" style="239" customWidth="1"/>
    <col min="1075" max="1075" width="1.08203125" style="239" customWidth="1"/>
    <col min="1076" max="1081" width="1.1640625" style="239" customWidth="1"/>
    <col min="1082" max="1082" width="1.08203125" style="239" customWidth="1"/>
    <col min="1083" max="1088" width="1.1640625" style="239" customWidth="1"/>
    <col min="1089" max="1089" width="1.08203125" style="239" customWidth="1"/>
    <col min="1090" max="1095" width="1.1640625" style="239" customWidth="1"/>
    <col min="1096" max="1096" width="1.08203125" style="239" customWidth="1"/>
    <col min="1097" max="1097" width="8.83203125" style="239" bestFit="1" customWidth="1"/>
    <col min="1098" max="1280" width="8.08203125" style="239"/>
    <col min="1281" max="1289" width="1.5" style="239" customWidth="1"/>
    <col min="1290" max="1295" width="1.1640625" style="239" customWidth="1"/>
    <col min="1296" max="1296" width="1.08203125" style="239" customWidth="1"/>
    <col min="1297" max="1302" width="1.1640625" style="239" customWidth="1"/>
    <col min="1303" max="1303" width="1.08203125" style="239" customWidth="1"/>
    <col min="1304" max="1309" width="1.1640625" style="239" customWidth="1"/>
    <col min="1310" max="1310" width="1.33203125" style="239" customWidth="1"/>
    <col min="1311" max="1316" width="1.1640625" style="239" customWidth="1"/>
    <col min="1317" max="1317" width="1.33203125" style="239" customWidth="1"/>
    <col min="1318" max="1323" width="1.1640625" style="239" customWidth="1"/>
    <col min="1324" max="1324" width="1.08203125" style="239" customWidth="1"/>
    <col min="1325" max="1330" width="1.1640625" style="239" customWidth="1"/>
    <col min="1331" max="1331" width="1.08203125" style="239" customWidth="1"/>
    <col min="1332" max="1337" width="1.1640625" style="239" customWidth="1"/>
    <col min="1338" max="1338" width="1.08203125" style="239" customWidth="1"/>
    <col min="1339" max="1344" width="1.1640625" style="239" customWidth="1"/>
    <col min="1345" max="1345" width="1.08203125" style="239" customWidth="1"/>
    <col min="1346" max="1351" width="1.1640625" style="239" customWidth="1"/>
    <col min="1352" max="1352" width="1.08203125" style="239" customWidth="1"/>
    <col min="1353" max="1353" width="8.83203125" style="239" bestFit="1" customWidth="1"/>
    <col min="1354" max="1536" width="8.08203125" style="239"/>
    <col min="1537" max="1545" width="1.5" style="239" customWidth="1"/>
    <col min="1546" max="1551" width="1.1640625" style="239" customWidth="1"/>
    <col min="1552" max="1552" width="1.08203125" style="239" customWidth="1"/>
    <col min="1553" max="1558" width="1.1640625" style="239" customWidth="1"/>
    <col min="1559" max="1559" width="1.08203125" style="239" customWidth="1"/>
    <col min="1560" max="1565" width="1.1640625" style="239" customWidth="1"/>
    <col min="1566" max="1566" width="1.33203125" style="239" customWidth="1"/>
    <col min="1567" max="1572" width="1.1640625" style="239" customWidth="1"/>
    <col min="1573" max="1573" width="1.33203125" style="239" customWidth="1"/>
    <col min="1574" max="1579" width="1.1640625" style="239" customWidth="1"/>
    <col min="1580" max="1580" width="1.08203125" style="239" customWidth="1"/>
    <col min="1581" max="1586" width="1.1640625" style="239" customWidth="1"/>
    <col min="1587" max="1587" width="1.08203125" style="239" customWidth="1"/>
    <col min="1588" max="1593" width="1.1640625" style="239" customWidth="1"/>
    <col min="1594" max="1594" width="1.08203125" style="239" customWidth="1"/>
    <col min="1595" max="1600" width="1.1640625" style="239" customWidth="1"/>
    <col min="1601" max="1601" width="1.08203125" style="239" customWidth="1"/>
    <col min="1602" max="1607" width="1.1640625" style="239" customWidth="1"/>
    <col min="1608" max="1608" width="1.08203125" style="239" customWidth="1"/>
    <col min="1609" max="1609" width="8.83203125" style="239" bestFit="1" customWidth="1"/>
    <col min="1610" max="1792" width="8.08203125" style="239"/>
    <col min="1793" max="1801" width="1.5" style="239" customWidth="1"/>
    <col min="1802" max="1807" width="1.1640625" style="239" customWidth="1"/>
    <col min="1808" max="1808" width="1.08203125" style="239" customWidth="1"/>
    <col min="1809" max="1814" width="1.1640625" style="239" customWidth="1"/>
    <col min="1815" max="1815" width="1.08203125" style="239" customWidth="1"/>
    <col min="1816" max="1821" width="1.1640625" style="239" customWidth="1"/>
    <col min="1822" max="1822" width="1.33203125" style="239" customWidth="1"/>
    <col min="1823" max="1828" width="1.1640625" style="239" customWidth="1"/>
    <col min="1829" max="1829" width="1.33203125" style="239" customWidth="1"/>
    <col min="1830" max="1835" width="1.1640625" style="239" customWidth="1"/>
    <col min="1836" max="1836" width="1.08203125" style="239" customWidth="1"/>
    <col min="1837" max="1842" width="1.1640625" style="239" customWidth="1"/>
    <col min="1843" max="1843" width="1.08203125" style="239" customWidth="1"/>
    <col min="1844" max="1849" width="1.1640625" style="239" customWidth="1"/>
    <col min="1850" max="1850" width="1.08203125" style="239" customWidth="1"/>
    <col min="1851" max="1856" width="1.1640625" style="239" customWidth="1"/>
    <col min="1857" max="1857" width="1.08203125" style="239" customWidth="1"/>
    <col min="1858" max="1863" width="1.1640625" style="239" customWidth="1"/>
    <col min="1864" max="1864" width="1.08203125" style="239" customWidth="1"/>
    <col min="1865" max="1865" width="8.83203125" style="239" bestFit="1" customWidth="1"/>
    <col min="1866" max="2048" width="8.08203125" style="239"/>
    <col min="2049" max="2057" width="1.5" style="239" customWidth="1"/>
    <col min="2058" max="2063" width="1.1640625" style="239" customWidth="1"/>
    <col min="2064" max="2064" width="1.08203125" style="239" customWidth="1"/>
    <col min="2065" max="2070" width="1.1640625" style="239" customWidth="1"/>
    <col min="2071" max="2071" width="1.08203125" style="239" customWidth="1"/>
    <col min="2072" max="2077" width="1.1640625" style="239" customWidth="1"/>
    <col min="2078" max="2078" width="1.33203125" style="239" customWidth="1"/>
    <col min="2079" max="2084" width="1.1640625" style="239" customWidth="1"/>
    <col min="2085" max="2085" width="1.33203125" style="239" customWidth="1"/>
    <col min="2086" max="2091" width="1.1640625" style="239" customWidth="1"/>
    <col min="2092" max="2092" width="1.08203125" style="239" customWidth="1"/>
    <col min="2093" max="2098" width="1.1640625" style="239" customWidth="1"/>
    <col min="2099" max="2099" width="1.08203125" style="239" customWidth="1"/>
    <col min="2100" max="2105" width="1.1640625" style="239" customWidth="1"/>
    <col min="2106" max="2106" width="1.08203125" style="239" customWidth="1"/>
    <col min="2107" max="2112" width="1.1640625" style="239" customWidth="1"/>
    <col min="2113" max="2113" width="1.08203125" style="239" customWidth="1"/>
    <col min="2114" max="2119" width="1.1640625" style="239" customWidth="1"/>
    <col min="2120" max="2120" width="1.08203125" style="239" customWidth="1"/>
    <col min="2121" max="2121" width="8.83203125" style="239" bestFit="1" customWidth="1"/>
    <col min="2122" max="2304" width="8.08203125" style="239"/>
    <col min="2305" max="2313" width="1.5" style="239" customWidth="1"/>
    <col min="2314" max="2319" width="1.1640625" style="239" customWidth="1"/>
    <col min="2320" max="2320" width="1.08203125" style="239" customWidth="1"/>
    <col min="2321" max="2326" width="1.1640625" style="239" customWidth="1"/>
    <col min="2327" max="2327" width="1.08203125" style="239" customWidth="1"/>
    <col min="2328" max="2333" width="1.1640625" style="239" customWidth="1"/>
    <col min="2334" max="2334" width="1.33203125" style="239" customWidth="1"/>
    <col min="2335" max="2340" width="1.1640625" style="239" customWidth="1"/>
    <col min="2341" max="2341" width="1.33203125" style="239" customWidth="1"/>
    <col min="2342" max="2347" width="1.1640625" style="239" customWidth="1"/>
    <col min="2348" max="2348" width="1.08203125" style="239" customWidth="1"/>
    <col min="2349" max="2354" width="1.1640625" style="239" customWidth="1"/>
    <col min="2355" max="2355" width="1.08203125" style="239" customWidth="1"/>
    <col min="2356" max="2361" width="1.1640625" style="239" customWidth="1"/>
    <col min="2362" max="2362" width="1.08203125" style="239" customWidth="1"/>
    <col min="2363" max="2368" width="1.1640625" style="239" customWidth="1"/>
    <col min="2369" max="2369" width="1.08203125" style="239" customWidth="1"/>
    <col min="2370" max="2375" width="1.1640625" style="239" customWidth="1"/>
    <col min="2376" max="2376" width="1.08203125" style="239" customWidth="1"/>
    <col min="2377" max="2377" width="8.83203125" style="239" bestFit="1" customWidth="1"/>
    <col min="2378" max="2560" width="8.08203125" style="239"/>
    <col min="2561" max="2569" width="1.5" style="239" customWidth="1"/>
    <col min="2570" max="2575" width="1.1640625" style="239" customWidth="1"/>
    <col min="2576" max="2576" width="1.08203125" style="239" customWidth="1"/>
    <col min="2577" max="2582" width="1.1640625" style="239" customWidth="1"/>
    <col min="2583" max="2583" width="1.08203125" style="239" customWidth="1"/>
    <col min="2584" max="2589" width="1.1640625" style="239" customWidth="1"/>
    <col min="2590" max="2590" width="1.33203125" style="239" customWidth="1"/>
    <col min="2591" max="2596" width="1.1640625" style="239" customWidth="1"/>
    <col min="2597" max="2597" width="1.33203125" style="239" customWidth="1"/>
    <col min="2598" max="2603" width="1.1640625" style="239" customWidth="1"/>
    <col min="2604" max="2604" width="1.08203125" style="239" customWidth="1"/>
    <col min="2605" max="2610" width="1.1640625" style="239" customWidth="1"/>
    <col min="2611" max="2611" width="1.08203125" style="239" customWidth="1"/>
    <col min="2612" max="2617" width="1.1640625" style="239" customWidth="1"/>
    <col min="2618" max="2618" width="1.08203125" style="239" customWidth="1"/>
    <col min="2619" max="2624" width="1.1640625" style="239" customWidth="1"/>
    <col min="2625" max="2625" width="1.08203125" style="239" customWidth="1"/>
    <col min="2626" max="2631" width="1.1640625" style="239" customWidth="1"/>
    <col min="2632" max="2632" width="1.08203125" style="239" customWidth="1"/>
    <col min="2633" max="2633" width="8.83203125" style="239" bestFit="1" customWidth="1"/>
    <col min="2634" max="2816" width="8.08203125" style="239"/>
    <col min="2817" max="2825" width="1.5" style="239" customWidth="1"/>
    <col min="2826" max="2831" width="1.1640625" style="239" customWidth="1"/>
    <col min="2832" max="2832" width="1.08203125" style="239" customWidth="1"/>
    <col min="2833" max="2838" width="1.1640625" style="239" customWidth="1"/>
    <col min="2839" max="2839" width="1.08203125" style="239" customWidth="1"/>
    <col min="2840" max="2845" width="1.1640625" style="239" customWidth="1"/>
    <col min="2846" max="2846" width="1.33203125" style="239" customWidth="1"/>
    <col min="2847" max="2852" width="1.1640625" style="239" customWidth="1"/>
    <col min="2853" max="2853" width="1.33203125" style="239" customWidth="1"/>
    <col min="2854" max="2859" width="1.1640625" style="239" customWidth="1"/>
    <col min="2860" max="2860" width="1.08203125" style="239" customWidth="1"/>
    <col min="2861" max="2866" width="1.1640625" style="239" customWidth="1"/>
    <col min="2867" max="2867" width="1.08203125" style="239" customWidth="1"/>
    <col min="2868" max="2873" width="1.1640625" style="239" customWidth="1"/>
    <col min="2874" max="2874" width="1.08203125" style="239" customWidth="1"/>
    <col min="2875" max="2880" width="1.1640625" style="239" customWidth="1"/>
    <col min="2881" max="2881" width="1.08203125" style="239" customWidth="1"/>
    <col min="2882" max="2887" width="1.1640625" style="239" customWidth="1"/>
    <col min="2888" max="2888" width="1.08203125" style="239" customWidth="1"/>
    <col min="2889" max="2889" width="8.83203125" style="239" bestFit="1" customWidth="1"/>
    <col min="2890" max="3072" width="8.08203125" style="239"/>
    <col min="3073" max="3081" width="1.5" style="239" customWidth="1"/>
    <col min="3082" max="3087" width="1.1640625" style="239" customWidth="1"/>
    <col min="3088" max="3088" width="1.08203125" style="239" customWidth="1"/>
    <col min="3089" max="3094" width="1.1640625" style="239" customWidth="1"/>
    <col min="3095" max="3095" width="1.08203125" style="239" customWidth="1"/>
    <col min="3096" max="3101" width="1.1640625" style="239" customWidth="1"/>
    <col min="3102" max="3102" width="1.33203125" style="239" customWidth="1"/>
    <col min="3103" max="3108" width="1.1640625" style="239" customWidth="1"/>
    <col min="3109" max="3109" width="1.33203125" style="239" customWidth="1"/>
    <col min="3110" max="3115" width="1.1640625" style="239" customWidth="1"/>
    <col min="3116" max="3116" width="1.08203125" style="239" customWidth="1"/>
    <col min="3117" max="3122" width="1.1640625" style="239" customWidth="1"/>
    <col min="3123" max="3123" width="1.08203125" style="239" customWidth="1"/>
    <col min="3124" max="3129" width="1.1640625" style="239" customWidth="1"/>
    <col min="3130" max="3130" width="1.08203125" style="239" customWidth="1"/>
    <col min="3131" max="3136" width="1.1640625" style="239" customWidth="1"/>
    <col min="3137" max="3137" width="1.08203125" style="239" customWidth="1"/>
    <col min="3138" max="3143" width="1.1640625" style="239" customWidth="1"/>
    <col min="3144" max="3144" width="1.08203125" style="239" customWidth="1"/>
    <col min="3145" max="3145" width="8.83203125" style="239" bestFit="1" customWidth="1"/>
    <col min="3146" max="3328" width="8.08203125" style="239"/>
    <col min="3329" max="3337" width="1.5" style="239" customWidth="1"/>
    <col min="3338" max="3343" width="1.1640625" style="239" customWidth="1"/>
    <col min="3344" max="3344" width="1.08203125" style="239" customWidth="1"/>
    <col min="3345" max="3350" width="1.1640625" style="239" customWidth="1"/>
    <col min="3351" max="3351" width="1.08203125" style="239" customWidth="1"/>
    <col min="3352" max="3357" width="1.1640625" style="239" customWidth="1"/>
    <col min="3358" max="3358" width="1.33203125" style="239" customWidth="1"/>
    <col min="3359" max="3364" width="1.1640625" style="239" customWidth="1"/>
    <col min="3365" max="3365" width="1.33203125" style="239" customWidth="1"/>
    <col min="3366" max="3371" width="1.1640625" style="239" customWidth="1"/>
    <col min="3372" max="3372" width="1.08203125" style="239" customWidth="1"/>
    <col min="3373" max="3378" width="1.1640625" style="239" customWidth="1"/>
    <col min="3379" max="3379" width="1.08203125" style="239" customWidth="1"/>
    <col min="3380" max="3385" width="1.1640625" style="239" customWidth="1"/>
    <col min="3386" max="3386" width="1.08203125" style="239" customWidth="1"/>
    <col min="3387" max="3392" width="1.1640625" style="239" customWidth="1"/>
    <col min="3393" max="3393" width="1.08203125" style="239" customWidth="1"/>
    <col min="3394" max="3399" width="1.1640625" style="239" customWidth="1"/>
    <col min="3400" max="3400" width="1.08203125" style="239" customWidth="1"/>
    <col min="3401" max="3401" width="8.83203125" style="239" bestFit="1" customWidth="1"/>
    <col min="3402" max="3584" width="8.08203125" style="239"/>
    <col min="3585" max="3593" width="1.5" style="239" customWidth="1"/>
    <col min="3594" max="3599" width="1.1640625" style="239" customWidth="1"/>
    <col min="3600" max="3600" width="1.08203125" style="239" customWidth="1"/>
    <col min="3601" max="3606" width="1.1640625" style="239" customWidth="1"/>
    <col min="3607" max="3607" width="1.08203125" style="239" customWidth="1"/>
    <col min="3608" max="3613" width="1.1640625" style="239" customWidth="1"/>
    <col min="3614" max="3614" width="1.33203125" style="239" customWidth="1"/>
    <col min="3615" max="3620" width="1.1640625" style="239" customWidth="1"/>
    <col min="3621" max="3621" width="1.33203125" style="239" customWidth="1"/>
    <col min="3622" max="3627" width="1.1640625" style="239" customWidth="1"/>
    <col min="3628" max="3628" width="1.08203125" style="239" customWidth="1"/>
    <col min="3629" max="3634" width="1.1640625" style="239" customWidth="1"/>
    <col min="3635" max="3635" width="1.08203125" style="239" customWidth="1"/>
    <col min="3636" max="3641" width="1.1640625" style="239" customWidth="1"/>
    <col min="3642" max="3642" width="1.08203125" style="239" customWidth="1"/>
    <col min="3643" max="3648" width="1.1640625" style="239" customWidth="1"/>
    <col min="3649" max="3649" width="1.08203125" style="239" customWidth="1"/>
    <col min="3650" max="3655" width="1.1640625" style="239" customWidth="1"/>
    <col min="3656" max="3656" width="1.08203125" style="239" customWidth="1"/>
    <col min="3657" max="3657" width="8.83203125" style="239" bestFit="1" customWidth="1"/>
    <col min="3658" max="3840" width="8.08203125" style="239"/>
    <col min="3841" max="3849" width="1.5" style="239" customWidth="1"/>
    <col min="3850" max="3855" width="1.1640625" style="239" customWidth="1"/>
    <col min="3856" max="3856" width="1.08203125" style="239" customWidth="1"/>
    <col min="3857" max="3862" width="1.1640625" style="239" customWidth="1"/>
    <col min="3863" max="3863" width="1.08203125" style="239" customWidth="1"/>
    <col min="3864" max="3869" width="1.1640625" style="239" customWidth="1"/>
    <col min="3870" max="3870" width="1.33203125" style="239" customWidth="1"/>
    <col min="3871" max="3876" width="1.1640625" style="239" customWidth="1"/>
    <col min="3877" max="3877" width="1.33203125" style="239" customWidth="1"/>
    <col min="3878" max="3883" width="1.1640625" style="239" customWidth="1"/>
    <col min="3884" max="3884" width="1.08203125" style="239" customWidth="1"/>
    <col min="3885" max="3890" width="1.1640625" style="239" customWidth="1"/>
    <col min="3891" max="3891" width="1.08203125" style="239" customWidth="1"/>
    <col min="3892" max="3897" width="1.1640625" style="239" customWidth="1"/>
    <col min="3898" max="3898" width="1.08203125" style="239" customWidth="1"/>
    <col min="3899" max="3904" width="1.1640625" style="239" customWidth="1"/>
    <col min="3905" max="3905" width="1.08203125" style="239" customWidth="1"/>
    <col min="3906" max="3911" width="1.1640625" style="239" customWidth="1"/>
    <col min="3912" max="3912" width="1.08203125" style="239" customWidth="1"/>
    <col min="3913" max="3913" width="8.83203125" style="239" bestFit="1" customWidth="1"/>
    <col min="3914" max="4096" width="8.08203125" style="239"/>
    <col min="4097" max="4105" width="1.5" style="239" customWidth="1"/>
    <col min="4106" max="4111" width="1.1640625" style="239" customWidth="1"/>
    <col min="4112" max="4112" width="1.08203125" style="239" customWidth="1"/>
    <col min="4113" max="4118" width="1.1640625" style="239" customWidth="1"/>
    <col min="4119" max="4119" width="1.08203125" style="239" customWidth="1"/>
    <col min="4120" max="4125" width="1.1640625" style="239" customWidth="1"/>
    <col min="4126" max="4126" width="1.33203125" style="239" customWidth="1"/>
    <col min="4127" max="4132" width="1.1640625" style="239" customWidth="1"/>
    <col min="4133" max="4133" width="1.33203125" style="239" customWidth="1"/>
    <col min="4134" max="4139" width="1.1640625" style="239" customWidth="1"/>
    <col min="4140" max="4140" width="1.08203125" style="239" customWidth="1"/>
    <col min="4141" max="4146" width="1.1640625" style="239" customWidth="1"/>
    <col min="4147" max="4147" width="1.08203125" style="239" customWidth="1"/>
    <col min="4148" max="4153" width="1.1640625" style="239" customWidth="1"/>
    <col min="4154" max="4154" width="1.08203125" style="239" customWidth="1"/>
    <col min="4155" max="4160" width="1.1640625" style="239" customWidth="1"/>
    <col min="4161" max="4161" width="1.08203125" style="239" customWidth="1"/>
    <col min="4162" max="4167" width="1.1640625" style="239" customWidth="1"/>
    <col min="4168" max="4168" width="1.08203125" style="239" customWidth="1"/>
    <col min="4169" max="4169" width="8.83203125" style="239" bestFit="1" customWidth="1"/>
    <col min="4170" max="4352" width="8.08203125" style="239"/>
    <col min="4353" max="4361" width="1.5" style="239" customWidth="1"/>
    <col min="4362" max="4367" width="1.1640625" style="239" customWidth="1"/>
    <col min="4368" max="4368" width="1.08203125" style="239" customWidth="1"/>
    <col min="4369" max="4374" width="1.1640625" style="239" customWidth="1"/>
    <col min="4375" max="4375" width="1.08203125" style="239" customWidth="1"/>
    <col min="4376" max="4381" width="1.1640625" style="239" customWidth="1"/>
    <col min="4382" max="4382" width="1.33203125" style="239" customWidth="1"/>
    <col min="4383" max="4388" width="1.1640625" style="239" customWidth="1"/>
    <col min="4389" max="4389" width="1.33203125" style="239" customWidth="1"/>
    <col min="4390" max="4395" width="1.1640625" style="239" customWidth="1"/>
    <col min="4396" max="4396" width="1.08203125" style="239" customWidth="1"/>
    <col min="4397" max="4402" width="1.1640625" style="239" customWidth="1"/>
    <col min="4403" max="4403" width="1.08203125" style="239" customWidth="1"/>
    <col min="4404" max="4409" width="1.1640625" style="239" customWidth="1"/>
    <col min="4410" max="4410" width="1.08203125" style="239" customWidth="1"/>
    <col min="4411" max="4416" width="1.1640625" style="239" customWidth="1"/>
    <col min="4417" max="4417" width="1.08203125" style="239" customWidth="1"/>
    <col min="4418" max="4423" width="1.1640625" style="239" customWidth="1"/>
    <col min="4424" max="4424" width="1.08203125" style="239" customWidth="1"/>
    <col min="4425" max="4425" width="8.83203125" style="239" bestFit="1" customWidth="1"/>
    <col min="4426" max="4608" width="8.08203125" style="239"/>
    <col min="4609" max="4617" width="1.5" style="239" customWidth="1"/>
    <col min="4618" max="4623" width="1.1640625" style="239" customWidth="1"/>
    <col min="4624" max="4624" width="1.08203125" style="239" customWidth="1"/>
    <col min="4625" max="4630" width="1.1640625" style="239" customWidth="1"/>
    <col min="4631" max="4631" width="1.08203125" style="239" customWidth="1"/>
    <col min="4632" max="4637" width="1.1640625" style="239" customWidth="1"/>
    <col min="4638" max="4638" width="1.33203125" style="239" customWidth="1"/>
    <col min="4639" max="4644" width="1.1640625" style="239" customWidth="1"/>
    <col min="4645" max="4645" width="1.33203125" style="239" customWidth="1"/>
    <col min="4646" max="4651" width="1.1640625" style="239" customWidth="1"/>
    <col min="4652" max="4652" width="1.08203125" style="239" customWidth="1"/>
    <col min="4653" max="4658" width="1.1640625" style="239" customWidth="1"/>
    <col min="4659" max="4659" width="1.08203125" style="239" customWidth="1"/>
    <col min="4660" max="4665" width="1.1640625" style="239" customWidth="1"/>
    <col min="4666" max="4666" width="1.08203125" style="239" customWidth="1"/>
    <col min="4667" max="4672" width="1.1640625" style="239" customWidth="1"/>
    <col min="4673" max="4673" width="1.08203125" style="239" customWidth="1"/>
    <col min="4674" max="4679" width="1.1640625" style="239" customWidth="1"/>
    <col min="4680" max="4680" width="1.08203125" style="239" customWidth="1"/>
    <col min="4681" max="4681" width="8.83203125" style="239" bestFit="1" customWidth="1"/>
    <col min="4682" max="4864" width="8.08203125" style="239"/>
    <col min="4865" max="4873" width="1.5" style="239" customWidth="1"/>
    <col min="4874" max="4879" width="1.1640625" style="239" customWidth="1"/>
    <col min="4880" max="4880" width="1.08203125" style="239" customWidth="1"/>
    <col min="4881" max="4886" width="1.1640625" style="239" customWidth="1"/>
    <col min="4887" max="4887" width="1.08203125" style="239" customWidth="1"/>
    <col min="4888" max="4893" width="1.1640625" style="239" customWidth="1"/>
    <col min="4894" max="4894" width="1.33203125" style="239" customWidth="1"/>
    <col min="4895" max="4900" width="1.1640625" style="239" customWidth="1"/>
    <col min="4901" max="4901" width="1.33203125" style="239" customWidth="1"/>
    <col min="4902" max="4907" width="1.1640625" style="239" customWidth="1"/>
    <col min="4908" max="4908" width="1.08203125" style="239" customWidth="1"/>
    <col min="4909" max="4914" width="1.1640625" style="239" customWidth="1"/>
    <col min="4915" max="4915" width="1.08203125" style="239" customWidth="1"/>
    <col min="4916" max="4921" width="1.1640625" style="239" customWidth="1"/>
    <col min="4922" max="4922" width="1.08203125" style="239" customWidth="1"/>
    <col min="4923" max="4928" width="1.1640625" style="239" customWidth="1"/>
    <col min="4929" max="4929" width="1.08203125" style="239" customWidth="1"/>
    <col min="4930" max="4935" width="1.1640625" style="239" customWidth="1"/>
    <col min="4936" max="4936" width="1.08203125" style="239" customWidth="1"/>
    <col min="4937" max="4937" width="8.83203125" style="239" bestFit="1" customWidth="1"/>
    <col min="4938" max="5120" width="8.08203125" style="239"/>
    <col min="5121" max="5129" width="1.5" style="239" customWidth="1"/>
    <col min="5130" max="5135" width="1.1640625" style="239" customWidth="1"/>
    <col min="5136" max="5136" width="1.08203125" style="239" customWidth="1"/>
    <col min="5137" max="5142" width="1.1640625" style="239" customWidth="1"/>
    <col min="5143" max="5143" width="1.08203125" style="239" customWidth="1"/>
    <col min="5144" max="5149" width="1.1640625" style="239" customWidth="1"/>
    <col min="5150" max="5150" width="1.33203125" style="239" customWidth="1"/>
    <col min="5151" max="5156" width="1.1640625" style="239" customWidth="1"/>
    <col min="5157" max="5157" width="1.33203125" style="239" customWidth="1"/>
    <col min="5158" max="5163" width="1.1640625" style="239" customWidth="1"/>
    <col min="5164" max="5164" width="1.08203125" style="239" customWidth="1"/>
    <col min="5165" max="5170" width="1.1640625" style="239" customWidth="1"/>
    <col min="5171" max="5171" width="1.08203125" style="239" customWidth="1"/>
    <col min="5172" max="5177" width="1.1640625" style="239" customWidth="1"/>
    <col min="5178" max="5178" width="1.08203125" style="239" customWidth="1"/>
    <col min="5179" max="5184" width="1.1640625" style="239" customWidth="1"/>
    <col min="5185" max="5185" width="1.08203125" style="239" customWidth="1"/>
    <col min="5186" max="5191" width="1.1640625" style="239" customWidth="1"/>
    <col min="5192" max="5192" width="1.08203125" style="239" customWidth="1"/>
    <col min="5193" max="5193" width="8.83203125" style="239" bestFit="1" customWidth="1"/>
    <col min="5194" max="5376" width="8.08203125" style="239"/>
    <col min="5377" max="5385" width="1.5" style="239" customWidth="1"/>
    <col min="5386" max="5391" width="1.1640625" style="239" customWidth="1"/>
    <col min="5392" max="5392" width="1.08203125" style="239" customWidth="1"/>
    <col min="5393" max="5398" width="1.1640625" style="239" customWidth="1"/>
    <col min="5399" max="5399" width="1.08203125" style="239" customWidth="1"/>
    <col min="5400" max="5405" width="1.1640625" style="239" customWidth="1"/>
    <col min="5406" max="5406" width="1.33203125" style="239" customWidth="1"/>
    <col min="5407" max="5412" width="1.1640625" style="239" customWidth="1"/>
    <col min="5413" max="5413" width="1.33203125" style="239" customWidth="1"/>
    <col min="5414" max="5419" width="1.1640625" style="239" customWidth="1"/>
    <col min="5420" max="5420" width="1.08203125" style="239" customWidth="1"/>
    <col min="5421" max="5426" width="1.1640625" style="239" customWidth="1"/>
    <col min="5427" max="5427" width="1.08203125" style="239" customWidth="1"/>
    <col min="5428" max="5433" width="1.1640625" style="239" customWidth="1"/>
    <col min="5434" max="5434" width="1.08203125" style="239" customWidth="1"/>
    <col min="5435" max="5440" width="1.1640625" style="239" customWidth="1"/>
    <col min="5441" max="5441" width="1.08203125" style="239" customWidth="1"/>
    <col min="5442" max="5447" width="1.1640625" style="239" customWidth="1"/>
    <col min="5448" max="5448" width="1.08203125" style="239" customWidth="1"/>
    <col min="5449" max="5449" width="8.83203125" style="239" bestFit="1" customWidth="1"/>
    <col min="5450" max="5632" width="8.08203125" style="239"/>
    <col min="5633" max="5641" width="1.5" style="239" customWidth="1"/>
    <col min="5642" max="5647" width="1.1640625" style="239" customWidth="1"/>
    <col min="5648" max="5648" width="1.08203125" style="239" customWidth="1"/>
    <col min="5649" max="5654" width="1.1640625" style="239" customWidth="1"/>
    <col min="5655" max="5655" width="1.08203125" style="239" customWidth="1"/>
    <col min="5656" max="5661" width="1.1640625" style="239" customWidth="1"/>
    <col min="5662" max="5662" width="1.33203125" style="239" customWidth="1"/>
    <col min="5663" max="5668" width="1.1640625" style="239" customWidth="1"/>
    <col min="5669" max="5669" width="1.33203125" style="239" customWidth="1"/>
    <col min="5670" max="5675" width="1.1640625" style="239" customWidth="1"/>
    <col min="5676" max="5676" width="1.08203125" style="239" customWidth="1"/>
    <col min="5677" max="5682" width="1.1640625" style="239" customWidth="1"/>
    <col min="5683" max="5683" width="1.08203125" style="239" customWidth="1"/>
    <col min="5684" max="5689" width="1.1640625" style="239" customWidth="1"/>
    <col min="5690" max="5690" width="1.08203125" style="239" customWidth="1"/>
    <col min="5691" max="5696" width="1.1640625" style="239" customWidth="1"/>
    <col min="5697" max="5697" width="1.08203125" style="239" customWidth="1"/>
    <col min="5698" max="5703" width="1.1640625" style="239" customWidth="1"/>
    <col min="5704" max="5704" width="1.08203125" style="239" customWidth="1"/>
    <col min="5705" max="5705" width="8.83203125" style="239" bestFit="1" customWidth="1"/>
    <col min="5706" max="5888" width="8.08203125" style="239"/>
    <col min="5889" max="5897" width="1.5" style="239" customWidth="1"/>
    <col min="5898" max="5903" width="1.1640625" style="239" customWidth="1"/>
    <col min="5904" max="5904" width="1.08203125" style="239" customWidth="1"/>
    <col min="5905" max="5910" width="1.1640625" style="239" customWidth="1"/>
    <col min="5911" max="5911" width="1.08203125" style="239" customWidth="1"/>
    <col min="5912" max="5917" width="1.1640625" style="239" customWidth="1"/>
    <col min="5918" max="5918" width="1.33203125" style="239" customWidth="1"/>
    <col min="5919" max="5924" width="1.1640625" style="239" customWidth="1"/>
    <col min="5925" max="5925" width="1.33203125" style="239" customWidth="1"/>
    <col min="5926" max="5931" width="1.1640625" style="239" customWidth="1"/>
    <col min="5932" max="5932" width="1.08203125" style="239" customWidth="1"/>
    <col min="5933" max="5938" width="1.1640625" style="239" customWidth="1"/>
    <col min="5939" max="5939" width="1.08203125" style="239" customWidth="1"/>
    <col min="5940" max="5945" width="1.1640625" style="239" customWidth="1"/>
    <col min="5946" max="5946" width="1.08203125" style="239" customWidth="1"/>
    <col min="5947" max="5952" width="1.1640625" style="239" customWidth="1"/>
    <col min="5953" max="5953" width="1.08203125" style="239" customWidth="1"/>
    <col min="5954" max="5959" width="1.1640625" style="239" customWidth="1"/>
    <col min="5960" max="5960" width="1.08203125" style="239" customWidth="1"/>
    <col min="5961" max="5961" width="8.83203125" style="239" bestFit="1" customWidth="1"/>
    <col min="5962" max="6144" width="8.08203125" style="239"/>
    <col min="6145" max="6153" width="1.5" style="239" customWidth="1"/>
    <col min="6154" max="6159" width="1.1640625" style="239" customWidth="1"/>
    <col min="6160" max="6160" width="1.08203125" style="239" customWidth="1"/>
    <col min="6161" max="6166" width="1.1640625" style="239" customWidth="1"/>
    <col min="6167" max="6167" width="1.08203125" style="239" customWidth="1"/>
    <col min="6168" max="6173" width="1.1640625" style="239" customWidth="1"/>
    <col min="6174" max="6174" width="1.33203125" style="239" customWidth="1"/>
    <col min="6175" max="6180" width="1.1640625" style="239" customWidth="1"/>
    <col min="6181" max="6181" width="1.33203125" style="239" customWidth="1"/>
    <col min="6182" max="6187" width="1.1640625" style="239" customWidth="1"/>
    <col min="6188" max="6188" width="1.08203125" style="239" customWidth="1"/>
    <col min="6189" max="6194" width="1.1640625" style="239" customWidth="1"/>
    <col min="6195" max="6195" width="1.08203125" style="239" customWidth="1"/>
    <col min="6196" max="6201" width="1.1640625" style="239" customWidth="1"/>
    <col min="6202" max="6202" width="1.08203125" style="239" customWidth="1"/>
    <col min="6203" max="6208" width="1.1640625" style="239" customWidth="1"/>
    <col min="6209" max="6209" width="1.08203125" style="239" customWidth="1"/>
    <col min="6210" max="6215" width="1.1640625" style="239" customWidth="1"/>
    <col min="6216" max="6216" width="1.08203125" style="239" customWidth="1"/>
    <col min="6217" max="6217" width="8.83203125" style="239" bestFit="1" customWidth="1"/>
    <col min="6218" max="6400" width="8.08203125" style="239"/>
    <col min="6401" max="6409" width="1.5" style="239" customWidth="1"/>
    <col min="6410" max="6415" width="1.1640625" style="239" customWidth="1"/>
    <col min="6416" max="6416" width="1.08203125" style="239" customWidth="1"/>
    <col min="6417" max="6422" width="1.1640625" style="239" customWidth="1"/>
    <col min="6423" max="6423" width="1.08203125" style="239" customWidth="1"/>
    <col min="6424" max="6429" width="1.1640625" style="239" customWidth="1"/>
    <col min="6430" max="6430" width="1.33203125" style="239" customWidth="1"/>
    <col min="6431" max="6436" width="1.1640625" style="239" customWidth="1"/>
    <col min="6437" max="6437" width="1.33203125" style="239" customWidth="1"/>
    <col min="6438" max="6443" width="1.1640625" style="239" customWidth="1"/>
    <col min="6444" max="6444" width="1.08203125" style="239" customWidth="1"/>
    <col min="6445" max="6450" width="1.1640625" style="239" customWidth="1"/>
    <col min="6451" max="6451" width="1.08203125" style="239" customWidth="1"/>
    <col min="6452" max="6457" width="1.1640625" style="239" customWidth="1"/>
    <col min="6458" max="6458" width="1.08203125" style="239" customWidth="1"/>
    <col min="6459" max="6464" width="1.1640625" style="239" customWidth="1"/>
    <col min="6465" max="6465" width="1.08203125" style="239" customWidth="1"/>
    <col min="6466" max="6471" width="1.1640625" style="239" customWidth="1"/>
    <col min="6472" max="6472" width="1.08203125" style="239" customWidth="1"/>
    <col min="6473" max="6473" width="8.83203125" style="239" bestFit="1" customWidth="1"/>
    <col min="6474" max="6656" width="8.08203125" style="239"/>
    <col min="6657" max="6665" width="1.5" style="239" customWidth="1"/>
    <col min="6666" max="6671" width="1.1640625" style="239" customWidth="1"/>
    <col min="6672" max="6672" width="1.08203125" style="239" customWidth="1"/>
    <col min="6673" max="6678" width="1.1640625" style="239" customWidth="1"/>
    <col min="6679" max="6679" width="1.08203125" style="239" customWidth="1"/>
    <col min="6680" max="6685" width="1.1640625" style="239" customWidth="1"/>
    <col min="6686" max="6686" width="1.33203125" style="239" customWidth="1"/>
    <col min="6687" max="6692" width="1.1640625" style="239" customWidth="1"/>
    <col min="6693" max="6693" width="1.33203125" style="239" customWidth="1"/>
    <col min="6694" max="6699" width="1.1640625" style="239" customWidth="1"/>
    <col min="6700" max="6700" width="1.08203125" style="239" customWidth="1"/>
    <col min="6701" max="6706" width="1.1640625" style="239" customWidth="1"/>
    <col min="6707" max="6707" width="1.08203125" style="239" customWidth="1"/>
    <col min="6708" max="6713" width="1.1640625" style="239" customWidth="1"/>
    <col min="6714" max="6714" width="1.08203125" style="239" customWidth="1"/>
    <col min="6715" max="6720" width="1.1640625" style="239" customWidth="1"/>
    <col min="6721" max="6721" width="1.08203125" style="239" customWidth="1"/>
    <col min="6722" max="6727" width="1.1640625" style="239" customWidth="1"/>
    <col min="6728" max="6728" width="1.08203125" style="239" customWidth="1"/>
    <col min="6729" max="6729" width="8.83203125" style="239" bestFit="1" customWidth="1"/>
    <col min="6730" max="6912" width="8.08203125" style="239"/>
    <col min="6913" max="6921" width="1.5" style="239" customWidth="1"/>
    <col min="6922" max="6927" width="1.1640625" style="239" customWidth="1"/>
    <col min="6928" max="6928" width="1.08203125" style="239" customWidth="1"/>
    <col min="6929" max="6934" width="1.1640625" style="239" customWidth="1"/>
    <col min="6935" max="6935" width="1.08203125" style="239" customWidth="1"/>
    <col min="6936" max="6941" width="1.1640625" style="239" customWidth="1"/>
    <col min="6942" max="6942" width="1.33203125" style="239" customWidth="1"/>
    <col min="6943" max="6948" width="1.1640625" style="239" customWidth="1"/>
    <col min="6949" max="6949" width="1.33203125" style="239" customWidth="1"/>
    <col min="6950" max="6955" width="1.1640625" style="239" customWidth="1"/>
    <col min="6956" max="6956" width="1.08203125" style="239" customWidth="1"/>
    <col min="6957" max="6962" width="1.1640625" style="239" customWidth="1"/>
    <col min="6963" max="6963" width="1.08203125" style="239" customWidth="1"/>
    <col min="6964" max="6969" width="1.1640625" style="239" customWidth="1"/>
    <col min="6970" max="6970" width="1.08203125" style="239" customWidth="1"/>
    <col min="6971" max="6976" width="1.1640625" style="239" customWidth="1"/>
    <col min="6977" max="6977" width="1.08203125" style="239" customWidth="1"/>
    <col min="6978" max="6983" width="1.1640625" style="239" customWidth="1"/>
    <col min="6984" max="6984" width="1.08203125" style="239" customWidth="1"/>
    <col min="6985" max="6985" width="8.83203125" style="239" bestFit="1" customWidth="1"/>
    <col min="6986" max="7168" width="8.08203125" style="239"/>
    <col min="7169" max="7177" width="1.5" style="239" customWidth="1"/>
    <col min="7178" max="7183" width="1.1640625" style="239" customWidth="1"/>
    <col min="7184" max="7184" width="1.08203125" style="239" customWidth="1"/>
    <col min="7185" max="7190" width="1.1640625" style="239" customWidth="1"/>
    <col min="7191" max="7191" width="1.08203125" style="239" customWidth="1"/>
    <col min="7192" max="7197" width="1.1640625" style="239" customWidth="1"/>
    <col min="7198" max="7198" width="1.33203125" style="239" customWidth="1"/>
    <col min="7199" max="7204" width="1.1640625" style="239" customWidth="1"/>
    <col min="7205" max="7205" width="1.33203125" style="239" customWidth="1"/>
    <col min="7206" max="7211" width="1.1640625" style="239" customWidth="1"/>
    <col min="7212" max="7212" width="1.08203125" style="239" customWidth="1"/>
    <col min="7213" max="7218" width="1.1640625" style="239" customWidth="1"/>
    <col min="7219" max="7219" width="1.08203125" style="239" customWidth="1"/>
    <col min="7220" max="7225" width="1.1640625" style="239" customWidth="1"/>
    <col min="7226" max="7226" width="1.08203125" style="239" customWidth="1"/>
    <col min="7227" max="7232" width="1.1640625" style="239" customWidth="1"/>
    <col min="7233" max="7233" width="1.08203125" style="239" customWidth="1"/>
    <col min="7234" max="7239" width="1.1640625" style="239" customWidth="1"/>
    <col min="7240" max="7240" width="1.08203125" style="239" customWidth="1"/>
    <col min="7241" max="7241" width="8.83203125" style="239" bestFit="1" customWidth="1"/>
    <col min="7242" max="7424" width="8.08203125" style="239"/>
    <col min="7425" max="7433" width="1.5" style="239" customWidth="1"/>
    <col min="7434" max="7439" width="1.1640625" style="239" customWidth="1"/>
    <col min="7440" max="7440" width="1.08203125" style="239" customWidth="1"/>
    <col min="7441" max="7446" width="1.1640625" style="239" customWidth="1"/>
    <col min="7447" max="7447" width="1.08203125" style="239" customWidth="1"/>
    <col min="7448" max="7453" width="1.1640625" style="239" customWidth="1"/>
    <col min="7454" max="7454" width="1.33203125" style="239" customWidth="1"/>
    <col min="7455" max="7460" width="1.1640625" style="239" customWidth="1"/>
    <col min="7461" max="7461" width="1.33203125" style="239" customWidth="1"/>
    <col min="7462" max="7467" width="1.1640625" style="239" customWidth="1"/>
    <col min="7468" max="7468" width="1.08203125" style="239" customWidth="1"/>
    <col min="7469" max="7474" width="1.1640625" style="239" customWidth="1"/>
    <col min="7475" max="7475" width="1.08203125" style="239" customWidth="1"/>
    <col min="7476" max="7481" width="1.1640625" style="239" customWidth="1"/>
    <col min="7482" max="7482" width="1.08203125" style="239" customWidth="1"/>
    <col min="7483" max="7488" width="1.1640625" style="239" customWidth="1"/>
    <col min="7489" max="7489" width="1.08203125" style="239" customWidth="1"/>
    <col min="7490" max="7495" width="1.1640625" style="239" customWidth="1"/>
    <col min="7496" max="7496" width="1.08203125" style="239" customWidth="1"/>
    <col min="7497" max="7497" width="8.83203125" style="239" bestFit="1" customWidth="1"/>
    <col min="7498" max="7680" width="8.08203125" style="239"/>
    <col min="7681" max="7689" width="1.5" style="239" customWidth="1"/>
    <col min="7690" max="7695" width="1.1640625" style="239" customWidth="1"/>
    <col min="7696" max="7696" width="1.08203125" style="239" customWidth="1"/>
    <col min="7697" max="7702" width="1.1640625" style="239" customWidth="1"/>
    <col min="7703" max="7703" width="1.08203125" style="239" customWidth="1"/>
    <col min="7704" max="7709" width="1.1640625" style="239" customWidth="1"/>
    <col min="7710" max="7710" width="1.33203125" style="239" customWidth="1"/>
    <col min="7711" max="7716" width="1.1640625" style="239" customWidth="1"/>
    <col min="7717" max="7717" width="1.33203125" style="239" customWidth="1"/>
    <col min="7718" max="7723" width="1.1640625" style="239" customWidth="1"/>
    <col min="7724" max="7724" width="1.08203125" style="239" customWidth="1"/>
    <col min="7725" max="7730" width="1.1640625" style="239" customWidth="1"/>
    <col min="7731" max="7731" width="1.08203125" style="239" customWidth="1"/>
    <col min="7732" max="7737" width="1.1640625" style="239" customWidth="1"/>
    <col min="7738" max="7738" width="1.08203125" style="239" customWidth="1"/>
    <col min="7739" max="7744" width="1.1640625" style="239" customWidth="1"/>
    <col min="7745" max="7745" width="1.08203125" style="239" customWidth="1"/>
    <col min="7746" max="7751" width="1.1640625" style="239" customWidth="1"/>
    <col min="7752" max="7752" width="1.08203125" style="239" customWidth="1"/>
    <col min="7753" max="7753" width="8.83203125" style="239" bestFit="1" customWidth="1"/>
    <col min="7754" max="7936" width="8.08203125" style="239"/>
    <col min="7937" max="7945" width="1.5" style="239" customWidth="1"/>
    <col min="7946" max="7951" width="1.1640625" style="239" customWidth="1"/>
    <col min="7952" max="7952" width="1.08203125" style="239" customWidth="1"/>
    <col min="7953" max="7958" width="1.1640625" style="239" customWidth="1"/>
    <col min="7959" max="7959" width="1.08203125" style="239" customWidth="1"/>
    <col min="7960" max="7965" width="1.1640625" style="239" customWidth="1"/>
    <col min="7966" max="7966" width="1.33203125" style="239" customWidth="1"/>
    <col min="7967" max="7972" width="1.1640625" style="239" customWidth="1"/>
    <col min="7973" max="7973" width="1.33203125" style="239" customWidth="1"/>
    <col min="7974" max="7979" width="1.1640625" style="239" customWidth="1"/>
    <col min="7980" max="7980" width="1.08203125" style="239" customWidth="1"/>
    <col min="7981" max="7986" width="1.1640625" style="239" customWidth="1"/>
    <col min="7987" max="7987" width="1.08203125" style="239" customWidth="1"/>
    <col min="7988" max="7993" width="1.1640625" style="239" customWidth="1"/>
    <col min="7994" max="7994" width="1.08203125" style="239" customWidth="1"/>
    <col min="7995" max="8000" width="1.1640625" style="239" customWidth="1"/>
    <col min="8001" max="8001" width="1.08203125" style="239" customWidth="1"/>
    <col min="8002" max="8007" width="1.1640625" style="239" customWidth="1"/>
    <col min="8008" max="8008" width="1.08203125" style="239" customWidth="1"/>
    <col min="8009" max="8009" width="8.83203125" style="239" bestFit="1" customWidth="1"/>
    <col min="8010" max="8192" width="8.08203125" style="239"/>
    <col min="8193" max="8201" width="1.5" style="239" customWidth="1"/>
    <col min="8202" max="8207" width="1.1640625" style="239" customWidth="1"/>
    <col min="8208" max="8208" width="1.08203125" style="239" customWidth="1"/>
    <col min="8209" max="8214" width="1.1640625" style="239" customWidth="1"/>
    <col min="8215" max="8215" width="1.08203125" style="239" customWidth="1"/>
    <col min="8216" max="8221" width="1.1640625" style="239" customWidth="1"/>
    <col min="8222" max="8222" width="1.33203125" style="239" customWidth="1"/>
    <col min="8223" max="8228" width="1.1640625" style="239" customWidth="1"/>
    <col min="8229" max="8229" width="1.33203125" style="239" customWidth="1"/>
    <col min="8230" max="8235" width="1.1640625" style="239" customWidth="1"/>
    <col min="8236" max="8236" width="1.08203125" style="239" customWidth="1"/>
    <col min="8237" max="8242" width="1.1640625" style="239" customWidth="1"/>
    <col min="8243" max="8243" width="1.08203125" style="239" customWidth="1"/>
    <col min="8244" max="8249" width="1.1640625" style="239" customWidth="1"/>
    <col min="8250" max="8250" width="1.08203125" style="239" customWidth="1"/>
    <col min="8251" max="8256" width="1.1640625" style="239" customWidth="1"/>
    <col min="8257" max="8257" width="1.08203125" style="239" customWidth="1"/>
    <col min="8258" max="8263" width="1.1640625" style="239" customWidth="1"/>
    <col min="8264" max="8264" width="1.08203125" style="239" customWidth="1"/>
    <col min="8265" max="8265" width="8.83203125" style="239" bestFit="1" customWidth="1"/>
    <col min="8266" max="8448" width="8.08203125" style="239"/>
    <col min="8449" max="8457" width="1.5" style="239" customWidth="1"/>
    <col min="8458" max="8463" width="1.1640625" style="239" customWidth="1"/>
    <col min="8464" max="8464" width="1.08203125" style="239" customWidth="1"/>
    <col min="8465" max="8470" width="1.1640625" style="239" customWidth="1"/>
    <col min="8471" max="8471" width="1.08203125" style="239" customWidth="1"/>
    <col min="8472" max="8477" width="1.1640625" style="239" customWidth="1"/>
    <col min="8478" max="8478" width="1.33203125" style="239" customWidth="1"/>
    <col min="8479" max="8484" width="1.1640625" style="239" customWidth="1"/>
    <col min="8485" max="8485" width="1.33203125" style="239" customWidth="1"/>
    <col min="8486" max="8491" width="1.1640625" style="239" customWidth="1"/>
    <col min="8492" max="8492" width="1.08203125" style="239" customWidth="1"/>
    <col min="8493" max="8498" width="1.1640625" style="239" customWidth="1"/>
    <col min="8499" max="8499" width="1.08203125" style="239" customWidth="1"/>
    <col min="8500" max="8505" width="1.1640625" style="239" customWidth="1"/>
    <col min="8506" max="8506" width="1.08203125" style="239" customWidth="1"/>
    <col min="8507" max="8512" width="1.1640625" style="239" customWidth="1"/>
    <col min="8513" max="8513" width="1.08203125" style="239" customWidth="1"/>
    <col min="8514" max="8519" width="1.1640625" style="239" customWidth="1"/>
    <col min="8520" max="8520" width="1.08203125" style="239" customWidth="1"/>
    <col min="8521" max="8521" width="8.83203125" style="239" bestFit="1" customWidth="1"/>
    <col min="8522" max="8704" width="8.08203125" style="239"/>
    <col min="8705" max="8713" width="1.5" style="239" customWidth="1"/>
    <col min="8714" max="8719" width="1.1640625" style="239" customWidth="1"/>
    <col min="8720" max="8720" width="1.08203125" style="239" customWidth="1"/>
    <col min="8721" max="8726" width="1.1640625" style="239" customWidth="1"/>
    <col min="8727" max="8727" width="1.08203125" style="239" customWidth="1"/>
    <col min="8728" max="8733" width="1.1640625" style="239" customWidth="1"/>
    <col min="8734" max="8734" width="1.33203125" style="239" customWidth="1"/>
    <col min="8735" max="8740" width="1.1640625" style="239" customWidth="1"/>
    <col min="8741" max="8741" width="1.33203125" style="239" customWidth="1"/>
    <col min="8742" max="8747" width="1.1640625" style="239" customWidth="1"/>
    <col min="8748" max="8748" width="1.08203125" style="239" customWidth="1"/>
    <col min="8749" max="8754" width="1.1640625" style="239" customWidth="1"/>
    <col min="8755" max="8755" width="1.08203125" style="239" customWidth="1"/>
    <col min="8756" max="8761" width="1.1640625" style="239" customWidth="1"/>
    <col min="8762" max="8762" width="1.08203125" style="239" customWidth="1"/>
    <col min="8763" max="8768" width="1.1640625" style="239" customWidth="1"/>
    <col min="8769" max="8769" width="1.08203125" style="239" customWidth="1"/>
    <col min="8770" max="8775" width="1.1640625" style="239" customWidth="1"/>
    <col min="8776" max="8776" width="1.08203125" style="239" customWidth="1"/>
    <col min="8777" max="8777" width="8.83203125" style="239" bestFit="1" customWidth="1"/>
    <col min="8778" max="8960" width="8.08203125" style="239"/>
    <col min="8961" max="8969" width="1.5" style="239" customWidth="1"/>
    <col min="8970" max="8975" width="1.1640625" style="239" customWidth="1"/>
    <col min="8976" max="8976" width="1.08203125" style="239" customWidth="1"/>
    <col min="8977" max="8982" width="1.1640625" style="239" customWidth="1"/>
    <col min="8983" max="8983" width="1.08203125" style="239" customWidth="1"/>
    <col min="8984" max="8989" width="1.1640625" style="239" customWidth="1"/>
    <col min="8990" max="8990" width="1.33203125" style="239" customWidth="1"/>
    <col min="8991" max="8996" width="1.1640625" style="239" customWidth="1"/>
    <col min="8997" max="8997" width="1.33203125" style="239" customWidth="1"/>
    <col min="8998" max="9003" width="1.1640625" style="239" customWidth="1"/>
    <col min="9004" max="9004" width="1.08203125" style="239" customWidth="1"/>
    <col min="9005" max="9010" width="1.1640625" style="239" customWidth="1"/>
    <col min="9011" max="9011" width="1.08203125" style="239" customWidth="1"/>
    <col min="9012" max="9017" width="1.1640625" style="239" customWidth="1"/>
    <col min="9018" max="9018" width="1.08203125" style="239" customWidth="1"/>
    <col min="9019" max="9024" width="1.1640625" style="239" customWidth="1"/>
    <col min="9025" max="9025" width="1.08203125" style="239" customWidth="1"/>
    <col min="9026" max="9031" width="1.1640625" style="239" customWidth="1"/>
    <col min="9032" max="9032" width="1.08203125" style="239" customWidth="1"/>
    <col min="9033" max="9033" width="8.83203125" style="239" bestFit="1" customWidth="1"/>
    <col min="9034" max="9216" width="8.08203125" style="239"/>
    <col min="9217" max="9225" width="1.5" style="239" customWidth="1"/>
    <col min="9226" max="9231" width="1.1640625" style="239" customWidth="1"/>
    <col min="9232" max="9232" width="1.08203125" style="239" customWidth="1"/>
    <col min="9233" max="9238" width="1.1640625" style="239" customWidth="1"/>
    <col min="9239" max="9239" width="1.08203125" style="239" customWidth="1"/>
    <col min="9240" max="9245" width="1.1640625" style="239" customWidth="1"/>
    <col min="9246" max="9246" width="1.33203125" style="239" customWidth="1"/>
    <col min="9247" max="9252" width="1.1640625" style="239" customWidth="1"/>
    <col min="9253" max="9253" width="1.33203125" style="239" customWidth="1"/>
    <col min="9254" max="9259" width="1.1640625" style="239" customWidth="1"/>
    <col min="9260" max="9260" width="1.08203125" style="239" customWidth="1"/>
    <col min="9261" max="9266" width="1.1640625" style="239" customWidth="1"/>
    <col min="9267" max="9267" width="1.08203125" style="239" customWidth="1"/>
    <col min="9268" max="9273" width="1.1640625" style="239" customWidth="1"/>
    <col min="9274" max="9274" width="1.08203125" style="239" customWidth="1"/>
    <col min="9275" max="9280" width="1.1640625" style="239" customWidth="1"/>
    <col min="9281" max="9281" width="1.08203125" style="239" customWidth="1"/>
    <col min="9282" max="9287" width="1.1640625" style="239" customWidth="1"/>
    <col min="9288" max="9288" width="1.08203125" style="239" customWidth="1"/>
    <col min="9289" max="9289" width="8.83203125" style="239" bestFit="1" customWidth="1"/>
    <col min="9290" max="9472" width="8.08203125" style="239"/>
    <col min="9473" max="9481" width="1.5" style="239" customWidth="1"/>
    <col min="9482" max="9487" width="1.1640625" style="239" customWidth="1"/>
    <col min="9488" max="9488" width="1.08203125" style="239" customWidth="1"/>
    <col min="9489" max="9494" width="1.1640625" style="239" customWidth="1"/>
    <col min="9495" max="9495" width="1.08203125" style="239" customWidth="1"/>
    <col min="9496" max="9501" width="1.1640625" style="239" customWidth="1"/>
    <col min="9502" max="9502" width="1.33203125" style="239" customWidth="1"/>
    <col min="9503" max="9508" width="1.1640625" style="239" customWidth="1"/>
    <col min="9509" max="9509" width="1.33203125" style="239" customWidth="1"/>
    <col min="9510" max="9515" width="1.1640625" style="239" customWidth="1"/>
    <col min="9516" max="9516" width="1.08203125" style="239" customWidth="1"/>
    <col min="9517" max="9522" width="1.1640625" style="239" customWidth="1"/>
    <col min="9523" max="9523" width="1.08203125" style="239" customWidth="1"/>
    <col min="9524" max="9529" width="1.1640625" style="239" customWidth="1"/>
    <col min="9530" max="9530" width="1.08203125" style="239" customWidth="1"/>
    <col min="9531" max="9536" width="1.1640625" style="239" customWidth="1"/>
    <col min="9537" max="9537" width="1.08203125" style="239" customWidth="1"/>
    <col min="9538" max="9543" width="1.1640625" style="239" customWidth="1"/>
    <col min="9544" max="9544" width="1.08203125" style="239" customWidth="1"/>
    <col min="9545" max="9545" width="8.83203125" style="239" bestFit="1" customWidth="1"/>
    <col min="9546" max="9728" width="8.08203125" style="239"/>
    <col min="9729" max="9737" width="1.5" style="239" customWidth="1"/>
    <col min="9738" max="9743" width="1.1640625" style="239" customWidth="1"/>
    <col min="9744" max="9744" width="1.08203125" style="239" customWidth="1"/>
    <col min="9745" max="9750" width="1.1640625" style="239" customWidth="1"/>
    <col min="9751" max="9751" width="1.08203125" style="239" customWidth="1"/>
    <col min="9752" max="9757" width="1.1640625" style="239" customWidth="1"/>
    <col min="9758" max="9758" width="1.33203125" style="239" customWidth="1"/>
    <col min="9759" max="9764" width="1.1640625" style="239" customWidth="1"/>
    <col min="9765" max="9765" width="1.33203125" style="239" customWidth="1"/>
    <col min="9766" max="9771" width="1.1640625" style="239" customWidth="1"/>
    <col min="9772" max="9772" width="1.08203125" style="239" customWidth="1"/>
    <col min="9773" max="9778" width="1.1640625" style="239" customWidth="1"/>
    <col min="9779" max="9779" width="1.08203125" style="239" customWidth="1"/>
    <col min="9780" max="9785" width="1.1640625" style="239" customWidth="1"/>
    <col min="9786" max="9786" width="1.08203125" style="239" customWidth="1"/>
    <col min="9787" max="9792" width="1.1640625" style="239" customWidth="1"/>
    <col min="9793" max="9793" width="1.08203125" style="239" customWidth="1"/>
    <col min="9794" max="9799" width="1.1640625" style="239" customWidth="1"/>
    <col min="9800" max="9800" width="1.08203125" style="239" customWidth="1"/>
    <col min="9801" max="9801" width="8.83203125" style="239" bestFit="1" customWidth="1"/>
    <col min="9802" max="9984" width="8.08203125" style="239"/>
    <col min="9985" max="9993" width="1.5" style="239" customWidth="1"/>
    <col min="9994" max="9999" width="1.1640625" style="239" customWidth="1"/>
    <col min="10000" max="10000" width="1.08203125" style="239" customWidth="1"/>
    <col min="10001" max="10006" width="1.1640625" style="239" customWidth="1"/>
    <col min="10007" max="10007" width="1.08203125" style="239" customWidth="1"/>
    <col min="10008" max="10013" width="1.1640625" style="239" customWidth="1"/>
    <col min="10014" max="10014" width="1.33203125" style="239" customWidth="1"/>
    <col min="10015" max="10020" width="1.1640625" style="239" customWidth="1"/>
    <col min="10021" max="10021" width="1.33203125" style="239" customWidth="1"/>
    <col min="10022" max="10027" width="1.1640625" style="239" customWidth="1"/>
    <col min="10028" max="10028" width="1.08203125" style="239" customWidth="1"/>
    <col min="10029" max="10034" width="1.1640625" style="239" customWidth="1"/>
    <col min="10035" max="10035" width="1.08203125" style="239" customWidth="1"/>
    <col min="10036" max="10041" width="1.1640625" style="239" customWidth="1"/>
    <col min="10042" max="10042" width="1.08203125" style="239" customWidth="1"/>
    <col min="10043" max="10048" width="1.1640625" style="239" customWidth="1"/>
    <col min="10049" max="10049" width="1.08203125" style="239" customWidth="1"/>
    <col min="10050" max="10055" width="1.1640625" style="239" customWidth="1"/>
    <col min="10056" max="10056" width="1.08203125" style="239" customWidth="1"/>
    <col min="10057" max="10057" width="8.83203125" style="239" bestFit="1" customWidth="1"/>
    <col min="10058" max="10240" width="8.08203125" style="239"/>
    <col min="10241" max="10249" width="1.5" style="239" customWidth="1"/>
    <col min="10250" max="10255" width="1.1640625" style="239" customWidth="1"/>
    <col min="10256" max="10256" width="1.08203125" style="239" customWidth="1"/>
    <col min="10257" max="10262" width="1.1640625" style="239" customWidth="1"/>
    <col min="10263" max="10263" width="1.08203125" style="239" customWidth="1"/>
    <col min="10264" max="10269" width="1.1640625" style="239" customWidth="1"/>
    <col min="10270" max="10270" width="1.33203125" style="239" customWidth="1"/>
    <col min="10271" max="10276" width="1.1640625" style="239" customWidth="1"/>
    <col min="10277" max="10277" width="1.33203125" style="239" customWidth="1"/>
    <col min="10278" max="10283" width="1.1640625" style="239" customWidth="1"/>
    <col min="10284" max="10284" width="1.08203125" style="239" customWidth="1"/>
    <col min="10285" max="10290" width="1.1640625" style="239" customWidth="1"/>
    <col min="10291" max="10291" width="1.08203125" style="239" customWidth="1"/>
    <col min="10292" max="10297" width="1.1640625" style="239" customWidth="1"/>
    <col min="10298" max="10298" width="1.08203125" style="239" customWidth="1"/>
    <col min="10299" max="10304" width="1.1640625" style="239" customWidth="1"/>
    <col min="10305" max="10305" width="1.08203125" style="239" customWidth="1"/>
    <col min="10306" max="10311" width="1.1640625" style="239" customWidth="1"/>
    <col min="10312" max="10312" width="1.08203125" style="239" customWidth="1"/>
    <col min="10313" max="10313" width="8.83203125" style="239" bestFit="1" customWidth="1"/>
    <col min="10314" max="10496" width="8.08203125" style="239"/>
    <col min="10497" max="10505" width="1.5" style="239" customWidth="1"/>
    <col min="10506" max="10511" width="1.1640625" style="239" customWidth="1"/>
    <col min="10512" max="10512" width="1.08203125" style="239" customWidth="1"/>
    <col min="10513" max="10518" width="1.1640625" style="239" customWidth="1"/>
    <col min="10519" max="10519" width="1.08203125" style="239" customWidth="1"/>
    <col min="10520" max="10525" width="1.1640625" style="239" customWidth="1"/>
    <col min="10526" max="10526" width="1.33203125" style="239" customWidth="1"/>
    <col min="10527" max="10532" width="1.1640625" style="239" customWidth="1"/>
    <col min="10533" max="10533" width="1.33203125" style="239" customWidth="1"/>
    <col min="10534" max="10539" width="1.1640625" style="239" customWidth="1"/>
    <col min="10540" max="10540" width="1.08203125" style="239" customWidth="1"/>
    <col min="10541" max="10546" width="1.1640625" style="239" customWidth="1"/>
    <col min="10547" max="10547" width="1.08203125" style="239" customWidth="1"/>
    <col min="10548" max="10553" width="1.1640625" style="239" customWidth="1"/>
    <col min="10554" max="10554" width="1.08203125" style="239" customWidth="1"/>
    <col min="10555" max="10560" width="1.1640625" style="239" customWidth="1"/>
    <col min="10561" max="10561" width="1.08203125" style="239" customWidth="1"/>
    <col min="10562" max="10567" width="1.1640625" style="239" customWidth="1"/>
    <col min="10568" max="10568" width="1.08203125" style="239" customWidth="1"/>
    <col min="10569" max="10569" width="8.83203125" style="239" bestFit="1" customWidth="1"/>
    <col min="10570" max="10752" width="8.08203125" style="239"/>
    <col min="10753" max="10761" width="1.5" style="239" customWidth="1"/>
    <col min="10762" max="10767" width="1.1640625" style="239" customWidth="1"/>
    <col min="10768" max="10768" width="1.08203125" style="239" customWidth="1"/>
    <col min="10769" max="10774" width="1.1640625" style="239" customWidth="1"/>
    <col min="10775" max="10775" width="1.08203125" style="239" customWidth="1"/>
    <col min="10776" max="10781" width="1.1640625" style="239" customWidth="1"/>
    <col min="10782" max="10782" width="1.33203125" style="239" customWidth="1"/>
    <col min="10783" max="10788" width="1.1640625" style="239" customWidth="1"/>
    <col min="10789" max="10789" width="1.33203125" style="239" customWidth="1"/>
    <col min="10790" max="10795" width="1.1640625" style="239" customWidth="1"/>
    <col min="10796" max="10796" width="1.08203125" style="239" customWidth="1"/>
    <col min="10797" max="10802" width="1.1640625" style="239" customWidth="1"/>
    <col min="10803" max="10803" width="1.08203125" style="239" customWidth="1"/>
    <col min="10804" max="10809" width="1.1640625" style="239" customWidth="1"/>
    <col min="10810" max="10810" width="1.08203125" style="239" customWidth="1"/>
    <col min="10811" max="10816" width="1.1640625" style="239" customWidth="1"/>
    <col min="10817" max="10817" width="1.08203125" style="239" customWidth="1"/>
    <col min="10818" max="10823" width="1.1640625" style="239" customWidth="1"/>
    <col min="10824" max="10824" width="1.08203125" style="239" customWidth="1"/>
    <col min="10825" max="10825" width="8.83203125" style="239" bestFit="1" customWidth="1"/>
    <col min="10826" max="11008" width="8.08203125" style="239"/>
    <col min="11009" max="11017" width="1.5" style="239" customWidth="1"/>
    <col min="11018" max="11023" width="1.1640625" style="239" customWidth="1"/>
    <col min="11024" max="11024" width="1.08203125" style="239" customWidth="1"/>
    <col min="11025" max="11030" width="1.1640625" style="239" customWidth="1"/>
    <col min="11031" max="11031" width="1.08203125" style="239" customWidth="1"/>
    <col min="11032" max="11037" width="1.1640625" style="239" customWidth="1"/>
    <col min="11038" max="11038" width="1.33203125" style="239" customWidth="1"/>
    <col min="11039" max="11044" width="1.1640625" style="239" customWidth="1"/>
    <col min="11045" max="11045" width="1.33203125" style="239" customWidth="1"/>
    <col min="11046" max="11051" width="1.1640625" style="239" customWidth="1"/>
    <col min="11052" max="11052" width="1.08203125" style="239" customWidth="1"/>
    <col min="11053" max="11058" width="1.1640625" style="239" customWidth="1"/>
    <col min="11059" max="11059" width="1.08203125" style="239" customWidth="1"/>
    <col min="11060" max="11065" width="1.1640625" style="239" customWidth="1"/>
    <col min="11066" max="11066" width="1.08203125" style="239" customWidth="1"/>
    <col min="11067" max="11072" width="1.1640625" style="239" customWidth="1"/>
    <col min="11073" max="11073" width="1.08203125" style="239" customWidth="1"/>
    <col min="11074" max="11079" width="1.1640625" style="239" customWidth="1"/>
    <col min="11080" max="11080" width="1.08203125" style="239" customWidth="1"/>
    <col min="11081" max="11081" width="8.83203125" style="239" bestFit="1" customWidth="1"/>
    <col min="11082" max="11264" width="8.08203125" style="239"/>
    <col min="11265" max="11273" width="1.5" style="239" customWidth="1"/>
    <col min="11274" max="11279" width="1.1640625" style="239" customWidth="1"/>
    <col min="11280" max="11280" width="1.08203125" style="239" customWidth="1"/>
    <col min="11281" max="11286" width="1.1640625" style="239" customWidth="1"/>
    <col min="11287" max="11287" width="1.08203125" style="239" customWidth="1"/>
    <col min="11288" max="11293" width="1.1640625" style="239" customWidth="1"/>
    <col min="11294" max="11294" width="1.33203125" style="239" customWidth="1"/>
    <col min="11295" max="11300" width="1.1640625" style="239" customWidth="1"/>
    <col min="11301" max="11301" width="1.33203125" style="239" customWidth="1"/>
    <col min="11302" max="11307" width="1.1640625" style="239" customWidth="1"/>
    <col min="11308" max="11308" width="1.08203125" style="239" customWidth="1"/>
    <col min="11309" max="11314" width="1.1640625" style="239" customWidth="1"/>
    <col min="11315" max="11315" width="1.08203125" style="239" customWidth="1"/>
    <col min="11316" max="11321" width="1.1640625" style="239" customWidth="1"/>
    <col min="11322" max="11322" width="1.08203125" style="239" customWidth="1"/>
    <col min="11323" max="11328" width="1.1640625" style="239" customWidth="1"/>
    <col min="11329" max="11329" width="1.08203125" style="239" customWidth="1"/>
    <col min="11330" max="11335" width="1.1640625" style="239" customWidth="1"/>
    <col min="11336" max="11336" width="1.08203125" style="239" customWidth="1"/>
    <col min="11337" max="11337" width="8.83203125" style="239" bestFit="1" customWidth="1"/>
    <col min="11338" max="11520" width="8.08203125" style="239"/>
    <col min="11521" max="11529" width="1.5" style="239" customWidth="1"/>
    <col min="11530" max="11535" width="1.1640625" style="239" customWidth="1"/>
    <col min="11536" max="11536" width="1.08203125" style="239" customWidth="1"/>
    <col min="11537" max="11542" width="1.1640625" style="239" customWidth="1"/>
    <col min="11543" max="11543" width="1.08203125" style="239" customWidth="1"/>
    <col min="11544" max="11549" width="1.1640625" style="239" customWidth="1"/>
    <col min="11550" max="11550" width="1.33203125" style="239" customWidth="1"/>
    <col min="11551" max="11556" width="1.1640625" style="239" customWidth="1"/>
    <col min="11557" max="11557" width="1.33203125" style="239" customWidth="1"/>
    <col min="11558" max="11563" width="1.1640625" style="239" customWidth="1"/>
    <col min="11564" max="11564" width="1.08203125" style="239" customWidth="1"/>
    <col min="11565" max="11570" width="1.1640625" style="239" customWidth="1"/>
    <col min="11571" max="11571" width="1.08203125" style="239" customWidth="1"/>
    <col min="11572" max="11577" width="1.1640625" style="239" customWidth="1"/>
    <col min="11578" max="11578" width="1.08203125" style="239" customWidth="1"/>
    <col min="11579" max="11584" width="1.1640625" style="239" customWidth="1"/>
    <col min="11585" max="11585" width="1.08203125" style="239" customWidth="1"/>
    <col min="11586" max="11591" width="1.1640625" style="239" customWidth="1"/>
    <col min="11592" max="11592" width="1.08203125" style="239" customWidth="1"/>
    <col min="11593" max="11593" width="8.83203125" style="239" bestFit="1" customWidth="1"/>
    <col min="11594" max="11776" width="8.08203125" style="239"/>
    <col min="11777" max="11785" width="1.5" style="239" customWidth="1"/>
    <col min="11786" max="11791" width="1.1640625" style="239" customWidth="1"/>
    <col min="11792" max="11792" width="1.08203125" style="239" customWidth="1"/>
    <col min="11793" max="11798" width="1.1640625" style="239" customWidth="1"/>
    <col min="11799" max="11799" width="1.08203125" style="239" customWidth="1"/>
    <col min="11800" max="11805" width="1.1640625" style="239" customWidth="1"/>
    <col min="11806" max="11806" width="1.33203125" style="239" customWidth="1"/>
    <col min="11807" max="11812" width="1.1640625" style="239" customWidth="1"/>
    <col min="11813" max="11813" width="1.33203125" style="239" customWidth="1"/>
    <col min="11814" max="11819" width="1.1640625" style="239" customWidth="1"/>
    <col min="11820" max="11820" width="1.08203125" style="239" customWidth="1"/>
    <col min="11821" max="11826" width="1.1640625" style="239" customWidth="1"/>
    <col min="11827" max="11827" width="1.08203125" style="239" customWidth="1"/>
    <col min="11828" max="11833" width="1.1640625" style="239" customWidth="1"/>
    <col min="11834" max="11834" width="1.08203125" style="239" customWidth="1"/>
    <col min="11835" max="11840" width="1.1640625" style="239" customWidth="1"/>
    <col min="11841" max="11841" width="1.08203125" style="239" customWidth="1"/>
    <col min="11842" max="11847" width="1.1640625" style="239" customWidth="1"/>
    <col min="11848" max="11848" width="1.08203125" style="239" customWidth="1"/>
    <col min="11849" max="11849" width="8.83203125" style="239" bestFit="1" customWidth="1"/>
    <col min="11850" max="12032" width="8.08203125" style="239"/>
    <col min="12033" max="12041" width="1.5" style="239" customWidth="1"/>
    <col min="12042" max="12047" width="1.1640625" style="239" customWidth="1"/>
    <col min="12048" max="12048" width="1.08203125" style="239" customWidth="1"/>
    <col min="12049" max="12054" width="1.1640625" style="239" customWidth="1"/>
    <col min="12055" max="12055" width="1.08203125" style="239" customWidth="1"/>
    <col min="12056" max="12061" width="1.1640625" style="239" customWidth="1"/>
    <col min="12062" max="12062" width="1.33203125" style="239" customWidth="1"/>
    <col min="12063" max="12068" width="1.1640625" style="239" customWidth="1"/>
    <col min="12069" max="12069" width="1.33203125" style="239" customWidth="1"/>
    <col min="12070" max="12075" width="1.1640625" style="239" customWidth="1"/>
    <col min="12076" max="12076" width="1.08203125" style="239" customWidth="1"/>
    <col min="12077" max="12082" width="1.1640625" style="239" customWidth="1"/>
    <col min="12083" max="12083" width="1.08203125" style="239" customWidth="1"/>
    <col min="12084" max="12089" width="1.1640625" style="239" customWidth="1"/>
    <col min="12090" max="12090" width="1.08203125" style="239" customWidth="1"/>
    <col min="12091" max="12096" width="1.1640625" style="239" customWidth="1"/>
    <col min="12097" max="12097" width="1.08203125" style="239" customWidth="1"/>
    <col min="12098" max="12103" width="1.1640625" style="239" customWidth="1"/>
    <col min="12104" max="12104" width="1.08203125" style="239" customWidth="1"/>
    <col min="12105" max="12105" width="8.83203125" style="239" bestFit="1" customWidth="1"/>
    <col min="12106" max="12288" width="8.08203125" style="239"/>
    <col min="12289" max="12297" width="1.5" style="239" customWidth="1"/>
    <col min="12298" max="12303" width="1.1640625" style="239" customWidth="1"/>
    <col min="12304" max="12304" width="1.08203125" style="239" customWidth="1"/>
    <col min="12305" max="12310" width="1.1640625" style="239" customWidth="1"/>
    <col min="12311" max="12311" width="1.08203125" style="239" customWidth="1"/>
    <col min="12312" max="12317" width="1.1640625" style="239" customWidth="1"/>
    <col min="12318" max="12318" width="1.33203125" style="239" customWidth="1"/>
    <col min="12319" max="12324" width="1.1640625" style="239" customWidth="1"/>
    <col min="12325" max="12325" width="1.33203125" style="239" customWidth="1"/>
    <col min="12326" max="12331" width="1.1640625" style="239" customWidth="1"/>
    <col min="12332" max="12332" width="1.08203125" style="239" customWidth="1"/>
    <col min="12333" max="12338" width="1.1640625" style="239" customWidth="1"/>
    <col min="12339" max="12339" width="1.08203125" style="239" customWidth="1"/>
    <col min="12340" max="12345" width="1.1640625" style="239" customWidth="1"/>
    <col min="12346" max="12346" width="1.08203125" style="239" customWidth="1"/>
    <col min="12347" max="12352" width="1.1640625" style="239" customWidth="1"/>
    <col min="12353" max="12353" width="1.08203125" style="239" customWidth="1"/>
    <col min="12354" max="12359" width="1.1640625" style="239" customWidth="1"/>
    <col min="12360" max="12360" width="1.08203125" style="239" customWidth="1"/>
    <col min="12361" max="12361" width="8.83203125" style="239" bestFit="1" customWidth="1"/>
    <col min="12362" max="12544" width="8.08203125" style="239"/>
    <col min="12545" max="12553" width="1.5" style="239" customWidth="1"/>
    <col min="12554" max="12559" width="1.1640625" style="239" customWidth="1"/>
    <col min="12560" max="12560" width="1.08203125" style="239" customWidth="1"/>
    <col min="12561" max="12566" width="1.1640625" style="239" customWidth="1"/>
    <col min="12567" max="12567" width="1.08203125" style="239" customWidth="1"/>
    <col min="12568" max="12573" width="1.1640625" style="239" customWidth="1"/>
    <col min="12574" max="12574" width="1.33203125" style="239" customWidth="1"/>
    <col min="12575" max="12580" width="1.1640625" style="239" customWidth="1"/>
    <col min="12581" max="12581" width="1.33203125" style="239" customWidth="1"/>
    <col min="12582" max="12587" width="1.1640625" style="239" customWidth="1"/>
    <col min="12588" max="12588" width="1.08203125" style="239" customWidth="1"/>
    <col min="12589" max="12594" width="1.1640625" style="239" customWidth="1"/>
    <col min="12595" max="12595" width="1.08203125" style="239" customWidth="1"/>
    <col min="12596" max="12601" width="1.1640625" style="239" customWidth="1"/>
    <col min="12602" max="12602" width="1.08203125" style="239" customWidth="1"/>
    <col min="12603" max="12608" width="1.1640625" style="239" customWidth="1"/>
    <col min="12609" max="12609" width="1.08203125" style="239" customWidth="1"/>
    <col min="12610" max="12615" width="1.1640625" style="239" customWidth="1"/>
    <col min="12616" max="12616" width="1.08203125" style="239" customWidth="1"/>
    <col min="12617" max="12617" width="8.83203125" style="239" bestFit="1" customWidth="1"/>
    <col min="12618" max="12800" width="8.08203125" style="239"/>
    <col min="12801" max="12809" width="1.5" style="239" customWidth="1"/>
    <col min="12810" max="12815" width="1.1640625" style="239" customWidth="1"/>
    <col min="12816" max="12816" width="1.08203125" style="239" customWidth="1"/>
    <col min="12817" max="12822" width="1.1640625" style="239" customWidth="1"/>
    <col min="12823" max="12823" width="1.08203125" style="239" customWidth="1"/>
    <col min="12824" max="12829" width="1.1640625" style="239" customWidth="1"/>
    <col min="12830" max="12830" width="1.33203125" style="239" customWidth="1"/>
    <col min="12831" max="12836" width="1.1640625" style="239" customWidth="1"/>
    <col min="12837" max="12837" width="1.33203125" style="239" customWidth="1"/>
    <col min="12838" max="12843" width="1.1640625" style="239" customWidth="1"/>
    <col min="12844" max="12844" width="1.08203125" style="239" customWidth="1"/>
    <col min="12845" max="12850" width="1.1640625" style="239" customWidth="1"/>
    <col min="12851" max="12851" width="1.08203125" style="239" customWidth="1"/>
    <col min="12852" max="12857" width="1.1640625" style="239" customWidth="1"/>
    <col min="12858" max="12858" width="1.08203125" style="239" customWidth="1"/>
    <col min="12859" max="12864" width="1.1640625" style="239" customWidth="1"/>
    <col min="12865" max="12865" width="1.08203125" style="239" customWidth="1"/>
    <col min="12866" max="12871" width="1.1640625" style="239" customWidth="1"/>
    <col min="12872" max="12872" width="1.08203125" style="239" customWidth="1"/>
    <col min="12873" max="12873" width="8.83203125" style="239" bestFit="1" customWidth="1"/>
    <col min="12874" max="13056" width="8.08203125" style="239"/>
    <col min="13057" max="13065" width="1.5" style="239" customWidth="1"/>
    <col min="13066" max="13071" width="1.1640625" style="239" customWidth="1"/>
    <col min="13072" max="13072" width="1.08203125" style="239" customWidth="1"/>
    <col min="13073" max="13078" width="1.1640625" style="239" customWidth="1"/>
    <col min="13079" max="13079" width="1.08203125" style="239" customWidth="1"/>
    <col min="13080" max="13085" width="1.1640625" style="239" customWidth="1"/>
    <col min="13086" max="13086" width="1.33203125" style="239" customWidth="1"/>
    <col min="13087" max="13092" width="1.1640625" style="239" customWidth="1"/>
    <col min="13093" max="13093" width="1.33203125" style="239" customWidth="1"/>
    <col min="13094" max="13099" width="1.1640625" style="239" customWidth="1"/>
    <col min="13100" max="13100" width="1.08203125" style="239" customWidth="1"/>
    <col min="13101" max="13106" width="1.1640625" style="239" customWidth="1"/>
    <col min="13107" max="13107" width="1.08203125" style="239" customWidth="1"/>
    <col min="13108" max="13113" width="1.1640625" style="239" customWidth="1"/>
    <col min="13114" max="13114" width="1.08203125" style="239" customWidth="1"/>
    <col min="13115" max="13120" width="1.1640625" style="239" customWidth="1"/>
    <col min="13121" max="13121" width="1.08203125" style="239" customWidth="1"/>
    <col min="13122" max="13127" width="1.1640625" style="239" customWidth="1"/>
    <col min="13128" max="13128" width="1.08203125" style="239" customWidth="1"/>
    <col min="13129" max="13129" width="8.83203125" style="239" bestFit="1" customWidth="1"/>
    <col min="13130" max="13312" width="8.08203125" style="239"/>
    <col min="13313" max="13321" width="1.5" style="239" customWidth="1"/>
    <col min="13322" max="13327" width="1.1640625" style="239" customWidth="1"/>
    <col min="13328" max="13328" width="1.08203125" style="239" customWidth="1"/>
    <col min="13329" max="13334" width="1.1640625" style="239" customWidth="1"/>
    <col min="13335" max="13335" width="1.08203125" style="239" customWidth="1"/>
    <col min="13336" max="13341" width="1.1640625" style="239" customWidth="1"/>
    <col min="13342" max="13342" width="1.33203125" style="239" customWidth="1"/>
    <col min="13343" max="13348" width="1.1640625" style="239" customWidth="1"/>
    <col min="13349" max="13349" width="1.33203125" style="239" customWidth="1"/>
    <col min="13350" max="13355" width="1.1640625" style="239" customWidth="1"/>
    <col min="13356" max="13356" width="1.08203125" style="239" customWidth="1"/>
    <col min="13357" max="13362" width="1.1640625" style="239" customWidth="1"/>
    <col min="13363" max="13363" width="1.08203125" style="239" customWidth="1"/>
    <col min="13364" max="13369" width="1.1640625" style="239" customWidth="1"/>
    <col min="13370" max="13370" width="1.08203125" style="239" customWidth="1"/>
    <col min="13371" max="13376" width="1.1640625" style="239" customWidth="1"/>
    <col min="13377" max="13377" width="1.08203125" style="239" customWidth="1"/>
    <col min="13378" max="13383" width="1.1640625" style="239" customWidth="1"/>
    <col min="13384" max="13384" width="1.08203125" style="239" customWidth="1"/>
    <col min="13385" max="13385" width="8.83203125" style="239" bestFit="1" customWidth="1"/>
    <col min="13386" max="13568" width="8.08203125" style="239"/>
    <col min="13569" max="13577" width="1.5" style="239" customWidth="1"/>
    <col min="13578" max="13583" width="1.1640625" style="239" customWidth="1"/>
    <col min="13584" max="13584" width="1.08203125" style="239" customWidth="1"/>
    <col min="13585" max="13590" width="1.1640625" style="239" customWidth="1"/>
    <col min="13591" max="13591" width="1.08203125" style="239" customWidth="1"/>
    <col min="13592" max="13597" width="1.1640625" style="239" customWidth="1"/>
    <col min="13598" max="13598" width="1.33203125" style="239" customWidth="1"/>
    <col min="13599" max="13604" width="1.1640625" style="239" customWidth="1"/>
    <col min="13605" max="13605" width="1.33203125" style="239" customWidth="1"/>
    <col min="13606" max="13611" width="1.1640625" style="239" customWidth="1"/>
    <col min="13612" max="13612" width="1.08203125" style="239" customWidth="1"/>
    <col min="13613" max="13618" width="1.1640625" style="239" customWidth="1"/>
    <col min="13619" max="13619" width="1.08203125" style="239" customWidth="1"/>
    <col min="13620" max="13625" width="1.1640625" style="239" customWidth="1"/>
    <col min="13626" max="13626" width="1.08203125" style="239" customWidth="1"/>
    <col min="13627" max="13632" width="1.1640625" style="239" customWidth="1"/>
    <col min="13633" max="13633" width="1.08203125" style="239" customWidth="1"/>
    <col min="13634" max="13639" width="1.1640625" style="239" customWidth="1"/>
    <col min="13640" max="13640" width="1.08203125" style="239" customWidth="1"/>
    <col min="13641" max="13641" width="8.83203125" style="239" bestFit="1" customWidth="1"/>
    <col min="13642" max="13824" width="8.08203125" style="239"/>
    <col min="13825" max="13833" width="1.5" style="239" customWidth="1"/>
    <col min="13834" max="13839" width="1.1640625" style="239" customWidth="1"/>
    <col min="13840" max="13840" width="1.08203125" style="239" customWidth="1"/>
    <col min="13841" max="13846" width="1.1640625" style="239" customWidth="1"/>
    <col min="13847" max="13847" width="1.08203125" style="239" customWidth="1"/>
    <col min="13848" max="13853" width="1.1640625" style="239" customWidth="1"/>
    <col min="13854" max="13854" width="1.33203125" style="239" customWidth="1"/>
    <col min="13855" max="13860" width="1.1640625" style="239" customWidth="1"/>
    <col min="13861" max="13861" width="1.33203125" style="239" customWidth="1"/>
    <col min="13862" max="13867" width="1.1640625" style="239" customWidth="1"/>
    <col min="13868" max="13868" width="1.08203125" style="239" customWidth="1"/>
    <col min="13869" max="13874" width="1.1640625" style="239" customWidth="1"/>
    <col min="13875" max="13875" width="1.08203125" style="239" customWidth="1"/>
    <col min="13876" max="13881" width="1.1640625" style="239" customWidth="1"/>
    <col min="13882" max="13882" width="1.08203125" style="239" customWidth="1"/>
    <col min="13883" max="13888" width="1.1640625" style="239" customWidth="1"/>
    <col min="13889" max="13889" width="1.08203125" style="239" customWidth="1"/>
    <col min="13890" max="13895" width="1.1640625" style="239" customWidth="1"/>
    <col min="13896" max="13896" width="1.08203125" style="239" customWidth="1"/>
    <col min="13897" max="13897" width="8.83203125" style="239" bestFit="1" customWidth="1"/>
    <col min="13898" max="14080" width="8.08203125" style="239"/>
    <col min="14081" max="14089" width="1.5" style="239" customWidth="1"/>
    <col min="14090" max="14095" width="1.1640625" style="239" customWidth="1"/>
    <col min="14096" max="14096" width="1.08203125" style="239" customWidth="1"/>
    <col min="14097" max="14102" width="1.1640625" style="239" customWidth="1"/>
    <col min="14103" max="14103" width="1.08203125" style="239" customWidth="1"/>
    <col min="14104" max="14109" width="1.1640625" style="239" customWidth="1"/>
    <col min="14110" max="14110" width="1.33203125" style="239" customWidth="1"/>
    <col min="14111" max="14116" width="1.1640625" style="239" customWidth="1"/>
    <col min="14117" max="14117" width="1.33203125" style="239" customWidth="1"/>
    <col min="14118" max="14123" width="1.1640625" style="239" customWidth="1"/>
    <col min="14124" max="14124" width="1.08203125" style="239" customWidth="1"/>
    <col min="14125" max="14130" width="1.1640625" style="239" customWidth="1"/>
    <col min="14131" max="14131" width="1.08203125" style="239" customWidth="1"/>
    <col min="14132" max="14137" width="1.1640625" style="239" customWidth="1"/>
    <col min="14138" max="14138" width="1.08203125" style="239" customWidth="1"/>
    <col min="14139" max="14144" width="1.1640625" style="239" customWidth="1"/>
    <col min="14145" max="14145" width="1.08203125" style="239" customWidth="1"/>
    <col min="14146" max="14151" width="1.1640625" style="239" customWidth="1"/>
    <col min="14152" max="14152" width="1.08203125" style="239" customWidth="1"/>
    <col min="14153" max="14153" width="8.83203125" style="239" bestFit="1" customWidth="1"/>
    <col min="14154" max="14336" width="8.08203125" style="239"/>
    <col min="14337" max="14345" width="1.5" style="239" customWidth="1"/>
    <col min="14346" max="14351" width="1.1640625" style="239" customWidth="1"/>
    <col min="14352" max="14352" width="1.08203125" style="239" customWidth="1"/>
    <col min="14353" max="14358" width="1.1640625" style="239" customWidth="1"/>
    <col min="14359" max="14359" width="1.08203125" style="239" customWidth="1"/>
    <col min="14360" max="14365" width="1.1640625" style="239" customWidth="1"/>
    <col min="14366" max="14366" width="1.33203125" style="239" customWidth="1"/>
    <col min="14367" max="14372" width="1.1640625" style="239" customWidth="1"/>
    <col min="14373" max="14373" width="1.33203125" style="239" customWidth="1"/>
    <col min="14374" max="14379" width="1.1640625" style="239" customWidth="1"/>
    <col min="14380" max="14380" width="1.08203125" style="239" customWidth="1"/>
    <col min="14381" max="14386" width="1.1640625" style="239" customWidth="1"/>
    <col min="14387" max="14387" width="1.08203125" style="239" customWidth="1"/>
    <col min="14388" max="14393" width="1.1640625" style="239" customWidth="1"/>
    <col min="14394" max="14394" width="1.08203125" style="239" customWidth="1"/>
    <col min="14395" max="14400" width="1.1640625" style="239" customWidth="1"/>
    <col min="14401" max="14401" width="1.08203125" style="239" customWidth="1"/>
    <col min="14402" max="14407" width="1.1640625" style="239" customWidth="1"/>
    <col min="14408" max="14408" width="1.08203125" style="239" customWidth="1"/>
    <col min="14409" max="14409" width="8.83203125" style="239" bestFit="1" customWidth="1"/>
    <col min="14410" max="14592" width="8.08203125" style="239"/>
    <col min="14593" max="14601" width="1.5" style="239" customWidth="1"/>
    <col min="14602" max="14607" width="1.1640625" style="239" customWidth="1"/>
    <col min="14608" max="14608" width="1.08203125" style="239" customWidth="1"/>
    <col min="14609" max="14614" width="1.1640625" style="239" customWidth="1"/>
    <col min="14615" max="14615" width="1.08203125" style="239" customWidth="1"/>
    <col min="14616" max="14621" width="1.1640625" style="239" customWidth="1"/>
    <col min="14622" max="14622" width="1.33203125" style="239" customWidth="1"/>
    <col min="14623" max="14628" width="1.1640625" style="239" customWidth="1"/>
    <col min="14629" max="14629" width="1.33203125" style="239" customWidth="1"/>
    <col min="14630" max="14635" width="1.1640625" style="239" customWidth="1"/>
    <col min="14636" max="14636" width="1.08203125" style="239" customWidth="1"/>
    <col min="14637" max="14642" width="1.1640625" style="239" customWidth="1"/>
    <col min="14643" max="14643" width="1.08203125" style="239" customWidth="1"/>
    <col min="14644" max="14649" width="1.1640625" style="239" customWidth="1"/>
    <col min="14650" max="14650" width="1.08203125" style="239" customWidth="1"/>
    <col min="14651" max="14656" width="1.1640625" style="239" customWidth="1"/>
    <col min="14657" max="14657" width="1.08203125" style="239" customWidth="1"/>
    <col min="14658" max="14663" width="1.1640625" style="239" customWidth="1"/>
    <col min="14664" max="14664" width="1.08203125" style="239" customWidth="1"/>
    <col min="14665" max="14665" width="8.83203125" style="239" bestFit="1" customWidth="1"/>
    <col min="14666" max="14848" width="8.08203125" style="239"/>
    <col min="14849" max="14857" width="1.5" style="239" customWidth="1"/>
    <col min="14858" max="14863" width="1.1640625" style="239" customWidth="1"/>
    <col min="14864" max="14864" width="1.08203125" style="239" customWidth="1"/>
    <col min="14865" max="14870" width="1.1640625" style="239" customWidth="1"/>
    <col min="14871" max="14871" width="1.08203125" style="239" customWidth="1"/>
    <col min="14872" max="14877" width="1.1640625" style="239" customWidth="1"/>
    <col min="14878" max="14878" width="1.33203125" style="239" customWidth="1"/>
    <col min="14879" max="14884" width="1.1640625" style="239" customWidth="1"/>
    <col min="14885" max="14885" width="1.33203125" style="239" customWidth="1"/>
    <col min="14886" max="14891" width="1.1640625" style="239" customWidth="1"/>
    <col min="14892" max="14892" width="1.08203125" style="239" customWidth="1"/>
    <col min="14893" max="14898" width="1.1640625" style="239" customWidth="1"/>
    <col min="14899" max="14899" width="1.08203125" style="239" customWidth="1"/>
    <col min="14900" max="14905" width="1.1640625" style="239" customWidth="1"/>
    <col min="14906" max="14906" width="1.08203125" style="239" customWidth="1"/>
    <col min="14907" max="14912" width="1.1640625" style="239" customWidth="1"/>
    <col min="14913" max="14913" width="1.08203125" style="239" customWidth="1"/>
    <col min="14914" max="14919" width="1.1640625" style="239" customWidth="1"/>
    <col min="14920" max="14920" width="1.08203125" style="239" customWidth="1"/>
    <col min="14921" max="14921" width="8.83203125" style="239" bestFit="1" customWidth="1"/>
    <col min="14922" max="15104" width="8.08203125" style="239"/>
    <col min="15105" max="15113" width="1.5" style="239" customWidth="1"/>
    <col min="15114" max="15119" width="1.1640625" style="239" customWidth="1"/>
    <col min="15120" max="15120" width="1.08203125" style="239" customWidth="1"/>
    <col min="15121" max="15126" width="1.1640625" style="239" customWidth="1"/>
    <col min="15127" max="15127" width="1.08203125" style="239" customWidth="1"/>
    <col min="15128" max="15133" width="1.1640625" style="239" customWidth="1"/>
    <col min="15134" max="15134" width="1.33203125" style="239" customWidth="1"/>
    <col min="15135" max="15140" width="1.1640625" style="239" customWidth="1"/>
    <col min="15141" max="15141" width="1.33203125" style="239" customWidth="1"/>
    <col min="15142" max="15147" width="1.1640625" style="239" customWidth="1"/>
    <col min="15148" max="15148" width="1.08203125" style="239" customWidth="1"/>
    <col min="15149" max="15154" width="1.1640625" style="239" customWidth="1"/>
    <col min="15155" max="15155" width="1.08203125" style="239" customWidth="1"/>
    <col min="15156" max="15161" width="1.1640625" style="239" customWidth="1"/>
    <col min="15162" max="15162" width="1.08203125" style="239" customWidth="1"/>
    <col min="15163" max="15168" width="1.1640625" style="239" customWidth="1"/>
    <col min="15169" max="15169" width="1.08203125" style="239" customWidth="1"/>
    <col min="15170" max="15175" width="1.1640625" style="239" customWidth="1"/>
    <col min="15176" max="15176" width="1.08203125" style="239" customWidth="1"/>
    <col min="15177" max="15177" width="8.83203125" style="239" bestFit="1" customWidth="1"/>
    <col min="15178" max="15360" width="8.08203125" style="239"/>
    <col min="15361" max="15369" width="1.5" style="239" customWidth="1"/>
    <col min="15370" max="15375" width="1.1640625" style="239" customWidth="1"/>
    <col min="15376" max="15376" width="1.08203125" style="239" customWidth="1"/>
    <col min="15377" max="15382" width="1.1640625" style="239" customWidth="1"/>
    <col min="15383" max="15383" width="1.08203125" style="239" customWidth="1"/>
    <col min="15384" max="15389" width="1.1640625" style="239" customWidth="1"/>
    <col min="15390" max="15390" width="1.33203125" style="239" customWidth="1"/>
    <col min="15391" max="15396" width="1.1640625" style="239" customWidth="1"/>
    <col min="15397" max="15397" width="1.33203125" style="239" customWidth="1"/>
    <col min="15398" max="15403" width="1.1640625" style="239" customWidth="1"/>
    <col min="15404" max="15404" width="1.08203125" style="239" customWidth="1"/>
    <col min="15405" max="15410" width="1.1640625" style="239" customWidth="1"/>
    <col min="15411" max="15411" width="1.08203125" style="239" customWidth="1"/>
    <col min="15412" max="15417" width="1.1640625" style="239" customWidth="1"/>
    <col min="15418" max="15418" width="1.08203125" style="239" customWidth="1"/>
    <col min="15419" max="15424" width="1.1640625" style="239" customWidth="1"/>
    <col min="15425" max="15425" width="1.08203125" style="239" customWidth="1"/>
    <col min="15426" max="15431" width="1.1640625" style="239" customWidth="1"/>
    <col min="15432" max="15432" width="1.08203125" style="239" customWidth="1"/>
    <col min="15433" max="15433" width="8.83203125" style="239" bestFit="1" customWidth="1"/>
    <col min="15434" max="15616" width="8.08203125" style="239"/>
    <col min="15617" max="15625" width="1.5" style="239" customWidth="1"/>
    <col min="15626" max="15631" width="1.1640625" style="239" customWidth="1"/>
    <col min="15632" max="15632" width="1.08203125" style="239" customWidth="1"/>
    <col min="15633" max="15638" width="1.1640625" style="239" customWidth="1"/>
    <col min="15639" max="15639" width="1.08203125" style="239" customWidth="1"/>
    <col min="15640" max="15645" width="1.1640625" style="239" customWidth="1"/>
    <col min="15646" max="15646" width="1.33203125" style="239" customWidth="1"/>
    <col min="15647" max="15652" width="1.1640625" style="239" customWidth="1"/>
    <col min="15653" max="15653" width="1.33203125" style="239" customWidth="1"/>
    <col min="15654" max="15659" width="1.1640625" style="239" customWidth="1"/>
    <col min="15660" max="15660" width="1.08203125" style="239" customWidth="1"/>
    <col min="15661" max="15666" width="1.1640625" style="239" customWidth="1"/>
    <col min="15667" max="15667" width="1.08203125" style="239" customWidth="1"/>
    <col min="15668" max="15673" width="1.1640625" style="239" customWidth="1"/>
    <col min="15674" max="15674" width="1.08203125" style="239" customWidth="1"/>
    <col min="15675" max="15680" width="1.1640625" style="239" customWidth="1"/>
    <col min="15681" max="15681" width="1.08203125" style="239" customWidth="1"/>
    <col min="15682" max="15687" width="1.1640625" style="239" customWidth="1"/>
    <col min="15688" max="15688" width="1.08203125" style="239" customWidth="1"/>
    <col min="15689" max="15689" width="8.83203125" style="239" bestFit="1" customWidth="1"/>
    <col min="15690" max="15872" width="8.08203125" style="239"/>
    <col min="15873" max="15881" width="1.5" style="239" customWidth="1"/>
    <col min="15882" max="15887" width="1.1640625" style="239" customWidth="1"/>
    <col min="15888" max="15888" width="1.08203125" style="239" customWidth="1"/>
    <col min="15889" max="15894" width="1.1640625" style="239" customWidth="1"/>
    <col min="15895" max="15895" width="1.08203125" style="239" customWidth="1"/>
    <col min="15896" max="15901" width="1.1640625" style="239" customWidth="1"/>
    <col min="15902" max="15902" width="1.33203125" style="239" customWidth="1"/>
    <col min="15903" max="15908" width="1.1640625" style="239" customWidth="1"/>
    <col min="15909" max="15909" width="1.33203125" style="239" customWidth="1"/>
    <col min="15910" max="15915" width="1.1640625" style="239" customWidth="1"/>
    <col min="15916" max="15916" width="1.08203125" style="239" customWidth="1"/>
    <col min="15917" max="15922" width="1.1640625" style="239" customWidth="1"/>
    <col min="15923" max="15923" width="1.08203125" style="239" customWidth="1"/>
    <col min="15924" max="15929" width="1.1640625" style="239" customWidth="1"/>
    <col min="15930" max="15930" width="1.08203125" style="239" customWidth="1"/>
    <col min="15931" max="15936" width="1.1640625" style="239" customWidth="1"/>
    <col min="15937" max="15937" width="1.08203125" style="239" customWidth="1"/>
    <col min="15938" max="15943" width="1.1640625" style="239" customWidth="1"/>
    <col min="15944" max="15944" width="1.08203125" style="239" customWidth="1"/>
    <col min="15945" max="15945" width="8.83203125" style="239" bestFit="1" customWidth="1"/>
    <col min="15946" max="16128" width="8.08203125" style="239"/>
    <col min="16129" max="16137" width="1.5" style="239" customWidth="1"/>
    <col min="16138" max="16143" width="1.1640625" style="239" customWidth="1"/>
    <col min="16144" max="16144" width="1.08203125" style="239" customWidth="1"/>
    <col min="16145" max="16150" width="1.1640625" style="239" customWidth="1"/>
    <col min="16151" max="16151" width="1.08203125" style="239" customWidth="1"/>
    <col min="16152" max="16157" width="1.1640625" style="239" customWidth="1"/>
    <col min="16158" max="16158" width="1.33203125" style="239" customWidth="1"/>
    <col min="16159" max="16164" width="1.1640625" style="239" customWidth="1"/>
    <col min="16165" max="16165" width="1.33203125" style="239" customWidth="1"/>
    <col min="16166" max="16171" width="1.1640625" style="239" customWidth="1"/>
    <col min="16172" max="16172" width="1.08203125" style="239" customWidth="1"/>
    <col min="16173" max="16178" width="1.1640625" style="239" customWidth="1"/>
    <col min="16179" max="16179" width="1.08203125" style="239" customWidth="1"/>
    <col min="16180" max="16185" width="1.1640625" style="239" customWidth="1"/>
    <col min="16186" max="16186" width="1.08203125" style="239" customWidth="1"/>
    <col min="16187" max="16192" width="1.1640625" style="239" customWidth="1"/>
    <col min="16193" max="16193" width="1.08203125" style="239" customWidth="1"/>
    <col min="16194" max="16199" width="1.1640625" style="239" customWidth="1"/>
    <col min="16200" max="16200" width="1.08203125" style="239" customWidth="1"/>
    <col min="16201" max="16201" width="8.83203125" style="239" bestFit="1" customWidth="1"/>
    <col min="16202" max="16384" width="8.08203125" style="239"/>
  </cols>
  <sheetData>
    <row r="1" spans="1:72" s="267" customFormat="1" ht="18" customHeight="1">
      <c r="A1" s="244"/>
      <c r="B1" s="264" t="s">
        <v>934</v>
      </c>
      <c r="C1" s="265"/>
      <c r="D1" s="265"/>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66"/>
      <c r="BC1" s="244"/>
      <c r="BD1" s="244"/>
      <c r="BE1" s="244"/>
      <c r="BF1" s="244"/>
      <c r="BG1" s="244"/>
      <c r="BH1" s="244"/>
      <c r="BI1" s="244"/>
      <c r="BJ1" s="244"/>
      <c r="BK1" s="244"/>
      <c r="BL1" s="244"/>
      <c r="BM1" s="251" t="s">
        <v>85</v>
      </c>
      <c r="BN1" s="244"/>
      <c r="BO1" s="244"/>
      <c r="BP1" s="244"/>
      <c r="BQ1" s="244"/>
      <c r="BR1" s="244"/>
      <c r="BS1" s="244"/>
    </row>
    <row r="2" spans="1:72" ht="6.75" customHeight="1">
      <c r="A2" s="242"/>
      <c r="B2" s="982" t="s">
        <v>391</v>
      </c>
      <c r="C2" s="982"/>
      <c r="D2" s="982"/>
      <c r="E2" s="982"/>
      <c r="F2" s="982"/>
      <c r="G2" s="982"/>
      <c r="H2" s="982"/>
      <c r="I2" s="983"/>
      <c r="J2" s="1012" t="s">
        <v>33</v>
      </c>
      <c r="K2" s="1013"/>
      <c r="L2" s="1013"/>
      <c r="M2" s="1013"/>
      <c r="N2" s="1013"/>
      <c r="O2" s="1013"/>
      <c r="P2" s="1013"/>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42"/>
      <c r="BO2" s="242"/>
      <c r="BP2" s="242"/>
      <c r="BQ2" s="242"/>
      <c r="BR2" s="242"/>
      <c r="BS2" s="242"/>
      <c r="BT2" s="242"/>
    </row>
    <row r="3" spans="1:72" ht="15" customHeight="1">
      <c r="A3" s="242"/>
      <c r="B3" s="1010"/>
      <c r="C3" s="1010"/>
      <c r="D3" s="1010"/>
      <c r="E3" s="1010"/>
      <c r="F3" s="1010"/>
      <c r="G3" s="1010"/>
      <c r="H3" s="1010"/>
      <c r="I3" s="1011"/>
      <c r="J3" s="1014"/>
      <c r="K3" s="1015"/>
      <c r="L3" s="1015"/>
      <c r="M3" s="1015"/>
      <c r="N3" s="1015"/>
      <c r="O3" s="1015"/>
      <c r="P3" s="1016"/>
      <c r="Q3" s="986" t="s">
        <v>935</v>
      </c>
      <c r="R3" s="982"/>
      <c r="S3" s="982"/>
      <c r="T3" s="982"/>
      <c r="U3" s="982"/>
      <c r="V3" s="982"/>
      <c r="W3" s="983"/>
      <c r="X3" s="1020" t="s">
        <v>936</v>
      </c>
      <c r="Y3" s="982"/>
      <c r="Z3" s="982"/>
      <c r="AA3" s="982"/>
      <c r="AB3" s="982"/>
      <c r="AC3" s="982"/>
      <c r="AD3" s="983"/>
      <c r="AE3" s="986" t="s">
        <v>937</v>
      </c>
      <c r="AF3" s="982"/>
      <c r="AG3" s="982"/>
      <c r="AH3" s="982"/>
      <c r="AI3" s="982"/>
      <c r="AJ3" s="982"/>
      <c r="AK3" s="983"/>
      <c r="AL3" s="1020" t="s">
        <v>938</v>
      </c>
      <c r="AM3" s="982"/>
      <c r="AN3" s="982"/>
      <c r="AO3" s="982"/>
      <c r="AP3" s="982"/>
      <c r="AQ3" s="982"/>
      <c r="AR3" s="983"/>
      <c r="AS3" s="986" t="s">
        <v>939</v>
      </c>
      <c r="AT3" s="995"/>
      <c r="AU3" s="995"/>
      <c r="AV3" s="995"/>
      <c r="AW3" s="995"/>
      <c r="AX3" s="995"/>
      <c r="AY3" s="996"/>
      <c r="AZ3" s="1020" t="s">
        <v>940</v>
      </c>
      <c r="BA3" s="982"/>
      <c r="BB3" s="982"/>
      <c r="BC3" s="982"/>
      <c r="BD3" s="982"/>
      <c r="BE3" s="982"/>
      <c r="BF3" s="983"/>
      <c r="BG3" s="1020" t="s">
        <v>941</v>
      </c>
      <c r="BH3" s="982"/>
      <c r="BI3" s="982"/>
      <c r="BJ3" s="982"/>
      <c r="BK3" s="982"/>
      <c r="BL3" s="982"/>
      <c r="BM3" s="983"/>
      <c r="BN3" s="1022"/>
      <c r="BO3" s="1023"/>
      <c r="BP3" s="1023"/>
      <c r="BQ3" s="1023"/>
      <c r="BR3" s="1023"/>
      <c r="BS3" s="1023"/>
      <c r="BT3" s="1023"/>
    </row>
    <row r="4" spans="1:72" ht="15" customHeight="1">
      <c r="A4" s="242"/>
      <c r="B4" s="984"/>
      <c r="C4" s="984"/>
      <c r="D4" s="984"/>
      <c r="E4" s="984"/>
      <c r="F4" s="984"/>
      <c r="G4" s="984"/>
      <c r="H4" s="984"/>
      <c r="I4" s="985"/>
      <c r="J4" s="1017"/>
      <c r="K4" s="1018"/>
      <c r="L4" s="1018"/>
      <c r="M4" s="1018"/>
      <c r="N4" s="1018"/>
      <c r="O4" s="1018"/>
      <c r="P4" s="1019"/>
      <c r="Q4" s="987"/>
      <c r="R4" s="984"/>
      <c r="S4" s="984"/>
      <c r="T4" s="984"/>
      <c r="U4" s="984"/>
      <c r="V4" s="984"/>
      <c r="W4" s="985"/>
      <c r="X4" s="987"/>
      <c r="Y4" s="984"/>
      <c r="Z4" s="984"/>
      <c r="AA4" s="984"/>
      <c r="AB4" s="984"/>
      <c r="AC4" s="984"/>
      <c r="AD4" s="985"/>
      <c r="AE4" s="987"/>
      <c r="AF4" s="984"/>
      <c r="AG4" s="984"/>
      <c r="AH4" s="984"/>
      <c r="AI4" s="984"/>
      <c r="AJ4" s="984"/>
      <c r="AK4" s="985"/>
      <c r="AL4" s="987"/>
      <c r="AM4" s="984"/>
      <c r="AN4" s="984"/>
      <c r="AO4" s="984"/>
      <c r="AP4" s="984"/>
      <c r="AQ4" s="984"/>
      <c r="AR4" s="985"/>
      <c r="AS4" s="997"/>
      <c r="AT4" s="998"/>
      <c r="AU4" s="998"/>
      <c r="AV4" s="998"/>
      <c r="AW4" s="998"/>
      <c r="AX4" s="998"/>
      <c r="AY4" s="999"/>
      <c r="AZ4" s="987"/>
      <c r="BA4" s="984"/>
      <c r="BB4" s="984"/>
      <c r="BC4" s="984"/>
      <c r="BD4" s="984"/>
      <c r="BE4" s="984"/>
      <c r="BF4" s="985"/>
      <c r="BG4" s="987"/>
      <c r="BH4" s="984"/>
      <c r="BI4" s="984"/>
      <c r="BJ4" s="984"/>
      <c r="BK4" s="984"/>
      <c r="BL4" s="984"/>
      <c r="BM4" s="985"/>
      <c r="BN4" s="1022"/>
      <c r="BO4" s="1023"/>
      <c r="BP4" s="1023"/>
      <c r="BQ4" s="1023"/>
      <c r="BR4" s="1023"/>
      <c r="BS4" s="1023"/>
      <c r="BT4" s="1023"/>
    </row>
    <row r="5" spans="1:72" ht="13.25" customHeight="1">
      <c r="A5" s="244"/>
      <c r="B5" s="977" t="s">
        <v>40</v>
      </c>
      <c r="C5" s="977"/>
      <c r="D5" s="977"/>
      <c r="E5" s="1003">
        <v>17</v>
      </c>
      <c r="F5" s="977"/>
      <c r="G5" s="977" t="s">
        <v>86</v>
      </c>
      <c r="H5" s="977"/>
      <c r="I5" s="1000"/>
      <c r="J5" s="1001">
        <v>42675</v>
      </c>
      <c r="K5" s="1002"/>
      <c r="L5" s="1002"/>
      <c r="M5" s="1002"/>
      <c r="N5" s="1002"/>
      <c r="O5" s="1002"/>
      <c r="P5" s="1002"/>
      <c r="Q5" s="1002">
        <v>13700</v>
      </c>
      <c r="R5" s="1002"/>
      <c r="S5" s="1002"/>
      <c r="T5" s="1002"/>
      <c r="U5" s="1002"/>
      <c r="V5" s="1002"/>
      <c r="W5" s="1002"/>
      <c r="X5" s="1002">
        <v>5545</v>
      </c>
      <c r="Y5" s="1002"/>
      <c r="Z5" s="1002"/>
      <c r="AA5" s="1002"/>
      <c r="AB5" s="1002"/>
      <c r="AC5" s="1002"/>
      <c r="AD5" s="1002"/>
      <c r="AE5" s="1002">
        <v>4544</v>
      </c>
      <c r="AF5" s="1002"/>
      <c r="AG5" s="1002"/>
      <c r="AH5" s="1002"/>
      <c r="AI5" s="1002"/>
      <c r="AJ5" s="1002"/>
      <c r="AK5" s="1002"/>
      <c r="AL5" s="1002">
        <v>4408</v>
      </c>
      <c r="AM5" s="1002"/>
      <c r="AN5" s="1002"/>
      <c r="AO5" s="1002"/>
      <c r="AP5" s="1002"/>
      <c r="AQ5" s="1002"/>
      <c r="AR5" s="1002"/>
      <c r="AS5" s="1002">
        <v>1784</v>
      </c>
      <c r="AT5" s="1002"/>
      <c r="AU5" s="1002"/>
      <c r="AV5" s="1002"/>
      <c r="AW5" s="1002"/>
      <c r="AX5" s="1002"/>
      <c r="AY5" s="1002"/>
      <c r="AZ5" s="1002">
        <v>1235</v>
      </c>
      <c r="BA5" s="1002"/>
      <c r="BB5" s="1002"/>
      <c r="BC5" s="1002"/>
      <c r="BD5" s="1002"/>
      <c r="BE5" s="1002"/>
      <c r="BF5" s="1002"/>
      <c r="BG5" s="1002">
        <v>650</v>
      </c>
      <c r="BH5" s="1002"/>
      <c r="BI5" s="1002"/>
      <c r="BJ5" s="1002"/>
      <c r="BK5" s="1002"/>
      <c r="BL5" s="1002"/>
      <c r="BM5" s="1002"/>
      <c r="BN5" s="1021"/>
      <c r="BO5" s="1021"/>
      <c r="BP5" s="1021"/>
      <c r="BQ5" s="1021"/>
      <c r="BR5" s="1021"/>
      <c r="BS5" s="1021"/>
      <c r="BT5" s="1021"/>
    </row>
    <row r="6" spans="1:72" ht="13.25" customHeight="1">
      <c r="A6" s="244"/>
      <c r="B6" s="269"/>
      <c r="C6" s="270"/>
      <c r="D6" s="270"/>
      <c r="E6" s="977">
        <v>22</v>
      </c>
      <c r="F6" s="977"/>
      <c r="G6" s="270"/>
      <c r="H6" s="270"/>
      <c r="I6" s="256"/>
      <c r="J6" s="1001">
        <v>46996</v>
      </c>
      <c r="K6" s="1002"/>
      <c r="L6" s="1002"/>
      <c r="M6" s="1002"/>
      <c r="N6" s="1002"/>
      <c r="O6" s="1002"/>
      <c r="P6" s="1002"/>
      <c r="Q6" s="1002">
        <v>14769</v>
      </c>
      <c r="R6" s="1002"/>
      <c r="S6" s="1002"/>
      <c r="T6" s="1002"/>
      <c r="U6" s="1002"/>
      <c r="V6" s="1002"/>
      <c r="W6" s="1002"/>
      <c r="X6" s="1002">
        <v>5791</v>
      </c>
      <c r="Y6" s="1002"/>
      <c r="Z6" s="1002"/>
      <c r="AA6" s="1002"/>
      <c r="AB6" s="1002"/>
      <c r="AC6" s="1002"/>
      <c r="AD6" s="1002"/>
      <c r="AE6" s="1002">
        <v>4316</v>
      </c>
      <c r="AF6" s="1002"/>
      <c r="AG6" s="1002"/>
      <c r="AH6" s="1002"/>
      <c r="AI6" s="1002"/>
      <c r="AJ6" s="1002"/>
      <c r="AK6" s="1002"/>
      <c r="AL6" s="1002">
        <v>5076</v>
      </c>
      <c r="AM6" s="1002"/>
      <c r="AN6" s="1002"/>
      <c r="AO6" s="1002"/>
      <c r="AP6" s="1002"/>
      <c r="AQ6" s="1002"/>
      <c r="AR6" s="1002"/>
      <c r="AS6" s="1002">
        <v>1724</v>
      </c>
      <c r="AT6" s="1002"/>
      <c r="AU6" s="1002"/>
      <c r="AV6" s="1002"/>
      <c r="AW6" s="1002"/>
      <c r="AX6" s="1002"/>
      <c r="AY6" s="1002"/>
      <c r="AZ6" s="1002">
        <v>1173</v>
      </c>
      <c r="BA6" s="1002"/>
      <c r="BB6" s="1002"/>
      <c r="BC6" s="1002"/>
      <c r="BD6" s="1002"/>
      <c r="BE6" s="1002"/>
      <c r="BF6" s="1002"/>
      <c r="BG6" s="1002">
        <v>627</v>
      </c>
      <c r="BH6" s="1002"/>
      <c r="BI6" s="1002"/>
      <c r="BJ6" s="1002"/>
      <c r="BK6" s="1002"/>
      <c r="BL6" s="1002"/>
      <c r="BM6" s="1002"/>
      <c r="BN6" s="1021"/>
      <c r="BO6" s="1021"/>
      <c r="BP6" s="1021"/>
      <c r="BQ6" s="1021"/>
      <c r="BR6" s="1021"/>
      <c r="BS6" s="1021"/>
      <c r="BT6" s="1021"/>
    </row>
    <row r="7" spans="1:72" ht="13.25" customHeight="1">
      <c r="A7" s="244"/>
      <c r="B7" s="269"/>
      <c r="C7" s="270"/>
      <c r="D7" s="270"/>
      <c r="E7" s="977">
        <v>27</v>
      </c>
      <c r="F7" s="977"/>
      <c r="G7" s="270"/>
      <c r="H7" s="270"/>
      <c r="I7" s="256"/>
      <c r="J7" s="1001">
        <v>50262</v>
      </c>
      <c r="K7" s="1002"/>
      <c r="L7" s="1002"/>
      <c r="M7" s="1002"/>
      <c r="N7" s="1002"/>
      <c r="O7" s="1002"/>
      <c r="P7" s="1002"/>
      <c r="Q7" s="1002">
        <v>15380</v>
      </c>
      <c r="R7" s="1002"/>
      <c r="S7" s="1002"/>
      <c r="T7" s="1002"/>
      <c r="U7" s="1002"/>
      <c r="V7" s="1002"/>
      <c r="W7" s="1002"/>
      <c r="X7" s="1002">
        <v>5582</v>
      </c>
      <c r="Y7" s="1002"/>
      <c r="Z7" s="1002"/>
      <c r="AA7" s="1002"/>
      <c r="AB7" s="1002"/>
      <c r="AC7" s="1002"/>
      <c r="AD7" s="1002"/>
      <c r="AE7" s="1002">
        <v>3908</v>
      </c>
      <c r="AF7" s="1002"/>
      <c r="AG7" s="1002"/>
      <c r="AH7" s="1002"/>
      <c r="AI7" s="1002"/>
      <c r="AJ7" s="1002"/>
      <c r="AK7" s="1002"/>
      <c r="AL7" s="1002">
        <v>5113</v>
      </c>
      <c r="AM7" s="1002"/>
      <c r="AN7" s="1002"/>
      <c r="AO7" s="1002"/>
      <c r="AP7" s="1002"/>
      <c r="AQ7" s="1002"/>
      <c r="AR7" s="1002"/>
      <c r="AS7" s="1002">
        <v>1674</v>
      </c>
      <c r="AT7" s="1002"/>
      <c r="AU7" s="1002"/>
      <c r="AV7" s="1002"/>
      <c r="AW7" s="1002"/>
      <c r="AX7" s="1002"/>
      <c r="AY7" s="1002"/>
      <c r="AZ7" s="1002">
        <v>901</v>
      </c>
      <c r="BA7" s="1002"/>
      <c r="BB7" s="1002"/>
      <c r="BC7" s="1002"/>
      <c r="BD7" s="1002"/>
      <c r="BE7" s="1002"/>
      <c r="BF7" s="1002"/>
      <c r="BG7" s="1002">
        <v>601</v>
      </c>
      <c r="BH7" s="1002"/>
      <c r="BI7" s="1002"/>
      <c r="BJ7" s="1002"/>
      <c r="BK7" s="1002"/>
      <c r="BL7" s="1002"/>
      <c r="BM7" s="1002"/>
      <c r="BN7" s="1021"/>
      <c r="BO7" s="1021"/>
      <c r="BP7" s="1021"/>
      <c r="BQ7" s="1021"/>
      <c r="BR7" s="1021"/>
      <c r="BS7" s="1021"/>
      <c r="BT7" s="1021"/>
    </row>
    <row r="8" spans="1:72" ht="13.25" customHeight="1">
      <c r="A8" s="244"/>
      <c r="B8" s="1003" t="s">
        <v>42</v>
      </c>
      <c r="C8" s="1003"/>
      <c r="D8" s="1003"/>
      <c r="E8" s="977">
        <v>2</v>
      </c>
      <c r="F8" s="977"/>
      <c r="G8" s="977" t="s">
        <v>41</v>
      </c>
      <c r="H8" s="977"/>
      <c r="I8" s="1000"/>
      <c r="J8" s="1001">
        <v>53273</v>
      </c>
      <c r="K8" s="1002"/>
      <c r="L8" s="1002"/>
      <c r="M8" s="1002"/>
      <c r="N8" s="1002"/>
      <c r="O8" s="1002"/>
      <c r="P8" s="1002"/>
      <c r="Q8" s="1002">
        <v>15677</v>
      </c>
      <c r="R8" s="1002"/>
      <c r="S8" s="1002"/>
      <c r="T8" s="1002"/>
      <c r="U8" s="1002"/>
      <c r="V8" s="1002"/>
      <c r="W8" s="1002"/>
      <c r="X8" s="1002">
        <v>6458</v>
      </c>
      <c r="Y8" s="1002"/>
      <c r="Z8" s="1002"/>
      <c r="AA8" s="1002"/>
      <c r="AB8" s="1002"/>
      <c r="AC8" s="1002"/>
      <c r="AD8" s="1002"/>
      <c r="AE8" s="1002">
        <v>3576</v>
      </c>
      <c r="AF8" s="1002"/>
      <c r="AG8" s="1002"/>
      <c r="AH8" s="1002"/>
      <c r="AI8" s="1002"/>
      <c r="AJ8" s="1002"/>
      <c r="AK8" s="1002"/>
      <c r="AL8" s="1002">
        <v>3292</v>
      </c>
      <c r="AM8" s="1002"/>
      <c r="AN8" s="1002"/>
      <c r="AO8" s="1002"/>
      <c r="AP8" s="1002"/>
      <c r="AQ8" s="1002"/>
      <c r="AR8" s="1002"/>
      <c r="AS8" s="1002">
        <v>1647</v>
      </c>
      <c r="AT8" s="1002"/>
      <c r="AU8" s="1002"/>
      <c r="AV8" s="1002"/>
      <c r="AW8" s="1002"/>
      <c r="AX8" s="1002"/>
      <c r="AY8" s="1002"/>
      <c r="AZ8" s="1002">
        <v>826</v>
      </c>
      <c r="BA8" s="1002"/>
      <c r="BB8" s="1002"/>
      <c r="BC8" s="1002"/>
      <c r="BD8" s="1002"/>
      <c r="BE8" s="1002"/>
      <c r="BF8" s="1002"/>
      <c r="BG8" s="1002">
        <v>698</v>
      </c>
      <c r="BH8" s="1002"/>
      <c r="BI8" s="1002"/>
      <c r="BJ8" s="1002"/>
      <c r="BK8" s="1002"/>
      <c r="BL8" s="1002"/>
      <c r="BM8" s="1002"/>
      <c r="BN8" s="1021"/>
      <c r="BO8" s="1021"/>
      <c r="BP8" s="1021"/>
      <c r="BQ8" s="1021"/>
      <c r="BR8" s="1021"/>
      <c r="BS8" s="1021"/>
      <c r="BT8" s="1021"/>
    </row>
    <row r="9" spans="1:72" s="267" customFormat="1" ht="18" customHeight="1">
      <c r="A9" s="244"/>
      <c r="B9" s="1003"/>
      <c r="C9" s="1003"/>
      <c r="D9" s="1003"/>
      <c r="E9" s="977">
        <v>3</v>
      </c>
      <c r="F9" s="977"/>
      <c r="G9" s="977"/>
      <c r="H9" s="977"/>
      <c r="I9" s="1000"/>
      <c r="J9" s="1001">
        <v>56410</v>
      </c>
      <c r="K9" s="1002"/>
      <c r="L9" s="1002"/>
      <c r="M9" s="1002"/>
      <c r="N9" s="1002"/>
      <c r="O9" s="1002"/>
      <c r="P9" s="1002"/>
      <c r="Q9" s="1002">
        <v>15860</v>
      </c>
      <c r="R9" s="1002"/>
      <c r="S9" s="1002"/>
      <c r="T9" s="1002"/>
      <c r="U9" s="1002"/>
      <c r="V9" s="1002"/>
      <c r="W9" s="1002"/>
      <c r="X9" s="1002">
        <v>6928</v>
      </c>
      <c r="Y9" s="1002"/>
      <c r="Z9" s="1002"/>
      <c r="AA9" s="1002"/>
      <c r="AB9" s="1002"/>
      <c r="AC9" s="1002"/>
      <c r="AD9" s="1002"/>
      <c r="AE9" s="1002">
        <v>3696</v>
      </c>
      <c r="AF9" s="1002"/>
      <c r="AG9" s="1002"/>
      <c r="AH9" s="1002"/>
      <c r="AI9" s="1002"/>
      <c r="AJ9" s="1002"/>
      <c r="AK9" s="1002"/>
      <c r="AL9" s="1002">
        <v>3055</v>
      </c>
      <c r="AM9" s="1002"/>
      <c r="AN9" s="1002"/>
      <c r="AO9" s="1002"/>
      <c r="AP9" s="1002"/>
      <c r="AQ9" s="1002"/>
      <c r="AR9" s="1002"/>
      <c r="AS9" s="1002">
        <v>1653</v>
      </c>
      <c r="AT9" s="1002"/>
      <c r="AU9" s="1002"/>
      <c r="AV9" s="1002"/>
      <c r="AW9" s="1002"/>
      <c r="AX9" s="1002"/>
      <c r="AY9" s="1002"/>
      <c r="AZ9" s="1002">
        <v>847</v>
      </c>
      <c r="BA9" s="1002"/>
      <c r="BB9" s="1002"/>
      <c r="BC9" s="1002"/>
      <c r="BD9" s="1002"/>
      <c r="BE9" s="1002"/>
      <c r="BF9" s="1002"/>
      <c r="BG9" s="1002">
        <v>690</v>
      </c>
      <c r="BH9" s="1002"/>
      <c r="BI9" s="1002"/>
      <c r="BJ9" s="1002"/>
      <c r="BK9" s="1002"/>
      <c r="BL9" s="1002"/>
      <c r="BM9" s="1002"/>
      <c r="BN9" s="1021"/>
      <c r="BO9" s="1021"/>
      <c r="BP9" s="1021"/>
      <c r="BQ9" s="1021"/>
      <c r="BR9" s="1021"/>
      <c r="BS9" s="1021"/>
      <c r="BT9" s="1021"/>
    </row>
    <row r="10" spans="1:72" ht="13.25" customHeight="1">
      <c r="A10" s="244"/>
      <c r="B10" s="271"/>
      <c r="C10" s="271"/>
      <c r="D10" s="271"/>
      <c r="E10" s="977">
        <v>4</v>
      </c>
      <c r="F10" s="977"/>
      <c r="G10" s="977"/>
      <c r="H10" s="977"/>
      <c r="I10" s="1000"/>
      <c r="J10" s="1001">
        <v>61302</v>
      </c>
      <c r="K10" s="1002"/>
      <c r="L10" s="1002"/>
      <c r="M10" s="1002"/>
      <c r="N10" s="1002"/>
      <c r="O10" s="1002"/>
      <c r="P10" s="1002"/>
      <c r="Q10" s="1002">
        <v>16150</v>
      </c>
      <c r="R10" s="1002"/>
      <c r="S10" s="1002"/>
      <c r="T10" s="1002"/>
      <c r="U10" s="1002"/>
      <c r="V10" s="1002"/>
      <c r="W10" s="1002"/>
      <c r="X10" s="1002">
        <v>7270</v>
      </c>
      <c r="Y10" s="1002"/>
      <c r="Z10" s="1002"/>
      <c r="AA10" s="1002"/>
      <c r="AB10" s="1002"/>
      <c r="AC10" s="1002"/>
      <c r="AD10" s="1002"/>
      <c r="AE10" s="1002">
        <v>3748</v>
      </c>
      <c r="AF10" s="1002"/>
      <c r="AG10" s="1002"/>
      <c r="AH10" s="1002"/>
      <c r="AI10" s="1002"/>
      <c r="AJ10" s="1002"/>
      <c r="AK10" s="1002"/>
      <c r="AL10" s="1002">
        <v>3150</v>
      </c>
      <c r="AM10" s="1002"/>
      <c r="AN10" s="1002"/>
      <c r="AO10" s="1002"/>
      <c r="AP10" s="1002"/>
      <c r="AQ10" s="1002"/>
      <c r="AR10" s="1002"/>
      <c r="AS10" s="1002">
        <v>1784</v>
      </c>
      <c r="AT10" s="1002"/>
      <c r="AU10" s="1002"/>
      <c r="AV10" s="1002"/>
      <c r="AW10" s="1002"/>
      <c r="AX10" s="1002"/>
      <c r="AY10" s="1002"/>
      <c r="AZ10" s="1002">
        <v>873</v>
      </c>
      <c r="BA10" s="1002"/>
      <c r="BB10" s="1002"/>
      <c r="BC10" s="1002"/>
      <c r="BD10" s="1002"/>
      <c r="BE10" s="1002"/>
      <c r="BF10" s="1002"/>
      <c r="BG10" s="1002">
        <v>713</v>
      </c>
      <c r="BH10" s="1002"/>
      <c r="BI10" s="1002"/>
      <c r="BJ10" s="1002"/>
      <c r="BK10" s="1002"/>
      <c r="BL10" s="1002"/>
      <c r="BM10" s="1002"/>
      <c r="BN10" s="1021"/>
      <c r="BO10" s="1021"/>
      <c r="BP10" s="1021"/>
      <c r="BQ10" s="1021"/>
      <c r="BR10" s="1021"/>
      <c r="BS10" s="1021"/>
      <c r="BT10" s="1021"/>
    </row>
    <row r="11" spans="1:72" ht="13.25" customHeight="1">
      <c r="A11" s="244"/>
      <c r="B11" s="271"/>
      <c r="C11" s="271"/>
      <c r="D11" s="271"/>
      <c r="E11" s="977">
        <v>5</v>
      </c>
      <c r="F11" s="977"/>
      <c r="G11" s="252"/>
      <c r="H11" s="252"/>
      <c r="I11" s="262"/>
      <c r="J11" s="1001">
        <v>62153</v>
      </c>
      <c r="K11" s="1002"/>
      <c r="L11" s="1002"/>
      <c r="M11" s="1002"/>
      <c r="N11" s="1002"/>
      <c r="O11" s="1002"/>
      <c r="P11" s="1002"/>
      <c r="Q11" s="1002">
        <v>15940</v>
      </c>
      <c r="R11" s="1002"/>
      <c r="S11" s="1002"/>
      <c r="T11" s="1002"/>
      <c r="U11" s="1002"/>
      <c r="V11" s="1002"/>
      <c r="W11" s="1002"/>
      <c r="X11" s="1002">
        <v>7227</v>
      </c>
      <c r="Y11" s="1002"/>
      <c r="Z11" s="1002"/>
      <c r="AA11" s="1002"/>
      <c r="AB11" s="1002"/>
      <c r="AC11" s="1002"/>
      <c r="AD11" s="1002"/>
      <c r="AE11" s="1002">
        <v>3740</v>
      </c>
      <c r="AF11" s="1002"/>
      <c r="AG11" s="1002"/>
      <c r="AH11" s="1002"/>
      <c r="AI11" s="1002"/>
      <c r="AJ11" s="1002"/>
      <c r="AK11" s="1002"/>
      <c r="AL11" s="1002">
        <v>3162</v>
      </c>
      <c r="AM11" s="1002"/>
      <c r="AN11" s="1002"/>
      <c r="AO11" s="1002"/>
      <c r="AP11" s="1002"/>
      <c r="AQ11" s="1002"/>
      <c r="AR11" s="1002"/>
      <c r="AS11" s="1002">
        <v>1942</v>
      </c>
      <c r="AT11" s="1002"/>
      <c r="AU11" s="1002"/>
      <c r="AV11" s="1002"/>
      <c r="AW11" s="1002"/>
      <c r="AX11" s="1002"/>
      <c r="AY11" s="1002"/>
      <c r="AZ11" s="1002">
        <v>916</v>
      </c>
      <c r="BA11" s="1002"/>
      <c r="BB11" s="1002"/>
      <c r="BC11" s="1002"/>
      <c r="BD11" s="1002"/>
      <c r="BE11" s="1002"/>
      <c r="BF11" s="1002"/>
      <c r="BG11" s="1002">
        <v>760</v>
      </c>
      <c r="BH11" s="1002"/>
      <c r="BI11" s="1002"/>
      <c r="BJ11" s="1002"/>
      <c r="BK11" s="1002"/>
      <c r="BL11" s="1002"/>
      <c r="BM11" s="1002"/>
      <c r="BN11" s="310"/>
      <c r="BO11" s="310"/>
      <c r="BP11" s="310"/>
      <c r="BQ11" s="310"/>
      <c r="BR11" s="310"/>
      <c r="BS11" s="310"/>
      <c r="BT11" s="310"/>
    </row>
    <row r="12" spans="1:72" ht="13.25" customHeight="1">
      <c r="A12" s="244"/>
      <c r="B12" s="257"/>
      <c r="C12" s="257"/>
      <c r="D12" s="257"/>
      <c r="E12" s="989">
        <v>6</v>
      </c>
      <c r="F12" s="989"/>
      <c r="G12" s="311"/>
      <c r="H12" s="311"/>
      <c r="I12" s="312"/>
      <c r="J12" s="1008">
        <v>62933</v>
      </c>
      <c r="K12" s="1006"/>
      <c r="L12" s="1006"/>
      <c r="M12" s="1006"/>
      <c r="N12" s="1006"/>
      <c r="O12" s="1006"/>
      <c r="P12" s="1006"/>
      <c r="Q12" s="1006">
        <v>16054</v>
      </c>
      <c r="R12" s="1006"/>
      <c r="S12" s="1006"/>
      <c r="T12" s="1006"/>
      <c r="U12" s="1006"/>
      <c r="V12" s="1006"/>
      <c r="W12" s="1006"/>
      <c r="X12" s="1006">
        <v>6844</v>
      </c>
      <c r="Y12" s="1006"/>
      <c r="Z12" s="1006"/>
      <c r="AA12" s="1006"/>
      <c r="AB12" s="1006"/>
      <c r="AC12" s="1006"/>
      <c r="AD12" s="1006"/>
      <c r="AE12" s="1006">
        <v>3630</v>
      </c>
      <c r="AF12" s="1006"/>
      <c r="AG12" s="1006"/>
      <c r="AH12" s="1006"/>
      <c r="AI12" s="1006"/>
      <c r="AJ12" s="1006"/>
      <c r="AK12" s="1006"/>
      <c r="AL12" s="1006">
        <v>3218</v>
      </c>
      <c r="AM12" s="1006"/>
      <c r="AN12" s="1006"/>
      <c r="AO12" s="1006"/>
      <c r="AP12" s="1006"/>
      <c r="AQ12" s="1006"/>
      <c r="AR12" s="1006"/>
      <c r="AS12" s="1006">
        <v>1810</v>
      </c>
      <c r="AT12" s="1006"/>
      <c r="AU12" s="1006"/>
      <c r="AV12" s="1006"/>
      <c r="AW12" s="1006"/>
      <c r="AX12" s="1006"/>
      <c r="AY12" s="1006"/>
      <c r="AZ12" s="1006">
        <v>812</v>
      </c>
      <c r="BA12" s="1006"/>
      <c r="BB12" s="1006"/>
      <c r="BC12" s="1006"/>
      <c r="BD12" s="1006"/>
      <c r="BE12" s="1006"/>
      <c r="BF12" s="1006"/>
      <c r="BG12" s="1006">
        <v>741</v>
      </c>
      <c r="BH12" s="1006"/>
      <c r="BI12" s="1006"/>
      <c r="BJ12" s="1006"/>
      <c r="BK12" s="1006"/>
      <c r="BL12" s="1006"/>
      <c r="BM12" s="1006"/>
      <c r="BN12" s="310"/>
      <c r="BO12" s="310"/>
      <c r="BP12" s="310"/>
      <c r="BQ12" s="310"/>
      <c r="BR12" s="310"/>
      <c r="BS12" s="310"/>
      <c r="BT12" s="310"/>
    </row>
    <row r="13" spans="1:72" ht="12.9" customHeight="1">
      <c r="B13" s="260" t="s">
        <v>942</v>
      </c>
    </row>
    <row r="14" spans="1:72" ht="12.9" customHeight="1">
      <c r="B14" s="260" t="s">
        <v>943</v>
      </c>
    </row>
    <row r="15" spans="1:72" ht="21" customHeight="1"/>
    <row r="16" spans="1:72" ht="21" customHeight="1"/>
    <row r="17" spans="1:75" ht="21" customHeight="1"/>
    <row r="18" spans="1:75" ht="21" customHeight="1"/>
    <row r="19" spans="1:75" ht="21" customHeight="1"/>
    <row r="20" spans="1:75" ht="21" customHeight="1"/>
    <row r="21" spans="1:75" ht="21" customHeight="1"/>
    <row r="22" spans="1:75" ht="21" customHeight="1"/>
    <row r="23" spans="1:75" ht="21" customHeight="1"/>
    <row r="24" spans="1:75" ht="21" customHeight="1"/>
    <row r="25" spans="1:75" ht="21" customHeight="1"/>
    <row r="26" spans="1:75" ht="22.25" customHeight="1"/>
    <row r="27" spans="1:75" s="267" customFormat="1" ht="18" customHeight="1">
      <c r="A27" s="244"/>
      <c r="B27" s="272" t="s">
        <v>944</v>
      </c>
      <c r="C27" s="265"/>
      <c r="D27" s="265"/>
      <c r="E27" s="244"/>
      <c r="F27" s="244"/>
      <c r="G27" s="244"/>
      <c r="H27" s="244"/>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66"/>
      <c r="BC27" s="244"/>
      <c r="BD27" s="244"/>
      <c r="BE27" s="244"/>
      <c r="BF27" s="244"/>
      <c r="BG27" s="244"/>
      <c r="BH27" s="244"/>
      <c r="BI27" s="244"/>
      <c r="BJ27" s="244"/>
      <c r="BK27" s="244"/>
      <c r="BL27" s="244"/>
      <c r="BM27" s="244"/>
      <c r="BN27" s="244"/>
      <c r="BO27" s="244"/>
      <c r="BP27" s="244"/>
      <c r="BQ27" s="244"/>
      <c r="BR27" s="244"/>
      <c r="BS27" s="244"/>
      <c r="BT27" s="251" t="s">
        <v>945</v>
      </c>
      <c r="BU27" s="244"/>
      <c r="BV27" s="244"/>
      <c r="BW27" s="244"/>
    </row>
    <row r="28" spans="1:75" ht="13.25" customHeight="1">
      <c r="A28" s="242"/>
      <c r="B28" s="982" t="s">
        <v>401</v>
      </c>
      <c r="C28" s="982"/>
      <c r="D28" s="982"/>
      <c r="E28" s="982"/>
      <c r="F28" s="982"/>
      <c r="G28" s="982"/>
      <c r="H28" s="982"/>
      <c r="I28" s="983"/>
      <c r="J28" s="1012" t="s">
        <v>33</v>
      </c>
      <c r="K28" s="1013"/>
      <c r="L28" s="1013"/>
      <c r="M28" s="1013"/>
      <c r="N28" s="1013"/>
      <c r="O28" s="1013"/>
      <c r="P28" s="1024"/>
      <c r="Q28" s="1025" t="s">
        <v>946</v>
      </c>
      <c r="R28" s="1026"/>
      <c r="S28" s="1026"/>
      <c r="T28" s="1026"/>
      <c r="U28" s="1026"/>
      <c r="V28" s="1026"/>
      <c r="W28" s="1026"/>
      <c r="X28" s="1026"/>
      <c r="Y28" s="1026"/>
      <c r="Z28" s="1026"/>
      <c r="AA28" s="1026"/>
      <c r="AB28" s="1026"/>
      <c r="AC28" s="1026"/>
      <c r="AD28" s="1026"/>
      <c r="AE28" s="1026"/>
      <c r="AF28" s="1026"/>
      <c r="AG28" s="1026"/>
      <c r="AH28" s="1026"/>
      <c r="AI28" s="1026"/>
      <c r="AJ28" s="1026"/>
      <c r="AK28" s="1026"/>
      <c r="AL28" s="1026"/>
      <c r="AM28" s="1026"/>
      <c r="AN28" s="1026"/>
      <c r="AO28" s="1026"/>
      <c r="AP28" s="1026"/>
      <c r="AQ28" s="1026"/>
      <c r="AR28" s="1026"/>
      <c r="AS28" s="1026"/>
      <c r="AT28" s="1026"/>
      <c r="AU28" s="1026"/>
      <c r="AV28" s="1026"/>
      <c r="AW28" s="1026"/>
      <c r="AX28" s="1026"/>
      <c r="AY28" s="1026"/>
      <c r="AZ28" s="1026"/>
      <c r="BA28" s="1026"/>
      <c r="BB28" s="1026"/>
      <c r="BC28" s="1026"/>
      <c r="BD28" s="1026"/>
      <c r="BE28" s="1026"/>
      <c r="BF28" s="1026"/>
      <c r="BG28" s="1026"/>
      <c r="BH28" s="1026"/>
      <c r="BI28" s="1026"/>
      <c r="BJ28" s="1026"/>
      <c r="BK28" s="1026"/>
      <c r="BL28" s="1026"/>
      <c r="BM28" s="1027"/>
      <c r="BN28" s="986" t="s">
        <v>947</v>
      </c>
      <c r="BO28" s="995"/>
      <c r="BP28" s="995"/>
      <c r="BQ28" s="995"/>
      <c r="BR28" s="995"/>
      <c r="BS28" s="995"/>
      <c r="BT28" s="995"/>
      <c r="BU28" s="242"/>
      <c r="BV28" s="242"/>
      <c r="BW28" s="242"/>
    </row>
    <row r="29" spans="1:75" ht="25.25" customHeight="1">
      <c r="A29" s="273"/>
      <c r="B29" s="984"/>
      <c r="C29" s="984"/>
      <c r="D29" s="984"/>
      <c r="E29" s="984"/>
      <c r="F29" s="984"/>
      <c r="G29" s="984"/>
      <c r="H29" s="984"/>
      <c r="I29" s="985"/>
      <c r="J29" s="1017"/>
      <c r="K29" s="1018"/>
      <c r="L29" s="1018"/>
      <c r="M29" s="1018"/>
      <c r="N29" s="1018"/>
      <c r="O29" s="1018"/>
      <c r="P29" s="1019"/>
      <c r="Q29" s="973" t="s">
        <v>33</v>
      </c>
      <c r="R29" s="974"/>
      <c r="S29" s="974"/>
      <c r="T29" s="974"/>
      <c r="U29" s="974"/>
      <c r="V29" s="974"/>
      <c r="W29" s="975"/>
      <c r="X29" s="973" t="s">
        <v>948</v>
      </c>
      <c r="Y29" s="974"/>
      <c r="Z29" s="974"/>
      <c r="AA29" s="974"/>
      <c r="AB29" s="974"/>
      <c r="AC29" s="974"/>
      <c r="AD29" s="975"/>
      <c r="AE29" s="973" t="s">
        <v>949</v>
      </c>
      <c r="AF29" s="974"/>
      <c r="AG29" s="974"/>
      <c r="AH29" s="974"/>
      <c r="AI29" s="974"/>
      <c r="AJ29" s="974"/>
      <c r="AK29" s="975"/>
      <c r="AL29" s="973" t="s">
        <v>950</v>
      </c>
      <c r="AM29" s="974"/>
      <c r="AN29" s="974"/>
      <c r="AO29" s="974"/>
      <c r="AP29" s="974"/>
      <c r="AQ29" s="974"/>
      <c r="AR29" s="975"/>
      <c r="AS29" s="973" t="s">
        <v>951</v>
      </c>
      <c r="AT29" s="974"/>
      <c r="AU29" s="974"/>
      <c r="AV29" s="974"/>
      <c r="AW29" s="974"/>
      <c r="AX29" s="974"/>
      <c r="AY29" s="975"/>
      <c r="AZ29" s="1028" t="s">
        <v>952</v>
      </c>
      <c r="BA29" s="1029"/>
      <c r="BB29" s="1029"/>
      <c r="BC29" s="1029"/>
      <c r="BD29" s="1029"/>
      <c r="BE29" s="1029"/>
      <c r="BF29" s="1030"/>
      <c r="BG29" s="973" t="s">
        <v>953</v>
      </c>
      <c r="BH29" s="974"/>
      <c r="BI29" s="974"/>
      <c r="BJ29" s="974"/>
      <c r="BK29" s="974"/>
      <c r="BL29" s="974"/>
      <c r="BM29" s="974"/>
      <c r="BN29" s="997"/>
      <c r="BO29" s="998"/>
      <c r="BP29" s="998"/>
      <c r="BQ29" s="998"/>
      <c r="BR29" s="998"/>
      <c r="BS29" s="998"/>
      <c r="BT29" s="998"/>
      <c r="BU29" s="274"/>
      <c r="BV29" s="242"/>
      <c r="BW29" s="242"/>
    </row>
    <row r="30" spans="1:75" ht="13.25" customHeight="1">
      <c r="A30" s="244"/>
      <c r="B30" s="976" t="s">
        <v>40</v>
      </c>
      <c r="C30" s="976"/>
      <c r="D30" s="976"/>
      <c r="E30" s="1003">
        <v>12</v>
      </c>
      <c r="F30" s="977"/>
      <c r="G30" s="978" t="s">
        <v>269</v>
      </c>
      <c r="H30" s="978"/>
      <c r="I30" s="979"/>
      <c r="J30" s="1001">
        <v>4562</v>
      </c>
      <c r="K30" s="1002"/>
      <c r="L30" s="1002"/>
      <c r="M30" s="1002"/>
      <c r="N30" s="1002"/>
      <c r="O30" s="1002"/>
      <c r="P30" s="1002"/>
      <c r="Q30" s="1002">
        <v>2991</v>
      </c>
      <c r="R30" s="1002"/>
      <c r="S30" s="1002"/>
      <c r="T30" s="1002"/>
      <c r="U30" s="1002"/>
      <c r="V30" s="1002"/>
      <c r="W30" s="1002"/>
      <c r="X30" s="1002">
        <v>1243</v>
      </c>
      <c r="Y30" s="1002"/>
      <c r="Z30" s="1002"/>
      <c r="AA30" s="1002"/>
      <c r="AB30" s="1002"/>
      <c r="AC30" s="1002"/>
      <c r="AD30" s="1002"/>
      <c r="AE30" s="1002">
        <v>536</v>
      </c>
      <c r="AF30" s="1002"/>
      <c r="AG30" s="1002"/>
      <c r="AH30" s="1002"/>
      <c r="AI30" s="1002"/>
      <c r="AJ30" s="1002"/>
      <c r="AK30" s="1002"/>
      <c r="AL30" s="1002">
        <v>446</v>
      </c>
      <c r="AM30" s="1002"/>
      <c r="AN30" s="1002"/>
      <c r="AO30" s="1002"/>
      <c r="AP30" s="1002"/>
      <c r="AQ30" s="1002"/>
      <c r="AR30" s="1002"/>
      <c r="AS30" s="1002">
        <v>34</v>
      </c>
      <c r="AT30" s="1002"/>
      <c r="AU30" s="1002"/>
      <c r="AV30" s="1002"/>
      <c r="AW30" s="1002"/>
      <c r="AX30" s="1002"/>
      <c r="AY30" s="1002"/>
      <c r="AZ30" s="1002">
        <v>18</v>
      </c>
      <c r="BA30" s="1002"/>
      <c r="BB30" s="1002"/>
      <c r="BC30" s="1002"/>
      <c r="BD30" s="1002"/>
      <c r="BE30" s="1002"/>
      <c r="BF30" s="1002"/>
      <c r="BG30" s="1002">
        <v>714</v>
      </c>
      <c r="BH30" s="1002"/>
      <c r="BI30" s="1002"/>
      <c r="BJ30" s="1002"/>
      <c r="BK30" s="1002"/>
      <c r="BL30" s="1002"/>
      <c r="BM30" s="1002"/>
      <c r="BN30" s="1002">
        <v>1571</v>
      </c>
      <c r="BO30" s="1002"/>
      <c r="BP30" s="1002"/>
      <c r="BQ30" s="1002"/>
      <c r="BR30" s="1002"/>
      <c r="BS30" s="1002"/>
      <c r="BT30" s="1002"/>
      <c r="BU30" s="275"/>
      <c r="BV30" s="242"/>
      <c r="BW30" s="276"/>
    </row>
    <row r="31" spans="1:75" ht="13.25" customHeight="1">
      <c r="A31" s="244"/>
      <c r="B31" s="269"/>
      <c r="C31" s="269"/>
      <c r="D31" s="269"/>
      <c r="E31" s="977">
        <v>17</v>
      </c>
      <c r="F31" s="977"/>
      <c r="G31" s="270"/>
      <c r="H31" s="270"/>
      <c r="I31" s="270"/>
      <c r="J31" s="1001">
        <v>4646</v>
      </c>
      <c r="K31" s="1002"/>
      <c r="L31" s="1002"/>
      <c r="M31" s="1002"/>
      <c r="N31" s="1002"/>
      <c r="O31" s="1002"/>
      <c r="P31" s="1002"/>
      <c r="Q31" s="1002">
        <v>3258</v>
      </c>
      <c r="R31" s="1002"/>
      <c r="S31" s="1002"/>
      <c r="T31" s="1002"/>
      <c r="U31" s="1002"/>
      <c r="V31" s="1002"/>
      <c r="W31" s="1002"/>
      <c r="X31" s="1002">
        <v>1294</v>
      </c>
      <c r="Y31" s="1002"/>
      <c r="Z31" s="1002"/>
      <c r="AA31" s="1002"/>
      <c r="AB31" s="1002"/>
      <c r="AC31" s="1002"/>
      <c r="AD31" s="1002"/>
      <c r="AE31" s="1002">
        <v>629</v>
      </c>
      <c r="AF31" s="1002"/>
      <c r="AG31" s="1002"/>
      <c r="AH31" s="1002"/>
      <c r="AI31" s="1002"/>
      <c r="AJ31" s="1002"/>
      <c r="AK31" s="1002"/>
      <c r="AL31" s="1002">
        <v>564</v>
      </c>
      <c r="AM31" s="1002"/>
      <c r="AN31" s="1002"/>
      <c r="AO31" s="1002"/>
      <c r="AP31" s="1002"/>
      <c r="AQ31" s="1002"/>
      <c r="AR31" s="1002"/>
      <c r="AS31" s="1002">
        <v>58</v>
      </c>
      <c r="AT31" s="1002"/>
      <c r="AU31" s="1002"/>
      <c r="AV31" s="1002"/>
      <c r="AW31" s="1002"/>
      <c r="AX31" s="1002"/>
      <c r="AY31" s="1002"/>
      <c r="AZ31" s="1002">
        <v>12</v>
      </c>
      <c r="BA31" s="1002"/>
      <c r="BB31" s="1002"/>
      <c r="BC31" s="1002"/>
      <c r="BD31" s="1002"/>
      <c r="BE31" s="1002"/>
      <c r="BF31" s="1002"/>
      <c r="BG31" s="1002">
        <v>701</v>
      </c>
      <c r="BH31" s="1002"/>
      <c r="BI31" s="1002"/>
      <c r="BJ31" s="1002"/>
      <c r="BK31" s="1002"/>
      <c r="BL31" s="1002"/>
      <c r="BM31" s="1002"/>
      <c r="BN31" s="1002">
        <v>1388</v>
      </c>
      <c r="BO31" s="1002"/>
      <c r="BP31" s="1002"/>
      <c r="BQ31" s="1002"/>
      <c r="BR31" s="1002"/>
      <c r="BS31" s="1002"/>
      <c r="BT31" s="1002"/>
      <c r="BU31" s="275"/>
      <c r="BV31" s="244"/>
      <c r="BW31" s="276"/>
    </row>
    <row r="32" spans="1:75" ht="13.25" customHeight="1">
      <c r="A32" s="244"/>
      <c r="B32" s="269"/>
      <c r="C32" s="269"/>
      <c r="D32" s="269"/>
      <c r="E32" s="977">
        <v>22</v>
      </c>
      <c r="F32" s="977"/>
      <c r="G32" s="269"/>
      <c r="H32" s="269"/>
      <c r="I32" s="270"/>
      <c r="J32" s="1001">
        <v>3910</v>
      </c>
      <c r="K32" s="1002"/>
      <c r="L32" s="1002"/>
      <c r="M32" s="1002"/>
      <c r="N32" s="1002"/>
      <c r="O32" s="1002"/>
      <c r="P32" s="1002"/>
      <c r="Q32" s="1002">
        <v>2343</v>
      </c>
      <c r="R32" s="1002"/>
      <c r="S32" s="1002"/>
      <c r="T32" s="1002"/>
      <c r="U32" s="1002"/>
      <c r="V32" s="1002"/>
      <c r="W32" s="1002"/>
      <c r="X32" s="1002">
        <v>784</v>
      </c>
      <c r="Y32" s="1002"/>
      <c r="Z32" s="1002"/>
      <c r="AA32" s="1002"/>
      <c r="AB32" s="1002"/>
      <c r="AC32" s="1002"/>
      <c r="AD32" s="1002"/>
      <c r="AE32" s="1002">
        <v>439</v>
      </c>
      <c r="AF32" s="1002"/>
      <c r="AG32" s="1002"/>
      <c r="AH32" s="1002"/>
      <c r="AI32" s="1002"/>
      <c r="AJ32" s="1002"/>
      <c r="AK32" s="1002"/>
      <c r="AL32" s="1002">
        <v>525</v>
      </c>
      <c r="AM32" s="1002"/>
      <c r="AN32" s="1002"/>
      <c r="AO32" s="1002"/>
      <c r="AP32" s="1002"/>
      <c r="AQ32" s="1002"/>
      <c r="AR32" s="1002"/>
      <c r="AS32" s="1002">
        <v>22</v>
      </c>
      <c r="AT32" s="1002"/>
      <c r="AU32" s="1002"/>
      <c r="AV32" s="1002"/>
      <c r="AW32" s="1002"/>
      <c r="AX32" s="1002"/>
      <c r="AY32" s="1002"/>
      <c r="AZ32" s="1002">
        <v>4</v>
      </c>
      <c r="BA32" s="1002"/>
      <c r="BB32" s="1002"/>
      <c r="BC32" s="1002"/>
      <c r="BD32" s="1002"/>
      <c r="BE32" s="1002"/>
      <c r="BF32" s="1002"/>
      <c r="BG32" s="1002">
        <v>569</v>
      </c>
      <c r="BH32" s="1002"/>
      <c r="BI32" s="1002"/>
      <c r="BJ32" s="1002"/>
      <c r="BK32" s="1002"/>
      <c r="BL32" s="1002"/>
      <c r="BM32" s="1002"/>
      <c r="BN32" s="1002">
        <v>1567</v>
      </c>
      <c r="BO32" s="1002"/>
      <c r="BP32" s="1002"/>
      <c r="BQ32" s="1002"/>
      <c r="BR32" s="1002"/>
      <c r="BS32" s="1002"/>
      <c r="BT32" s="1002"/>
      <c r="BU32" s="275"/>
      <c r="BV32" s="244"/>
      <c r="BW32" s="276"/>
    </row>
    <row r="33" spans="1:77" ht="13.25" customHeight="1">
      <c r="A33" s="244"/>
      <c r="B33" s="269"/>
      <c r="C33" s="270"/>
      <c r="D33" s="270"/>
      <c r="E33" s="977">
        <v>27</v>
      </c>
      <c r="F33" s="977"/>
      <c r="G33" s="269"/>
      <c r="H33" s="269"/>
      <c r="I33" s="270"/>
      <c r="J33" s="1001">
        <v>3120</v>
      </c>
      <c r="K33" s="1002"/>
      <c r="L33" s="1002"/>
      <c r="M33" s="1002"/>
      <c r="N33" s="1002"/>
      <c r="O33" s="1002"/>
      <c r="P33" s="1002"/>
      <c r="Q33" s="1002">
        <v>1798</v>
      </c>
      <c r="R33" s="1002"/>
      <c r="S33" s="1002"/>
      <c r="T33" s="1002"/>
      <c r="U33" s="1002"/>
      <c r="V33" s="1002"/>
      <c r="W33" s="1002"/>
      <c r="X33" s="1002">
        <v>601</v>
      </c>
      <c r="Y33" s="1002"/>
      <c r="Z33" s="1002"/>
      <c r="AA33" s="1002"/>
      <c r="AB33" s="1002"/>
      <c r="AC33" s="1002"/>
      <c r="AD33" s="1002"/>
      <c r="AE33" s="1002">
        <v>366</v>
      </c>
      <c r="AF33" s="1002"/>
      <c r="AG33" s="1002"/>
      <c r="AH33" s="1002"/>
      <c r="AI33" s="1002"/>
      <c r="AJ33" s="1002"/>
      <c r="AK33" s="1002"/>
      <c r="AL33" s="1002">
        <v>457</v>
      </c>
      <c r="AM33" s="1002"/>
      <c r="AN33" s="1002"/>
      <c r="AO33" s="1002"/>
      <c r="AP33" s="1002"/>
      <c r="AQ33" s="1002"/>
      <c r="AR33" s="1002"/>
      <c r="AS33" s="1002">
        <v>21</v>
      </c>
      <c r="AT33" s="1002"/>
      <c r="AU33" s="1002"/>
      <c r="AV33" s="1002"/>
      <c r="AW33" s="1002"/>
      <c r="AX33" s="1002"/>
      <c r="AY33" s="1002"/>
      <c r="AZ33" s="1002">
        <v>9</v>
      </c>
      <c r="BA33" s="1002"/>
      <c r="BB33" s="1002"/>
      <c r="BC33" s="1002"/>
      <c r="BD33" s="1002"/>
      <c r="BE33" s="1002"/>
      <c r="BF33" s="1002"/>
      <c r="BG33" s="1002">
        <v>344</v>
      </c>
      <c r="BH33" s="1002"/>
      <c r="BI33" s="1002"/>
      <c r="BJ33" s="1002"/>
      <c r="BK33" s="1002"/>
      <c r="BL33" s="1002"/>
      <c r="BM33" s="1002"/>
      <c r="BN33" s="1002">
        <v>1322</v>
      </c>
      <c r="BO33" s="1002"/>
      <c r="BP33" s="1002"/>
      <c r="BQ33" s="1002"/>
      <c r="BR33" s="1002"/>
      <c r="BS33" s="1002"/>
      <c r="BT33" s="1002"/>
      <c r="BU33" s="275"/>
      <c r="BV33" s="244"/>
      <c r="BW33" s="276"/>
    </row>
    <row r="34" spans="1:77" s="267" customFormat="1" ht="18" customHeight="1">
      <c r="A34" s="244"/>
      <c r="B34" s="976" t="s">
        <v>62</v>
      </c>
      <c r="C34" s="976"/>
      <c r="D34" s="976"/>
      <c r="E34" s="977">
        <v>2</v>
      </c>
      <c r="F34" s="977"/>
      <c r="G34" s="978" t="s">
        <v>269</v>
      </c>
      <c r="H34" s="978"/>
      <c r="I34" s="979"/>
      <c r="J34" s="1001">
        <v>3994</v>
      </c>
      <c r="K34" s="1002"/>
      <c r="L34" s="1002"/>
      <c r="M34" s="1002"/>
      <c r="N34" s="1002"/>
      <c r="O34" s="1002"/>
      <c r="P34" s="1002"/>
      <c r="Q34" s="1002">
        <v>2252</v>
      </c>
      <c r="R34" s="1002"/>
      <c r="S34" s="1002"/>
      <c r="T34" s="1002"/>
      <c r="U34" s="1002"/>
      <c r="V34" s="1002"/>
      <c r="W34" s="1002"/>
      <c r="X34" s="1002">
        <v>831</v>
      </c>
      <c r="Y34" s="1002"/>
      <c r="Z34" s="1002"/>
      <c r="AA34" s="1002"/>
      <c r="AB34" s="1002"/>
      <c r="AC34" s="1002"/>
      <c r="AD34" s="1002"/>
      <c r="AE34" s="1002">
        <v>265</v>
      </c>
      <c r="AF34" s="1002"/>
      <c r="AG34" s="1002"/>
      <c r="AH34" s="1002"/>
      <c r="AI34" s="1002"/>
      <c r="AJ34" s="1002"/>
      <c r="AK34" s="1002"/>
      <c r="AL34" s="1002">
        <v>660</v>
      </c>
      <c r="AM34" s="1002"/>
      <c r="AN34" s="1002"/>
      <c r="AO34" s="1002"/>
      <c r="AP34" s="1002"/>
      <c r="AQ34" s="1002"/>
      <c r="AR34" s="1002"/>
      <c r="AS34" s="1002">
        <v>39</v>
      </c>
      <c r="AT34" s="1002"/>
      <c r="AU34" s="1002"/>
      <c r="AV34" s="1002"/>
      <c r="AW34" s="1002"/>
      <c r="AX34" s="1002"/>
      <c r="AY34" s="1002"/>
      <c r="AZ34" s="1002">
        <v>6</v>
      </c>
      <c r="BA34" s="1002"/>
      <c r="BB34" s="1002"/>
      <c r="BC34" s="1002"/>
      <c r="BD34" s="1002"/>
      <c r="BE34" s="1002"/>
      <c r="BF34" s="1002"/>
      <c r="BG34" s="1002">
        <v>451</v>
      </c>
      <c r="BH34" s="1002"/>
      <c r="BI34" s="1002"/>
      <c r="BJ34" s="1002"/>
      <c r="BK34" s="1002"/>
      <c r="BL34" s="1002"/>
      <c r="BM34" s="1002"/>
      <c r="BN34" s="1002">
        <v>1742</v>
      </c>
      <c r="BO34" s="1002"/>
      <c r="BP34" s="1002"/>
      <c r="BQ34" s="1002"/>
      <c r="BR34" s="1002"/>
      <c r="BS34" s="1002"/>
      <c r="BT34" s="1002"/>
      <c r="BU34" s="277"/>
      <c r="BV34" s="278"/>
      <c r="BW34" s="276"/>
    </row>
    <row r="35" spans="1:77" ht="13.25" customHeight="1">
      <c r="A35" s="244"/>
      <c r="B35" s="976"/>
      <c r="C35" s="976"/>
      <c r="D35" s="976"/>
      <c r="E35" s="977">
        <v>3</v>
      </c>
      <c r="F35" s="977"/>
      <c r="G35" s="978"/>
      <c r="H35" s="978"/>
      <c r="I35" s="979"/>
      <c r="J35" s="1001">
        <v>3467</v>
      </c>
      <c r="K35" s="1002"/>
      <c r="L35" s="1002"/>
      <c r="M35" s="1002"/>
      <c r="N35" s="1002"/>
      <c r="O35" s="1002"/>
      <c r="P35" s="1002"/>
      <c r="Q35" s="1002">
        <v>2003</v>
      </c>
      <c r="R35" s="1002"/>
      <c r="S35" s="1002"/>
      <c r="T35" s="1002"/>
      <c r="U35" s="1002"/>
      <c r="V35" s="1002"/>
      <c r="W35" s="1002"/>
      <c r="X35" s="1002">
        <v>720</v>
      </c>
      <c r="Y35" s="1002"/>
      <c r="Z35" s="1002"/>
      <c r="AA35" s="1002"/>
      <c r="AB35" s="1002"/>
      <c r="AC35" s="1002"/>
      <c r="AD35" s="1002"/>
      <c r="AE35" s="1002">
        <v>294</v>
      </c>
      <c r="AF35" s="1002"/>
      <c r="AG35" s="1002"/>
      <c r="AH35" s="1002"/>
      <c r="AI35" s="1002"/>
      <c r="AJ35" s="1002"/>
      <c r="AK35" s="1002"/>
      <c r="AL35" s="1002">
        <v>587</v>
      </c>
      <c r="AM35" s="1002"/>
      <c r="AN35" s="1002"/>
      <c r="AO35" s="1002"/>
      <c r="AP35" s="1002"/>
      <c r="AQ35" s="1002"/>
      <c r="AR35" s="1002"/>
      <c r="AS35" s="1002">
        <v>44</v>
      </c>
      <c r="AT35" s="1002"/>
      <c r="AU35" s="1002"/>
      <c r="AV35" s="1002"/>
      <c r="AW35" s="1002"/>
      <c r="AX35" s="1002"/>
      <c r="AY35" s="1002"/>
      <c r="AZ35" s="1002">
        <v>7</v>
      </c>
      <c r="BA35" s="1002"/>
      <c r="BB35" s="1002"/>
      <c r="BC35" s="1002"/>
      <c r="BD35" s="1002"/>
      <c r="BE35" s="1002"/>
      <c r="BF35" s="1002"/>
      <c r="BG35" s="1002">
        <v>351</v>
      </c>
      <c r="BH35" s="1002"/>
      <c r="BI35" s="1002"/>
      <c r="BJ35" s="1002"/>
      <c r="BK35" s="1002"/>
      <c r="BL35" s="1002"/>
      <c r="BM35" s="1002"/>
      <c r="BN35" s="1002">
        <v>1464</v>
      </c>
      <c r="BO35" s="1002"/>
      <c r="BP35" s="1002"/>
      <c r="BQ35" s="1002"/>
      <c r="BR35" s="1002"/>
      <c r="BS35" s="1002"/>
      <c r="BT35" s="1002"/>
      <c r="BU35" s="275"/>
      <c r="BV35" s="278"/>
      <c r="BW35" s="276"/>
    </row>
    <row r="36" spans="1:77" ht="13.25" customHeight="1">
      <c r="A36" s="244"/>
      <c r="B36" s="251"/>
      <c r="C36" s="251"/>
      <c r="D36" s="251"/>
      <c r="E36" s="977">
        <v>4</v>
      </c>
      <c r="F36" s="977"/>
      <c r="G36" s="253"/>
      <c r="H36" s="253"/>
      <c r="I36" s="254"/>
      <c r="J36" s="1001">
        <v>3431</v>
      </c>
      <c r="K36" s="1002"/>
      <c r="L36" s="1002"/>
      <c r="M36" s="1002"/>
      <c r="N36" s="1002"/>
      <c r="O36" s="1002"/>
      <c r="P36" s="1002"/>
      <c r="Q36" s="1002">
        <v>2132</v>
      </c>
      <c r="R36" s="1002"/>
      <c r="S36" s="1002"/>
      <c r="T36" s="1002"/>
      <c r="U36" s="1002"/>
      <c r="V36" s="1002"/>
      <c r="W36" s="1002"/>
      <c r="X36" s="1002">
        <v>722</v>
      </c>
      <c r="Y36" s="1002"/>
      <c r="Z36" s="1002"/>
      <c r="AA36" s="1002"/>
      <c r="AB36" s="1002"/>
      <c r="AC36" s="1002"/>
      <c r="AD36" s="1002"/>
      <c r="AE36" s="1002">
        <v>277</v>
      </c>
      <c r="AF36" s="1002"/>
      <c r="AG36" s="1002"/>
      <c r="AH36" s="1002"/>
      <c r="AI36" s="1002"/>
      <c r="AJ36" s="1002"/>
      <c r="AK36" s="1002"/>
      <c r="AL36" s="1002">
        <v>640</v>
      </c>
      <c r="AM36" s="1002"/>
      <c r="AN36" s="1002"/>
      <c r="AO36" s="1002"/>
      <c r="AP36" s="1002"/>
      <c r="AQ36" s="1002"/>
      <c r="AR36" s="1002"/>
      <c r="AS36" s="1002">
        <v>47</v>
      </c>
      <c r="AT36" s="1002"/>
      <c r="AU36" s="1002"/>
      <c r="AV36" s="1002"/>
      <c r="AW36" s="1002"/>
      <c r="AX36" s="1002"/>
      <c r="AY36" s="1002"/>
      <c r="AZ36" s="1002">
        <v>6</v>
      </c>
      <c r="BA36" s="1002"/>
      <c r="BB36" s="1002"/>
      <c r="BC36" s="1002"/>
      <c r="BD36" s="1002"/>
      <c r="BE36" s="1002"/>
      <c r="BF36" s="1002"/>
      <c r="BG36" s="1002">
        <v>440</v>
      </c>
      <c r="BH36" s="1002"/>
      <c r="BI36" s="1002"/>
      <c r="BJ36" s="1002"/>
      <c r="BK36" s="1002"/>
      <c r="BL36" s="1002"/>
      <c r="BM36" s="1002"/>
      <c r="BN36" s="1002">
        <v>1299</v>
      </c>
      <c r="BO36" s="1002"/>
      <c r="BP36" s="1002"/>
      <c r="BQ36" s="1002"/>
      <c r="BR36" s="1002"/>
      <c r="BS36" s="1002"/>
      <c r="BT36" s="1002"/>
      <c r="BU36" s="275"/>
      <c r="BV36" s="278"/>
      <c r="BW36" s="276"/>
    </row>
    <row r="37" spans="1:77" ht="13.25" customHeight="1">
      <c r="A37" s="244"/>
      <c r="B37" s="279"/>
      <c r="C37" s="279"/>
      <c r="D37" s="279"/>
      <c r="E37" s="989">
        <v>5</v>
      </c>
      <c r="F37" s="989"/>
      <c r="G37" s="259"/>
      <c r="H37" s="259"/>
      <c r="I37" s="280"/>
      <c r="J37" s="1008">
        <v>3350</v>
      </c>
      <c r="K37" s="1006"/>
      <c r="L37" s="1006"/>
      <c r="M37" s="1006"/>
      <c r="N37" s="1006"/>
      <c r="O37" s="1006"/>
      <c r="P37" s="1006"/>
      <c r="Q37" s="1006">
        <v>2123</v>
      </c>
      <c r="R37" s="1006"/>
      <c r="S37" s="1006"/>
      <c r="T37" s="1006"/>
      <c r="U37" s="1006"/>
      <c r="V37" s="1006"/>
      <c r="W37" s="1006"/>
      <c r="X37" s="1006">
        <v>792</v>
      </c>
      <c r="Y37" s="1006"/>
      <c r="Z37" s="1006"/>
      <c r="AA37" s="1006"/>
      <c r="AB37" s="1006"/>
      <c r="AC37" s="1006"/>
      <c r="AD37" s="1006"/>
      <c r="AE37" s="1006">
        <v>249</v>
      </c>
      <c r="AF37" s="1006"/>
      <c r="AG37" s="1006"/>
      <c r="AH37" s="1006"/>
      <c r="AI37" s="1006"/>
      <c r="AJ37" s="1006"/>
      <c r="AK37" s="1006"/>
      <c r="AL37" s="1006">
        <v>690</v>
      </c>
      <c r="AM37" s="1006"/>
      <c r="AN37" s="1006"/>
      <c r="AO37" s="1006"/>
      <c r="AP37" s="1006"/>
      <c r="AQ37" s="1006"/>
      <c r="AR37" s="1006"/>
      <c r="AS37" s="1006">
        <v>42</v>
      </c>
      <c r="AT37" s="1006"/>
      <c r="AU37" s="1006"/>
      <c r="AV37" s="1006"/>
      <c r="AW37" s="1006"/>
      <c r="AX37" s="1006"/>
      <c r="AY37" s="1006"/>
      <c r="AZ37" s="1006">
        <v>6</v>
      </c>
      <c r="BA37" s="1006"/>
      <c r="BB37" s="1006"/>
      <c r="BC37" s="1006"/>
      <c r="BD37" s="1006"/>
      <c r="BE37" s="1006"/>
      <c r="BF37" s="1006"/>
      <c r="BG37" s="1006">
        <v>344</v>
      </c>
      <c r="BH37" s="1006"/>
      <c r="BI37" s="1006"/>
      <c r="BJ37" s="1006"/>
      <c r="BK37" s="1006"/>
      <c r="BL37" s="1006"/>
      <c r="BM37" s="1006"/>
      <c r="BN37" s="1006">
        <v>1227</v>
      </c>
      <c r="BO37" s="1006"/>
      <c r="BP37" s="1006"/>
      <c r="BQ37" s="1006"/>
      <c r="BR37" s="1006"/>
      <c r="BS37" s="1006"/>
      <c r="BT37" s="1006"/>
      <c r="BU37" s="275"/>
      <c r="BV37" s="278"/>
      <c r="BW37" s="276"/>
    </row>
    <row r="38" spans="1:77" ht="12.9" customHeight="1">
      <c r="B38" s="260" t="s">
        <v>954</v>
      </c>
      <c r="BU38" s="281">
        <f>SUM(AP38:BF38)</f>
        <v>0</v>
      </c>
    </row>
    <row r="39" spans="1:77" s="267" customFormat="1" ht="18" customHeight="1">
      <c r="A39" s="244"/>
      <c r="B39" s="272" t="s">
        <v>955</v>
      </c>
      <c r="C39" s="265"/>
      <c r="D39" s="265"/>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66"/>
      <c r="BC39" s="244"/>
      <c r="BD39" s="244"/>
      <c r="BE39" s="244"/>
      <c r="BF39" s="244"/>
      <c r="BG39" s="244"/>
      <c r="BH39" s="244"/>
      <c r="BI39" s="244"/>
      <c r="BJ39" s="244"/>
      <c r="BK39" s="244"/>
      <c r="BL39" s="244"/>
      <c r="BM39" s="244"/>
      <c r="BN39" s="244"/>
      <c r="BO39" s="244"/>
      <c r="BP39" s="244"/>
      <c r="BQ39" s="244"/>
      <c r="BR39" s="244"/>
      <c r="BS39" s="244"/>
      <c r="BT39" s="244"/>
      <c r="BU39" s="244"/>
      <c r="BV39" s="244"/>
      <c r="BW39" s="244"/>
    </row>
    <row r="40" spans="1:77" ht="13.25" customHeight="1">
      <c r="A40" s="242"/>
      <c r="B40" s="982" t="s">
        <v>401</v>
      </c>
      <c r="C40" s="982"/>
      <c r="D40" s="982"/>
      <c r="E40" s="982"/>
      <c r="F40" s="982"/>
      <c r="G40" s="982"/>
      <c r="H40" s="982"/>
      <c r="I40" s="983"/>
      <c r="J40" s="986" t="s">
        <v>956</v>
      </c>
      <c r="K40" s="995"/>
      <c r="L40" s="995"/>
      <c r="M40" s="995"/>
      <c r="N40" s="995"/>
      <c r="O40" s="995"/>
      <c r="P40" s="995"/>
      <c r="Q40" s="995"/>
      <c r="R40" s="996"/>
      <c r="S40" s="986" t="s">
        <v>957</v>
      </c>
      <c r="T40" s="995"/>
      <c r="U40" s="995"/>
      <c r="V40" s="995"/>
      <c r="W40" s="995"/>
      <c r="X40" s="995"/>
      <c r="Y40" s="995"/>
      <c r="Z40" s="995"/>
      <c r="AA40" s="996"/>
      <c r="AB40" s="245"/>
      <c r="AC40" s="246"/>
      <c r="AD40" s="246"/>
      <c r="AE40" s="246"/>
      <c r="AF40" s="246"/>
      <c r="AG40" s="246"/>
      <c r="AH40" s="246"/>
      <c r="AI40" s="988" t="s">
        <v>958</v>
      </c>
      <c r="AJ40" s="988"/>
      <c r="AK40" s="988"/>
      <c r="AL40" s="988"/>
      <c r="AM40" s="988"/>
      <c r="AN40" s="988"/>
      <c r="AO40" s="988"/>
      <c r="AP40" s="988"/>
      <c r="AQ40" s="988"/>
      <c r="AR40" s="988"/>
      <c r="AS40" s="988"/>
      <c r="AT40" s="988"/>
      <c r="AU40" s="988"/>
      <c r="AV40" s="988"/>
      <c r="AW40" s="988"/>
      <c r="AX40" s="988"/>
      <c r="AY40" s="988"/>
      <c r="AZ40" s="988"/>
      <c r="BA40" s="988"/>
      <c r="BB40" s="988"/>
      <c r="BC40" s="988"/>
      <c r="BD40" s="988"/>
      <c r="BE40" s="246"/>
      <c r="BF40" s="246"/>
      <c r="BG40" s="246"/>
      <c r="BH40" s="246"/>
      <c r="BI40" s="246"/>
      <c r="BJ40" s="246"/>
      <c r="BK40" s="247"/>
      <c r="BL40" s="986" t="s">
        <v>959</v>
      </c>
      <c r="BM40" s="982"/>
      <c r="BN40" s="982"/>
      <c r="BO40" s="982"/>
      <c r="BP40" s="982"/>
      <c r="BQ40" s="982"/>
      <c r="BR40" s="982"/>
      <c r="BS40" s="982"/>
      <c r="BT40" s="982"/>
      <c r="BU40" s="242"/>
      <c r="BV40" s="242"/>
      <c r="BW40" s="242"/>
    </row>
    <row r="41" spans="1:77" ht="13.25" customHeight="1">
      <c r="A41" s="242"/>
      <c r="B41" s="1010"/>
      <c r="C41" s="1010"/>
      <c r="D41" s="1010"/>
      <c r="E41" s="1010"/>
      <c r="F41" s="1010"/>
      <c r="G41" s="1010"/>
      <c r="H41" s="1010"/>
      <c r="I41" s="1011"/>
      <c r="J41" s="1031"/>
      <c r="K41" s="1032"/>
      <c r="L41" s="1032"/>
      <c r="M41" s="1032"/>
      <c r="N41" s="1032"/>
      <c r="O41" s="1032"/>
      <c r="P41" s="1032"/>
      <c r="Q41" s="1032"/>
      <c r="R41" s="1033"/>
      <c r="S41" s="1031"/>
      <c r="T41" s="1032"/>
      <c r="U41" s="1032"/>
      <c r="V41" s="1032"/>
      <c r="W41" s="1032"/>
      <c r="X41" s="1032"/>
      <c r="Y41" s="1032"/>
      <c r="Z41" s="1032"/>
      <c r="AA41" s="1033"/>
      <c r="AB41" s="1020" t="s">
        <v>875</v>
      </c>
      <c r="AC41" s="982"/>
      <c r="AD41" s="982"/>
      <c r="AE41" s="982"/>
      <c r="AF41" s="982"/>
      <c r="AG41" s="982"/>
      <c r="AH41" s="982"/>
      <c r="AI41" s="982"/>
      <c r="AJ41" s="983"/>
      <c r="AK41" s="282"/>
      <c r="AL41" s="1035" t="s">
        <v>960</v>
      </c>
      <c r="AM41" s="1035"/>
      <c r="AN41" s="1035"/>
      <c r="AO41" s="1035"/>
      <c r="AP41" s="1035"/>
      <c r="AQ41" s="1035"/>
      <c r="AR41" s="1035"/>
      <c r="AS41" s="283"/>
      <c r="AT41" s="282"/>
      <c r="AU41" s="1035" t="s">
        <v>961</v>
      </c>
      <c r="AV41" s="1035"/>
      <c r="AW41" s="1035"/>
      <c r="AX41" s="1035"/>
      <c r="AY41" s="1035"/>
      <c r="AZ41" s="1035"/>
      <c r="BA41" s="1035"/>
      <c r="BB41" s="283"/>
      <c r="BC41" s="1037" t="s">
        <v>962</v>
      </c>
      <c r="BD41" s="1038"/>
      <c r="BE41" s="1038"/>
      <c r="BF41" s="1038"/>
      <c r="BG41" s="1038"/>
      <c r="BH41" s="1038"/>
      <c r="BI41" s="1038"/>
      <c r="BJ41" s="1038"/>
      <c r="BK41" s="1039"/>
      <c r="BL41" s="1034"/>
      <c r="BM41" s="1010"/>
      <c r="BN41" s="1010"/>
      <c r="BO41" s="1010"/>
      <c r="BP41" s="1010"/>
      <c r="BQ41" s="1010"/>
      <c r="BR41" s="1010"/>
      <c r="BS41" s="1010"/>
      <c r="BT41" s="1010"/>
      <c r="BU41" s="242"/>
      <c r="BV41" s="242"/>
      <c r="BW41" s="242"/>
    </row>
    <row r="42" spans="1:77" ht="13.25" customHeight="1">
      <c r="A42" s="242"/>
      <c r="B42" s="984"/>
      <c r="C42" s="984"/>
      <c r="D42" s="984"/>
      <c r="E42" s="984"/>
      <c r="F42" s="984"/>
      <c r="G42" s="984"/>
      <c r="H42" s="984"/>
      <c r="I42" s="985"/>
      <c r="J42" s="997"/>
      <c r="K42" s="998"/>
      <c r="L42" s="998"/>
      <c r="M42" s="998"/>
      <c r="N42" s="998"/>
      <c r="O42" s="998"/>
      <c r="P42" s="998"/>
      <c r="Q42" s="998"/>
      <c r="R42" s="999"/>
      <c r="S42" s="997"/>
      <c r="T42" s="998"/>
      <c r="U42" s="998"/>
      <c r="V42" s="998"/>
      <c r="W42" s="998"/>
      <c r="X42" s="998"/>
      <c r="Y42" s="998"/>
      <c r="Z42" s="998"/>
      <c r="AA42" s="999"/>
      <c r="AB42" s="987"/>
      <c r="AC42" s="984"/>
      <c r="AD42" s="984"/>
      <c r="AE42" s="984"/>
      <c r="AF42" s="984"/>
      <c r="AG42" s="984"/>
      <c r="AH42" s="984"/>
      <c r="AI42" s="984"/>
      <c r="AJ42" s="985"/>
      <c r="AK42" s="284"/>
      <c r="AL42" s="1036"/>
      <c r="AM42" s="1036"/>
      <c r="AN42" s="1036"/>
      <c r="AO42" s="1036"/>
      <c r="AP42" s="1036"/>
      <c r="AQ42" s="1036"/>
      <c r="AR42" s="1036"/>
      <c r="AS42" s="258"/>
      <c r="AT42" s="284"/>
      <c r="AU42" s="1036"/>
      <c r="AV42" s="1036"/>
      <c r="AW42" s="1036"/>
      <c r="AX42" s="1036"/>
      <c r="AY42" s="1036"/>
      <c r="AZ42" s="1036"/>
      <c r="BA42" s="1036"/>
      <c r="BB42" s="258"/>
      <c r="BC42" s="1040"/>
      <c r="BD42" s="1041"/>
      <c r="BE42" s="1041"/>
      <c r="BF42" s="1041"/>
      <c r="BG42" s="1041"/>
      <c r="BH42" s="1041"/>
      <c r="BI42" s="1041"/>
      <c r="BJ42" s="1041"/>
      <c r="BK42" s="1042"/>
      <c r="BL42" s="987"/>
      <c r="BM42" s="984"/>
      <c r="BN42" s="984"/>
      <c r="BO42" s="984"/>
      <c r="BP42" s="984"/>
      <c r="BQ42" s="984"/>
      <c r="BR42" s="984"/>
      <c r="BS42" s="984"/>
      <c r="BT42" s="984"/>
      <c r="BU42" s="242"/>
      <c r="BV42" s="242"/>
      <c r="BW42" s="242"/>
    </row>
    <row r="43" spans="1:77" s="248" customFormat="1" ht="12.9" customHeight="1">
      <c r="G43" s="249"/>
      <c r="H43" s="249"/>
      <c r="I43" s="250"/>
      <c r="L43" s="249"/>
      <c r="R43" s="249" t="s">
        <v>963</v>
      </c>
      <c r="T43" s="249"/>
      <c r="U43" s="249"/>
      <c r="V43" s="249"/>
      <c r="AA43" s="249" t="s">
        <v>964</v>
      </c>
      <c r="AB43" s="249"/>
      <c r="AC43" s="249"/>
      <c r="AD43" s="249"/>
      <c r="AJ43" s="249" t="s">
        <v>964</v>
      </c>
      <c r="AK43" s="249"/>
      <c r="AL43" s="249"/>
      <c r="AM43" s="249"/>
      <c r="AS43" s="249" t="s">
        <v>964</v>
      </c>
      <c r="AT43" s="249"/>
      <c r="AU43" s="249"/>
      <c r="AV43" s="249"/>
      <c r="BB43" s="249" t="s">
        <v>964</v>
      </c>
      <c r="BC43" s="249"/>
      <c r="BD43" s="249"/>
      <c r="BE43" s="249"/>
      <c r="BK43" s="249" t="s">
        <v>964</v>
      </c>
      <c r="BL43" s="249"/>
      <c r="BM43" s="249"/>
      <c r="BN43" s="249"/>
      <c r="BT43" s="249" t="s">
        <v>964</v>
      </c>
    </row>
    <row r="44" spans="1:77" ht="13.25" customHeight="1">
      <c r="A44" s="244"/>
      <c r="B44" s="976" t="s">
        <v>40</v>
      </c>
      <c r="C44" s="976"/>
      <c r="D44" s="976"/>
      <c r="E44" s="1003">
        <v>17</v>
      </c>
      <c r="F44" s="977"/>
      <c r="G44" s="978" t="s">
        <v>269</v>
      </c>
      <c r="H44" s="978"/>
      <c r="I44" s="979"/>
      <c r="J44" s="980">
        <v>1214</v>
      </c>
      <c r="K44" s="981"/>
      <c r="L44" s="981"/>
      <c r="M44" s="981"/>
      <c r="N44" s="981"/>
      <c r="O44" s="981"/>
      <c r="P44" s="981"/>
      <c r="Q44" s="981"/>
      <c r="R44" s="981"/>
      <c r="S44" s="981">
        <v>2239442</v>
      </c>
      <c r="T44" s="981"/>
      <c r="U44" s="981"/>
      <c r="V44" s="981"/>
      <c r="W44" s="981"/>
      <c r="X44" s="981"/>
      <c r="Y44" s="981"/>
      <c r="Z44" s="981"/>
      <c r="AA44" s="981"/>
      <c r="AB44" s="981">
        <v>2113269</v>
      </c>
      <c r="AC44" s="981"/>
      <c r="AD44" s="981"/>
      <c r="AE44" s="981"/>
      <c r="AF44" s="981"/>
      <c r="AG44" s="981"/>
      <c r="AH44" s="981"/>
      <c r="AI44" s="981"/>
      <c r="AJ44" s="981"/>
      <c r="AK44" s="981">
        <v>1660055</v>
      </c>
      <c r="AL44" s="981"/>
      <c r="AM44" s="981"/>
      <c r="AN44" s="981"/>
      <c r="AO44" s="981"/>
      <c r="AP44" s="981"/>
      <c r="AQ44" s="981"/>
      <c r="AR44" s="981"/>
      <c r="AS44" s="981"/>
      <c r="AT44" s="981">
        <v>95647</v>
      </c>
      <c r="AU44" s="981"/>
      <c r="AV44" s="981"/>
      <c r="AW44" s="981"/>
      <c r="AX44" s="981"/>
      <c r="AY44" s="981"/>
      <c r="AZ44" s="981"/>
      <c r="BA44" s="981"/>
      <c r="BB44" s="981"/>
      <c r="BC44" s="981">
        <v>357567</v>
      </c>
      <c r="BD44" s="981"/>
      <c r="BE44" s="981"/>
      <c r="BF44" s="981"/>
      <c r="BG44" s="981"/>
      <c r="BH44" s="981"/>
      <c r="BI44" s="981"/>
      <c r="BJ44" s="981"/>
      <c r="BK44" s="981"/>
      <c r="BL44" s="981">
        <v>2213</v>
      </c>
      <c r="BM44" s="981"/>
      <c r="BN44" s="981"/>
      <c r="BO44" s="981"/>
      <c r="BP44" s="981"/>
      <c r="BQ44" s="981"/>
      <c r="BR44" s="981"/>
      <c r="BS44" s="981"/>
      <c r="BT44" s="981"/>
      <c r="BU44" s="285"/>
      <c r="BV44" s="242"/>
      <c r="BW44" s="242"/>
    </row>
    <row r="45" spans="1:77" ht="13.25" customHeight="1">
      <c r="A45" s="244"/>
      <c r="B45" s="269"/>
      <c r="C45" s="269"/>
      <c r="D45" s="270"/>
      <c r="E45" s="977">
        <v>22</v>
      </c>
      <c r="F45" s="977"/>
      <c r="G45" s="270"/>
      <c r="H45" s="270"/>
      <c r="I45" s="270"/>
      <c r="J45" s="980">
        <v>1001</v>
      </c>
      <c r="K45" s="981"/>
      <c r="L45" s="981"/>
      <c r="M45" s="981"/>
      <c r="N45" s="981"/>
      <c r="O45" s="981"/>
      <c r="P45" s="981"/>
      <c r="Q45" s="981"/>
      <c r="R45" s="981"/>
      <c r="S45" s="981">
        <v>1847919</v>
      </c>
      <c r="T45" s="981"/>
      <c r="U45" s="981"/>
      <c r="V45" s="981"/>
      <c r="W45" s="981"/>
      <c r="X45" s="981"/>
      <c r="Y45" s="981"/>
      <c r="Z45" s="981"/>
      <c r="AA45" s="981"/>
      <c r="AB45" s="981">
        <v>1813701</v>
      </c>
      <c r="AC45" s="981"/>
      <c r="AD45" s="981"/>
      <c r="AE45" s="981"/>
      <c r="AF45" s="981"/>
      <c r="AG45" s="981"/>
      <c r="AH45" s="981"/>
      <c r="AI45" s="981"/>
      <c r="AJ45" s="981"/>
      <c r="AK45" s="981">
        <v>1405028</v>
      </c>
      <c r="AL45" s="981"/>
      <c r="AM45" s="981"/>
      <c r="AN45" s="981"/>
      <c r="AO45" s="981"/>
      <c r="AP45" s="981"/>
      <c r="AQ45" s="981"/>
      <c r="AR45" s="981"/>
      <c r="AS45" s="981"/>
      <c r="AT45" s="981">
        <v>20863</v>
      </c>
      <c r="AU45" s="981"/>
      <c r="AV45" s="981"/>
      <c r="AW45" s="981"/>
      <c r="AX45" s="981"/>
      <c r="AY45" s="981"/>
      <c r="AZ45" s="981"/>
      <c r="BA45" s="981"/>
      <c r="BB45" s="981"/>
      <c r="BC45" s="981">
        <v>387810</v>
      </c>
      <c r="BD45" s="981"/>
      <c r="BE45" s="981"/>
      <c r="BF45" s="981"/>
      <c r="BG45" s="981"/>
      <c r="BH45" s="981"/>
      <c r="BI45" s="981"/>
      <c r="BJ45" s="981"/>
      <c r="BK45" s="981"/>
      <c r="BL45" s="981">
        <v>1911</v>
      </c>
      <c r="BM45" s="981"/>
      <c r="BN45" s="981"/>
      <c r="BO45" s="981"/>
      <c r="BP45" s="981"/>
      <c r="BQ45" s="981"/>
      <c r="BR45" s="981"/>
      <c r="BS45" s="981"/>
      <c r="BT45" s="981"/>
      <c r="BU45" s="285"/>
      <c r="BV45" s="242"/>
      <c r="BW45" s="242"/>
    </row>
    <row r="46" spans="1:77" ht="13.25" customHeight="1">
      <c r="A46" s="244"/>
      <c r="B46" s="269"/>
      <c r="C46" s="269"/>
      <c r="D46" s="270"/>
      <c r="E46" s="977">
        <v>27</v>
      </c>
      <c r="F46" s="977"/>
      <c r="G46" s="269"/>
      <c r="H46" s="269"/>
      <c r="I46" s="270"/>
      <c r="J46" s="980">
        <v>985</v>
      </c>
      <c r="K46" s="981"/>
      <c r="L46" s="981"/>
      <c r="M46" s="981"/>
      <c r="N46" s="981"/>
      <c r="O46" s="981"/>
      <c r="P46" s="981"/>
      <c r="Q46" s="981"/>
      <c r="R46" s="981"/>
      <c r="S46" s="981">
        <v>1845524</v>
      </c>
      <c r="T46" s="981"/>
      <c r="U46" s="981"/>
      <c r="V46" s="981"/>
      <c r="W46" s="981"/>
      <c r="X46" s="981"/>
      <c r="Y46" s="981"/>
      <c r="Z46" s="981"/>
      <c r="AA46" s="981"/>
      <c r="AB46" s="981">
        <v>1816455</v>
      </c>
      <c r="AC46" s="981"/>
      <c r="AD46" s="981"/>
      <c r="AE46" s="981"/>
      <c r="AF46" s="981"/>
      <c r="AG46" s="981"/>
      <c r="AH46" s="981"/>
      <c r="AI46" s="981"/>
      <c r="AJ46" s="981"/>
      <c r="AK46" s="981">
        <v>1421409</v>
      </c>
      <c r="AL46" s="981"/>
      <c r="AM46" s="981"/>
      <c r="AN46" s="981"/>
      <c r="AO46" s="981"/>
      <c r="AP46" s="981"/>
      <c r="AQ46" s="981"/>
      <c r="AR46" s="981"/>
      <c r="AS46" s="981"/>
      <c r="AT46" s="981">
        <v>15144</v>
      </c>
      <c r="AU46" s="981"/>
      <c r="AV46" s="981"/>
      <c r="AW46" s="981"/>
      <c r="AX46" s="981"/>
      <c r="AY46" s="981"/>
      <c r="AZ46" s="981"/>
      <c r="BA46" s="981"/>
      <c r="BB46" s="981"/>
      <c r="BC46" s="981">
        <v>379902</v>
      </c>
      <c r="BD46" s="981"/>
      <c r="BE46" s="981"/>
      <c r="BF46" s="981"/>
      <c r="BG46" s="981"/>
      <c r="BH46" s="981"/>
      <c r="BI46" s="981"/>
      <c r="BJ46" s="981"/>
      <c r="BK46" s="981"/>
      <c r="BL46" s="981">
        <v>758</v>
      </c>
      <c r="BM46" s="981"/>
      <c r="BN46" s="981"/>
      <c r="BO46" s="981"/>
      <c r="BP46" s="981"/>
      <c r="BQ46" s="981"/>
      <c r="BR46" s="981"/>
      <c r="BS46" s="981"/>
      <c r="BT46" s="981"/>
      <c r="BU46" s="285"/>
      <c r="BV46" s="242"/>
      <c r="BW46" s="242"/>
    </row>
    <row r="47" spans="1:77" ht="13.25" customHeight="1">
      <c r="A47" s="244"/>
      <c r="B47" s="1003" t="s">
        <v>42</v>
      </c>
      <c r="C47" s="1003"/>
      <c r="D47" s="1003"/>
      <c r="E47" s="977">
        <v>2</v>
      </c>
      <c r="F47" s="977"/>
      <c r="G47" s="1003" t="s">
        <v>965</v>
      </c>
      <c r="H47" s="1003"/>
      <c r="I47" s="1043"/>
      <c r="J47" s="980">
        <v>946</v>
      </c>
      <c r="K47" s="981"/>
      <c r="L47" s="981"/>
      <c r="M47" s="981"/>
      <c r="N47" s="981"/>
      <c r="O47" s="981"/>
      <c r="P47" s="981"/>
      <c r="Q47" s="981"/>
      <c r="R47" s="981"/>
      <c r="S47" s="981">
        <v>1768645</v>
      </c>
      <c r="T47" s="981"/>
      <c r="U47" s="981"/>
      <c r="V47" s="981"/>
      <c r="W47" s="981"/>
      <c r="X47" s="981"/>
      <c r="Y47" s="981"/>
      <c r="Z47" s="981"/>
      <c r="AA47" s="981"/>
      <c r="AB47" s="981">
        <v>1708450</v>
      </c>
      <c r="AC47" s="981"/>
      <c r="AD47" s="981"/>
      <c r="AE47" s="981"/>
      <c r="AF47" s="981"/>
      <c r="AG47" s="981"/>
      <c r="AH47" s="981"/>
      <c r="AI47" s="981"/>
      <c r="AJ47" s="981"/>
      <c r="AK47" s="981">
        <v>1312958</v>
      </c>
      <c r="AL47" s="981"/>
      <c r="AM47" s="981"/>
      <c r="AN47" s="981"/>
      <c r="AO47" s="981"/>
      <c r="AP47" s="981"/>
      <c r="AQ47" s="981"/>
      <c r="AR47" s="981"/>
      <c r="AS47" s="981"/>
      <c r="AT47" s="981">
        <v>16547</v>
      </c>
      <c r="AU47" s="981"/>
      <c r="AV47" s="981"/>
      <c r="AW47" s="981"/>
      <c r="AX47" s="981"/>
      <c r="AY47" s="981"/>
      <c r="AZ47" s="981"/>
      <c r="BA47" s="981"/>
      <c r="BB47" s="981"/>
      <c r="BC47" s="981">
        <v>378945</v>
      </c>
      <c r="BD47" s="981"/>
      <c r="BE47" s="981"/>
      <c r="BF47" s="981"/>
      <c r="BG47" s="981"/>
      <c r="BH47" s="981"/>
      <c r="BI47" s="981"/>
      <c r="BJ47" s="981"/>
      <c r="BK47" s="981"/>
      <c r="BL47" s="981">
        <v>690</v>
      </c>
      <c r="BM47" s="981"/>
      <c r="BN47" s="981"/>
      <c r="BO47" s="981"/>
      <c r="BP47" s="981"/>
      <c r="BQ47" s="981"/>
      <c r="BR47" s="981"/>
      <c r="BS47" s="981"/>
      <c r="BT47" s="981"/>
      <c r="BU47" s="285"/>
      <c r="BV47" s="242"/>
      <c r="BW47" s="242"/>
    </row>
    <row r="48" spans="1:77" s="267" customFormat="1" ht="18" customHeight="1">
      <c r="A48" s="244"/>
      <c r="B48" s="977"/>
      <c r="C48" s="977"/>
      <c r="D48" s="977"/>
      <c r="E48" s="977">
        <v>3</v>
      </c>
      <c r="F48" s="977"/>
      <c r="G48" s="977"/>
      <c r="H48" s="977"/>
      <c r="I48" s="1000"/>
      <c r="J48" s="980">
        <v>926</v>
      </c>
      <c r="K48" s="981"/>
      <c r="L48" s="981"/>
      <c r="M48" s="981"/>
      <c r="N48" s="981"/>
      <c r="O48" s="981"/>
      <c r="P48" s="981"/>
      <c r="Q48" s="981"/>
      <c r="R48" s="981"/>
      <c r="S48" s="981">
        <v>1726567</v>
      </c>
      <c r="T48" s="981"/>
      <c r="U48" s="981"/>
      <c r="V48" s="981"/>
      <c r="W48" s="981"/>
      <c r="X48" s="981"/>
      <c r="Y48" s="981"/>
      <c r="Z48" s="981"/>
      <c r="AA48" s="981"/>
      <c r="AB48" s="981">
        <v>1662835</v>
      </c>
      <c r="AC48" s="981"/>
      <c r="AD48" s="981"/>
      <c r="AE48" s="981"/>
      <c r="AF48" s="981"/>
      <c r="AG48" s="981"/>
      <c r="AH48" s="981"/>
      <c r="AI48" s="981"/>
      <c r="AJ48" s="981"/>
      <c r="AK48" s="981">
        <v>1285373</v>
      </c>
      <c r="AL48" s="981"/>
      <c r="AM48" s="981"/>
      <c r="AN48" s="981"/>
      <c r="AO48" s="981"/>
      <c r="AP48" s="981"/>
      <c r="AQ48" s="981"/>
      <c r="AR48" s="981"/>
      <c r="AS48" s="981"/>
      <c r="AT48" s="981">
        <v>11766</v>
      </c>
      <c r="AU48" s="981"/>
      <c r="AV48" s="981"/>
      <c r="AW48" s="981"/>
      <c r="AX48" s="981"/>
      <c r="AY48" s="981"/>
      <c r="AZ48" s="981"/>
      <c r="BA48" s="981"/>
      <c r="BB48" s="981"/>
      <c r="BC48" s="981">
        <v>365696</v>
      </c>
      <c r="BD48" s="981"/>
      <c r="BE48" s="981"/>
      <c r="BF48" s="981"/>
      <c r="BG48" s="981"/>
      <c r="BH48" s="981"/>
      <c r="BI48" s="981"/>
      <c r="BJ48" s="981"/>
      <c r="BK48" s="981"/>
      <c r="BL48" s="981">
        <v>685</v>
      </c>
      <c r="BM48" s="981"/>
      <c r="BN48" s="981"/>
      <c r="BO48" s="981"/>
      <c r="BP48" s="981"/>
      <c r="BQ48" s="981"/>
      <c r="BR48" s="981"/>
      <c r="BS48" s="981"/>
      <c r="BT48" s="981"/>
      <c r="BU48" s="286"/>
      <c r="BV48" s="244"/>
      <c r="BW48" s="244"/>
      <c r="BX48" s="239"/>
      <c r="BY48" s="239"/>
    </row>
    <row r="49" spans="1:75" ht="13.25" customHeight="1">
      <c r="A49" s="244"/>
      <c r="B49" s="271"/>
      <c r="C49" s="271"/>
      <c r="D49" s="271"/>
      <c r="E49" s="977">
        <v>4</v>
      </c>
      <c r="F49" s="977"/>
      <c r="G49" s="978"/>
      <c r="H49" s="978"/>
      <c r="I49" s="979"/>
      <c r="J49" s="980">
        <v>918</v>
      </c>
      <c r="K49" s="981"/>
      <c r="L49" s="981"/>
      <c r="M49" s="981"/>
      <c r="N49" s="981"/>
      <c r="O49" s="981"/>
      <c r="P49" s="981"/>
      <c r="Q49" s="981"/>
      <c r="R49" s="981"/>
      <c r="S49" s="981">
        <v>1728247</v>
      </c>
      <c r="T49" s="981"/>
      <c r="U49" s="981"/>
      <c r="V49" s="981"/>
      <c r="W49" s="981"/>
      <c r="X49" s="981"/>
      <c r="Y49" s="981"/>
      <c r="Z49" s="981"/>
      <c r="AA49" s="981"/>
      <c r="AB49" s="981">
        <v>1670621</v>
      </c>
      <c r="AC49" s="981"/>
      <c r="AD49" s="981"/>
      <c r="AE49" s="981"/>
      <c r="AF49" s="981"/>
      <c r="AG49" s="981"/>
      <c r="AH49" s="981"/>
      <c r="AI49" s="981"/>
      <c r="AJ49" s="981"/>
      <c r="AK49" s="981">
        <v>1270169</v>
      </c>
      <c r="AL49" s="981"/>
      <c r="AM49" s="981"/>
      <c r="AN49" s="981"/>
      <c r="AO49" s="981"/>
      <c r="AP49" s="981"/>
      <c r="AQ49" s="981"/>
      <c r="AR49" s="981"/>
      <c r="AS49" s="981"/>
      <c r="AT49" s="981">
        <v>16867</v>
      </c>
      <c r="AU49" s="981"/>
      <c r="AV49" s="981"/>
      <c r="AW49" s="981"/>
      <c r="AX49" s="981"/>
      <c r="AY49" s="981"/>
      <c r="AZ49" s="981"/>
      <c r="BA49" s="981"/>
      <c r="BB49" s="981"/>
      <c r="BC49" s="981">
        <v>383585</v>
      </c>
      <c r="BD49" s="981"/>
      <c r="BE49" s="981"/>
      <c r="BF49" s="981"/>
      <c r="BG49" s="981"/>
      <c r="BH49" s="981"/>
      <c r="BI49" s="981"/>
      <c r="BJ49" s="981"/>
      <c r="BK49" s="981"/>
      <c r="BL49" s="981">
        <v>728</v>
      </c>
      <c r="BM49" s="981"/>
      <c r="BN49" s="981"/>
      <c r="BO49" s="981"/>
      <c r="BP49" s="981"/>
      <c r="BQ49" s="981"/>
      <c r="BR49" s="981"/>
      <c r="BS49" s="981"/>
      <c r="BT49" s="981"/>
      <c r="BU49" s="285"/>
      <c r="BV49" s="242"/>
      <c r="BW49" s="242"/>
    </row>
    <row r="50" spans="1:75" ht="13.25" customHeight="1">
      <c r="A50" s="244"/>
      <c r="B50" s="271"/>
      <c r="C50" s="271"/>
      <c r="D50" s="271"/>
      <c r="E50" s="977">
        <v>5</v>
      </c>
      <c r="F50" s="977"/>
      <c r="G50" s="253"/>
      <c r="H50" s="253"/>
      <c r="I50" s="254"/>
      <c r="J50" s="980">
        <v>892</v>
      </c>
      <c r="K50" s="981"/>
      <c r="L50" s="981"/>
      <c r="M50" s="981"/>
      <c r="N50" s="981"/>
      <c r="O50" s="981"/>
      <c r="P50" s="981"/>
      <c r="Q50" s="981"/>
      <c r="R50" s="981"/>
      <c r="S50" s="981">
        <v>1680535</v>
      </c>
      <c r="T50" s="981"/>
      <c r="U50" s="981"/>
      <c r="V50" s="981"/>
      <c r="W50" s="981"/>
      <c r="X50" s="981"/>
      <c r="Y50" s="981"/>
      <c r="Z50" s="981"/>
      <c r="AA50" s="981"/>
      <c r="AB50" s="981">
        <v>1627385</v>
      </c>
      <c r="AC50" s="981"/>
      <c r="AD50" s="981"/>
      <c r="AE50" s="981"/>
      <c r="AF50" s="981"/>
      <c r="AG50" s="981"/>
      <c r="AH50" s="981"/>
      <c r="AI50" s="981"/>
      <c r="AJ50" s="981"/>
      <c r="AK50" s="981">
        <v>1252049</v>
      </c>
      <c r="AL50" s="981"/>
      <c r="AM50" s="981"/>
      <c r="AN50" s="981"/>
      <c r="AO50" s="981"/>
      <c r="AP50" s="981"/>
      <c r="AQ50" s="981"/>
      <c r="AR50" s="981"/>
      <c r="AS50" s="981"/>
      <c r="AT50" s="981">
        <v>10361</v>
      </c>
      <c r="AU50" s="981"/>
      <c r="AV50" s="981"/>
      <c r="AW50" s="981"/>
      <c r="AX50" s="981"/>
      <c r="AY50" s="981"/>
      <c r="AZ50" s="981"/>
      <c r="BA50" s="981"/>
      <c r="BB50" s="981"/>
      <c r="BC50" s="981">
        <v>364975</v>
      </c>
      <c r="BD50" s="981"/>
      <c r="BE50" s="981"/>
      <c r="BF50" s="981"/>
      <c r="BG50" s="981"/>
      <c r="BH50" s="981"/>
      <c r="BI50" s="981"/>
      <c r="BJ50" s="981"/>
      <c r="BK50" s="981"/>
      <c r="BL50" s="981">
        <v>185</v>
      </c>
      <c r="BM50" s="981"/>
      <c r="BN50" s="981"/>
      <c r="BO50" s="981"/>
      <c r="BP50" s="981"/>
      <c r="BQ50" s="981"/>
      <c r="BR50" s="981"/>
      <c r="BS50" s="981"/>
      <c r="BT50" s="981"/>
      <c r="BU50" s="285"/>
      <c r="BV50" s="242"/>
      <c r="BW50" s="242"/>
    </row>
    <row r="51" spans="1:75" ht="13.25" customHeight="1">
      <c r="A51" s="244"/>
      <c r="B51" s="257"/>
      <c r="C51" s="257"/>
      <c r="D51" s="257"/>
      <c r="E51" s="989">
        <v>6</v>
      </c>
      <c r="F51" s="989"/>
      <c r="G51" s="259"/>
      <c r="H51" s="259"/>
      <c r="I51" s="280"/>
      <c r="J51" s="990">
        <v>873</v>
      </c>
      <c r="K51" s="991"/>
      <c r="L51" s="991"/>
      <c r="M51" s="991"/>
      <c r="N51" s="991"/>
      <c r="O51" s="991"/>
      <c r="P51" s="991"/>
      <c r="Q51" s="991"/>
      <c r="R51" s="991"/>
      <c r="S51" s="991">
        <v>1636324</v>
      </c>
      <c r="T51" s="991"/>
      <c r="U51" s="991"/>
      <c r="V51" s="991"/>
      <c r="W51" s="991"/>
      <c r="X51" s="991"/>
      <c r="Y51" s="991"/>
      <c r="Z51" s="991"/>
      <c r="AA51" s="991"/>
      <c r="AB51" s="991">
        <v>1594564</v>
      </c>
      <c r="AC51" s="991"/>
      <c r="AD51" s="991"/>
      <c r="AE51" s="991"/>
      <c r="AF51" s="991"/>
      <c r="AG51" s="991"/>
      <c r="AH51" s="991"/>
      <c r="AI51" s="991"/>
      <c r="AJ51" s="991"/>
      <c r="AK51" s="991">
        <v>1228845</v>
      </c>
      <c r="AL51" s="991"/>
      <c r="AM51" s="991"/>
      <c r="AN51" s="991"/>
      <c r="AO51" s="991"/>
      <c r="AP51" s="991"/>
      <c r="AQ51" s="991"/>
      <c r="AR51" s="991"/>
      <c r="AS51" s="991"/>
      <c r="AT51" s="991">
        <v>11016</v>
      </c>
      <c r="AU51" s="991"/>
      <c r="AV51" s="991"/>
      <c r="AW51" s="991"/>
      <c r="AX51" s="991"/>
      <c r="AY51" s="991"/>
      <c r="AZ51" s="991"/>
      <c r="BA51" s="991"/>
      <c r="BB51" s="991"/>
      <c r="BC51" s="991">
        <v>354703</v>
      </c>
      <c r="BD51" s="991"/>
      <c r="BE51" s="991"/>
      <c r="BF51" s="991"/>
      <c r="BG51" s="991"/>
      <c r="BH51" s="991"/>
      <c r="BI51" s="991"/>
      <c r="BJ51" s="991"/>
      <c r="BK51" s="991"/>
      <c r="BL51" s="991" t="s">
        <v>186</v>
      </c>
      <c r="BM51" s="991"/>
      <c r="BN51" s="991"/>
      <c r="BO51" s="991"/>
      <c r="BP51" s="991"/>
      <c r="BQ51" s="991"/>
      <c r="BR51" s="991"/>
      <c r="BS51" s="991"/>
      <c r="BT51" s="991"/>
      <c r="BU51" s="285"/>
      <c r="BV51" s="242"/>
      <c r="BW51" s="242"/>
    </row>
    <row r="52" spans="1:75" ht="12.65" customHeight="1">
      <c r="B52" s="260" t="s">
        <v>1012</v>
      </c>
    </row>
    <row r="53" spans="1:75" ht="12.65" customHeight="1">
      <c r="B53" s="260" t="s">
        <v>966</v>
      </c>
    </row>
  </sheetData>
  <mergeCells count="272">
    <mergeCell ref="E50:F50"/>
    <mergeCell ref="J50:R50"/>
    <mergeCell ref="S50:AA50"/>
    <mergeCell ref="AB50:AJ50"/>
    <mergeCell ref="AK50:AS50"/>
    <mergeCell ref="AT50:BB50"/>
    <mergeCell ref="BC50:BK50"/>
    <mergeCell ref="BL50:BT50"/>
    <mergeCell ref="E51:F51"/>
    <mergeCell ref="J51:R51"/>
    <mergeCell ref="S51:AA51"/>
    <mergeCell ref="AB51:AJ51"/>
    <mergeCell ref="AK51:AS51"/>
    <mergeCell ref="AT51:BB51"/>
    <mergeCell ref="BC51:BK51"/>
    <mergeCell ref="BL51:BT51"/>
    <mergeCell ref="AK48:AS48"/>
    <mergeCell ref="AT48:BB48"/>
    <mergeCell ref="BC48:BK48"/>
    <mergeCell ref="BL48:BT48"/>
    <mergeCell ref="E49:F49"/>
    <mergeCell ref="G49:I49"/>
    <mergeCell ref="J49:R49"/>
    <mergeCell ref="S49:AA49"/>
    <mergeCell ref="AB49:AJ49"/>
    <mergeCell ref="AK49:AS49"/>
    <mergeCell ref="AT49:BB49"/>
    <mergeCell ref="BC49:BK49"/>
    <mergeCell ref="BL49:BT49"/>
    <mergeCell ref="B48:D48"/>
    <mergeCell ref="E48:F48"/>
    <mergeCell ref="G48:I48"/>
    <mergeCell ref="J48:R48"/>
    <mergeCell ref="S48:AA48"/>
    <mergeCell ref="AB48:AJ48"/>
    <mergeCell ref="B47:D47"/>
    <mergeCell ref="E47:F47"/>
    <mergeCell ref="G47:I47"/>
    <mergeCell ref="J47:R47"/>
    <mergeCell ref="S47:AA47"/>
    <mergeCell ref="AB47:AJ47"/>
    <mergeCell ref="E46:F46"/>
    <mergeCell ref="J46:R46"/>
    <mergeCell ref="S46:AA46"/>
    <mergeCell ref="AB46:AJ46"/>
    <mergeCell ref="AK46:AS46"/>
    <mergeCell ref="AT46:BB46"/>
    <mergeCell ref="BC46:BK46"/>
    <mergeCell ref="BL46:BT46"/>
    <mergeCell ref="AK47:AS47"/>
    <mergeCell ref="AT47:BB47"/>
    <mergeCell ref="BC47:BK47"/>
    <mergeCell ref="BL47:BT47"/>
    <mergeCell ref="BL44:BT44"/>
    <mergeCell ref="E45:F45"/>
    <mergeCell ref="J45:R45"/>
    <mergeCell ref="S45:AA45"/>
    <mergeCell ref="AB45:AJ45"/>
    <mergeCell ref="AK45:AS45"/>
    <mergeCell ref="AT45:BB45"/>
    <mergeCell ref="BC45:BK45"/>
    <mergeCell ref="BL45:BT45"/>
    <mergeCell ref="B44:D44"/>
    <mergeCell ref="E44:F44"/>
    <mergeCell ref="G44:I44"/>
    <mergeCell ref="J44:R44"/>
    <mergeCell ref="S44:AA44"/>
    <mergeCell ref="AB44:AJ44"/>
    <mergeCell ref="AK44:AS44"/>
    <mergeCell ref="AT44:BB44"/>
    <mergeCell ref="BC44:BK44"/>
    <mergeCell ref="B40:I42"/>
    <mergeCell ref="J40:R42"/>
    <mergeCell ref="S40:AA42"/>
    <mergeCell ref="AI40:BD40"/>
    <mergeCell ref="BL40:BT42"/>
    <mergeCell ref="AB41:AJ42"/>
    <mergeCell ref="AL41:AR42"/>
    <mergeCell ref="AU41:BA42"/>
    <mergeCell ref="BC41:BK42"/>
    <mergeCell ref="BN36:BT36"/>
    <mergeCell ref="E37:F37"/>
    <mergeCell ref="J37:P37"/>
    <mergeCell ref="Q37:W37"/>
    <mergeCell ref="X37:AD37"/>
    <mergeCell ref="AE37:AK37"/>
    <mergeCell ref="AL37:AR37"/>
    <mergeCell ref="E36:F36"/>
    <mergeCell ref="J36:P36"/>
    <mergeCell ref="Q36:W36"/>
    <mergeCell ref="X36:AD36"/>
    <mergeCell ref="AE36:AK36"/>
    <mergeCell ref="AL36:AR36"/>
    <mergeCell ref="AS37:AY37"/>
    <mergeCell ref="AZ37:BF37"/>
    <mergeCell ref="BG37:BM37"/>
    <mergeCell ref="BN37:BT37"/>
    <mergeCell ref="B35:D35"/>
    <mergeCell ref="E35:F35"/>
    <mergeCell ref="G35:I35"/>
    <mergeCell ref="J35:P35"/>
    <mergeCell ref="Q35:W35"/>
    <mergeCell ref="X35:AD35"/>
    <mergeCell ref="AS36:AY36"/>
    <mergeCell ref="AZ36:BF36"/>
    <mergeCell ref="BG36:BM36"/>
    <mergeCell ref="BN34:BT34"/>
    <mergeCell ref="AS33:AY33"/>
    <mergeCell ref="AZ33:BF33"/>
    <mergeCell ref="BG33:BM33"/>
    <mergeCell ref="BN33:BT33"/>
    <mergeCell ref="AE35:AK35"/>
    <mergeCell ref="AL35:AR35"/>
    <mergeCell ref="AS35:AY35"/>
    <mergeCell ref="AZ35:BF35"/>
    <mergeCell ref="BG35:BM35"/>
    <mergeCell ref="BN35:BT35"/>
    <mergeCell ref="B34:D34"/>
    <mergeCell ref="E34:F34"/>
    <mergeCell ref="G34:I34"/>
    <mergeCell ref="J34:P34"/>
    <mergeCell ref="Q34:W34"/>
    <mergeCell ref="X34:AD34"/>
    <mergeCell ref="AS32:AY32"/>
    <mergeCell ref="AZ32:BF32"/>
    <mergeCell ref="BG32:BM32"/>
    <mergeCell ref="AE34:AK34"/>
    <mergeCell ref="AL34:AR34"/>
    <mergeCell ref="AS34:AY34"/>
    <mergeCell ref="AZ34:BF34"/>
    <mergeCell ref="BG34:BM34"/>
    <mergeCell ref="BN32:BT32"/>
    <mergeCell ref="E33:F33"/>
    <mergeCell ref="J33:P33"/>
    <mergeCell ref="Q33:W33"/>
    <mergeCell ref="X33:AD33"/>
    <mergeCell ref="AE33:AK33"/>
    <mergeCell ref="AL33:AR33"/>
    <mergeCell ref="AS31:AY31"/>
    <mergeCell ref="AZ31:BF31"/>
    <mergeCell ref="BG31:BM31"/>
    <mergeCell ref="BN31:BT31"/>
    <mergeCell ref="E32:F32"/>
    <mergeCell ref="J32:P32"/>
    <mergeCell ref="Q32:W32"/>
    <mergeCell ref="X32:AD32"/>
    <mergeCell ref="AE32:AK32"/>
    <mergeCell ref="AL32:AR32"/>
    <mergeCell ref="E31:F31"/>
    <mergeCell ref="J31:P31"/>
    <mergeCell ref="Q31:W31"/>
    <mergeCell ref="X31:AD31"/>
    <mergeCell ref="AE31:AK31"/>
    <mergeCell ref="AL31:AR31"/>
    <mergeCell ref="AE30:AK30"/>
    <mergeCell ref="AL30:AR30"/>
    <mergeCell ref="AS30:AY30"/>
    <mergeCell ref="AZ30:BF30"/>
    <mergeCell ref="BG30:BM30"/>
    <mergeCell ref="BN30:BT30"/>
    <mergeCell ref="B30:D30"/>
    <mergeCell ref="E30:F30"/>
    <mergeCell ref="G30:I30"/>
    <mergeCell ref="J30:P30"/>
    <mergeCell ref="Q30:W30"/>
    <mergeCell ref="X30:AD30"/>
    <mergeCell ref="BN28:BT29"/>
    <mergeCell ref="Q29:W29"/>
    <mergeCell ref="X29:AD29"/>
    <mergeCell ref="AE29:AK29"/>
    <mergeCell ref="AL29:AR29"/>
    <mergeCell ref="AS29:AY29"/>
    <mergeCell ref="AZ29:BF29"/>
    <mergeCell ref="BG29:BM29"/>
    <mergeCell ref="AS12:AY12"/>
    <mergeCell ref="AZ12:BF12"/>
    <mergeCell ref="BG12:BM12"/>
    <mergeCell ref="B28:I29"/>
    <mergeCell ref="J28:P29"/>
    <mergeCell ref="Q28:BM28"/>
    <mergeCell ref="AL11:AR11"/>
    <mergeCell ref="AS11:AY11"/>
    <mergeCell ref="AZ11:BF11"/>
    <mergeCell ref="BG11:BM11"/>
    <mergeCell ref="E12:F12"/>
    <mergeCell ref="J12:P12"/>
    <mergeCell ref="Q12:W12"/>
    <mergeCell ref="X12:AD12"/>
    <mergeCell ref="AE12:AK12"/>
    <mergeCell ref="AL12:AR12"/>
    <mergeCell ref="BG10:BM10"/>
    <mergeCell ref="BN10:BT10"/>
    <mergeCell ref="E11:F11"/>
    <mergeCell ref="J11:P11"/>
    <mergeCell ref="Q11:W11"/>
    <mergeCell ref="X11:AD11"/>
    <mergeCell ref="AE11:AK11"/>
    <mergeCell ref="E10:F10"/>
    <mergeCell ref="G10:I10"/>
    <mergeCell ref="J10:P10"/>
    <mergeCell ref="Q10:W10"/>
    <mergeCell ref="X10:AD10"/>
    <mergeCell ref="AE10:AK10"/>
    <mergeCell ref="B9:D9"/>
    <mergeCell ref="E9:F9"/>
    <mergeCell ref="G9:I9"/>
    <mergeCell ref="J9:P9"/>
    <mergeCell ref="Q9:W9"/>
    <mergeCell ref="X9:AD9"/>
    <mergeCell ref="AL10:AR10"/>
    <mergeCell ref="AS10:AY10"/>
    <mergeCell ref="AZ10:BF10"/>
    <mergeCell ref="BN8:BT8"/>
    <mergeCell ref="AS7:AY7"/>
    <mergeCell ref="AZ7:BF7"/>
    <mergeCell ref="BG7:BM7"/>
    <mergeCell ref="BN7:BT7"/>
    <mergeCell ref="AE9:AK9"/>
    <mergeCell ref="AL9:AR9"/>
    <mergeCell ref="AS9:AY9"/>
    <mergeCell ref="AZ9:BF9"/>
    <mergeCell ref="BG9:BM9"/>
    <mergeCell ref="BN9:BT9"/>
    <mergeCell ref="B8:D8"/>
    <mergeCell ref="E8:F8"/>
    <mergeCell ref="G8:I8"/>
    <mergeCell ref="J8:P8"/>
    <mergeCell ref="Q8:W8"/>
    <mergeCell ref="X8:AD8"/>
    <mergeCell ref="AS6:AY6"/>
    <mergeCell ref="AZ6:BF6"/>
    <mergeCell ref="BG6:BM6"/>
    <mergeCell ref="AE8:AK8"/>
    <mergeCell ref="AL8:AR8"/>
    <mergeCell ref="AS8:AY8"/>
    <mergeCell ref="AZ8:BF8"/>
    <mergeCell ref="BG8:BM8"/>
    <mergeCell ref="BN6:BT6"/>
    <mergeCell ref="E7:F7"/>
    <mergeCell ref="J7:P7"/>
    <mergeCell ref="Q7:W7"/>
    <mergeCell ref="X7:AD7"/>
    <mergeCell ref="AE7:AK7"/>
    <mergeCell ref="AL7:AR7"/>
    <mergeCell ref="E6:F6"/>
    <mergeCell ref="J6:P6"/>
    <mergeCell ref="Q6:W6"/>
    <mergeCell ref="X6:AD6"/>
    <mergeCell ref="AE6:AK6"/>
    <mergeCell ref="AL6:AR6"/>
    <mergeCell ref="AE5:AK5"/>
    <mergeCell ref="AL5:AR5"/>
    <mergeCell ref="AS5:AY5"/>
    <mergeCell ref="AZ5:BF5"/>
    <mergeCell ref="BG5:BM5"/>
    <mergeCell ref="BN5:BT5"/>
    <mergeCell ref="AS3:AY4"/>
    <mergeCell ref="AZ3:BF4"/>
    <mergeCell ref="BG3:BM4"/>
    <mergeCell ref="BN3:BT4"/>
    <mergeCell ref="AE3:AK4"/>
    <mergeCell ref="AL3:AR4"/>
    <mergeCell ref="B5:D5"/>
    <mergeCell ref="E5:F5"/>
    <mergeCell ref="G5:I5"/>
    <mergeCell ref="J5:P5"/>
    <mergeCell ref="Q5:W5"/>
    <mergeCell ref="X5:AD5"/>
    <mergeCell ref="B2:I4"/>
    <mergeCell ref="J2:P4"/>
    <mergeCell ref="Q3:W4"/>
    <mergeCell ref="X3:AD4"/>
  </mergeCells>
  <phoneticPr fontId="3"/>
  <printOptions horizontalCentered="1" verticalCentered="1"/>
  <pageMargins left="0" right="0" top="0" bottom="0" header="0.31496062992125984" footer="0"/>
  <pageSetup paperSize="9" scale="98"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AB59-0868-4FA0-867E-A0A497FB798F}">
  <sheetPr>
    <pageSetUpPr fitToPage="1"/>
  </sheetPr>
  <dimension ref="A2:CG50"/>
  <sheetViews>
    <sheetView showGridLines="0" view="pageBreakPreview" topLeftCell="A19" zoomScaleNormal="85" zoomScaleSheetLayoutView="100" workbookViewId="0">
      <selection activeCell="Q21" sqref="Q21:V21"/>
    </sheetView>
  </sheetViews>
  <sheetFormatPr defaultColWidth="8.08203125" defaultRowHeight="20.149999999999999" customHeight="1"/>
  <cols>
    <col min="1" max="8" width="1.5" style="35" customWidth="1"/>
    <col min="9" max="13" width="2.08203125" style="35" customWidth="1"/>
    <col min="14" max="14" width="0.58203125" style="35" customWidth="1"/>
    <col min="15" max="16" width="1.58203125" style="35" customWidth="1"/>
    <col min="17" max="17" width="2.1640625" style="35" customWidth="1"/>
    <col min="18" max="18" width="1.58203125" style="35" customWidth="1"/>
    <col min="19" max="19" width="1.1640625" style="35" customWidth="1"/>
    <col min="20" max="20" width="2.08203125" style="35" customWidth="1"/>
    <col min="21" max="23" width="1.58203125" style="35" customWidth="1"/>
    <col min="24" max="24" width="2" style="35" customWidth="1"/>
    <col min="25" max="25" width="1.33203125" style="35" customWidth="1"/>
    <col min="26" max="28" width="1.58203125" style="35" customWidth="1"/>
    <col min="29" max="29" width="2.6640625" style="35" customWidth="1"/>
    <col min="30" max="30" width="0.4140625" style="35" customWidth="1"/>
    <col min="31" max="34" width="1.58203125" style="35" customWidth="1"/>
    <col min="35" max="35" width="2" style="35" customWidth="1"/>
    <col min="36" max="39" width="1.58203125" style="35" customWidth="1"/>
    <col min="40" max="40" width="2.6640625" style="35" customWidth="1"/>
    <col min="41" max="41" width="0.4140625" style="35" customWidth="1"/>
    <col min="42" max="42" width="0.83203125" style="35" customWidth="1"/>
    <col min="43" max="45" width="1.58203125" style="35" customWidth="1"/>
    <col min="46" max="46" width="1.6640625" style="35" customWidth="1"/>
    <col min="47" max="47" width="1.1640625" style="35" customWidth="1"/>
    <col min="48" max="48" width="1.33203125" style="35" customWidth="1"/>
    <col min="49" max="53" width="1.58203125" style="35" customWidth="1"/>
    <col min="54" max="54" width="3.9140625" style="36" customWidth="1"/>
    <col min="55" max="55" width="10" style="35" customWidth="1"/>
    <col min="56" max="56" width="7.9140625" style="35" customWidth="1"/>
    <col min="57" max="57" width="8.5" style="35" customWidth="1"/>
    <col min="58" max="59" width="1.5" style="35" customWidth="1"/>
    <col min="60" max="60" width="7.9140625" style="35" customWidth="1"/>
    <col min="61" max="61" width="8.5" style="35" customWidth="1"/>
    <col min="62" max="63" width="1.5" style="35" customWidth="1"/>
    <col min="64" max="64" width="7.9140625" style="35" customWidth="1"/>
    <col min="65" max="65" width="8.5" style="35" customWidth="1"/>
    <col min="66" max="66" width="1.33203125" style="35" customWidth="1"/>
    <col min="67" max="67" width="1.5" style="35" customWidth="1"/>
    <col min="68" max="68" width="7.9140625" style="35" customWidth="1"/>
    <col min="69" max="69" width="8.5" style="35" customWidth="1"/>
    <col min="70" max="71" width="1.5" style="35" customWidth="1"/>
    <col min="72" max="72" width="7.9140625" style="35" customWidth="1"/>
    <col min="73" max="73" width="8.5" style="35" customWidth="1"/>
    <col min="74" max="74" width="1.5" style="35" customWidth="1"/>
    <col min="75" max="256" width="8.08203125" style="35"/>
    <col min="257" max="264" width="1.5" style="35" customWidth="1"/>
    <col min="265" max="269" width="2.08203125" style="35" customWidth="1"/>
    <col min="270" max="270" width="0.58203125" style="35" customWidth="1"/>
    <col min="271" max="272" width="1.58203125" style="35" customWidth="1"/>
    <col min="273" max="273" width="2.1640625" style="35" customWidth="1"/>
    <col min="274" max="274" width="1.58203125" style="35" customWidth="1"/>
    <col min="275" max="275" width="1.1640625" style="35" customWidth="1"/>
    <col min="276" max="276" width="2.08203125" style="35" customWidth="1"/>
    <col min="277" max="279" width="1.58203125" style="35" customWidth="1"/>
    <col min="280" max="280" width="2" style="35" customWidth="1"/>
    <col min="281" max="281" width="1.33203125" style="35" customWidth="1"/>
    <col min="282" max="284" width="1.58203125" style="35" customWidth="1"/>
    <col min="285" max="285" width="2.6640625" style="35" customWidth="1"/>
    <col min="286" max="286" width="0.4140625" style="35" customWidth="1"/>
    <col min="287" max="290" width="1.58203125" style="35" customWidth="1"/>
    <col min="291" max="291" width="2" style="35" customWidth="1"/>
    <col min="292" max="295" width="1.58203125" style="35" customWidth="1"/>
    <col min="296" max="296" width="2.6640625" style="35" customWidth="1"/>
    <col min="297" max="297" width="0.4140625" style="35" customWidth="1"/>
    <col min="298" max="298" width="0.83203125" style="35" customWidth="1"/>
    <col min="299" max="301" width="1.58203125" style="35" customWidth="1"/>
    <col min="302" max="302" width="1.6640625" style="35" customWidth="1"/>
    <col min="303" max="303" width="1.1640625" style="35" customWidth="1"/>
    <col min="304" max="304" width="1.33203125" style="35" customWidth="1"/>
    <col min="305" max="309" width="1.58203125" style="35" customWidth="1"/>
    <col min="310" max="310" width="3.9140625" style="35" customWidth="1"/>
    <col min="311" max="311" width="10" style="35" customWidth="1"/>
    <col min="312" max="312" width="7.9140625" style="35" customWidth="1"/>
    <col min="313" max="313" width="8.5" style="35" customWidth="1"/>
    <col min="314" max="315" width="1.5" style="35" customWidth="1"/>
    <col min="316" max="316" width="7.9140625" style="35" customWidth="1"/>
    <col min="317" max="317" width="8.5" style="35" customWidth="1"/>
    <col min="318" max="319" width="1.5" style="35" customWidth="1"/>
    <col min="320" max="320" width="7.9140625" style="35" customWidth="1"/>
    <col min="321" max="321" width="8.5" style="35" customWidth="1"/>
    <col min="322" max="322" width="1.33203125" style="35" customWidth="1"/>
    <col min="323" max="323" width="1.5" style="35" customWidth="1"/>
    <col min="324" max="324" width="7.9140625" style="35" customWidth="1"/>
    <col min="325" max="325" width="8.5" style="35" customWidth="1"/>
    <col min="326" max="327" width="1.5" style="35" customWidth="1"/>
    <col min="328" max="328" width="7.9140625" style="35" customWidth="1"/>
    <col min="329" max="329" width="8.5" style="35" customWidth="1"/>
    <col min="330" max="330" width="1.5" style="35" customWidth="1"/>
    <col min="331" max="512" width="8.08203125" style="35"/>
    <col min="513" max="520" width="1.5" style="35" customWidth="1"/>
    <col min="521" max="525" width="2.08203125" style="35" customWidth="1"/>
    <col min="526" max="526" width="0.58203125" style="35" customWidth="1"/>
    <col min="527" max="528" width="1.58203125" style="35" customWidth="1"/>
    <col min="529" max="529" width="2.1640625" style="35" customWidth="1"/>
    <col min="530" max="530" width="1.58203125" style="35" customWidth="1"/>
    <col min="531" max="531" width="1.1640625" style="35" customWidth="1"/>
    <col min="532" max="532" width="2.08203125" style="35" customWidth="1"/>
    <col min="533" max="535" width="1.58203125" style="35" customWidth="1"/>
    <col min="536" max="536" width="2" style="35" customWidth="1"/>
    <col min="537" max="537" width="1.33203125" style="35" customWidth="1"/>
    <col min="538" max="540" width="1.58203125" style="35" customWidth="1"/>
    <col min="541" max="541" width="2.6640625" style="35" customWidth="1"/>
    <col min="542" max="542" width="0.4140625" style="35" customWidth="1"/>
    <col min="543" max="546" width="1.58203125" style="35" customWidth="1"/>
    <col min="547" max="547" width="2" style="35" customWidth="1"/>
    <col min="548" max="551" width="1.58203125" style="35" customWidth="1"/>
    <col min="552" max="552" width="2.6640625" style="35" customWidth="1"/>
    <col min="553" max="553" width="0.4140625" style="35" customWidth="1"/>
    <col min="554" max="554" width="0.83203125" style="35" customWidth="1"/>
    <col min="555" max="557" width="1.58203125" style="35" customWidth="1"/>
    <col min="558" max="558" width="1.6640625" style="35" customWidth="1"/>
    <col min="559" max="559" width="1.1640625" style="35" customWidth="1"/>
    <col min="560" max="560" width="1.33203125" style="35" customWidth="1"/>
    <col min="561" max="565" width="1.58203125" style="35" customWidth="1"/>
    <col min="566" max="566" width="3.9140625" style="35" customWidth="1"/>
    <col min="567" max="567" width="10" style="35" customWidth="1"/>
    <col min="568" max="568" width="7.9140625" style="35" customWidth="1"/>
    <col min="569" max="569" width="8.5" style="35" customWidth="1"/>
    <col min="570" max="571" width="1.5" style="35" customWidth="1"/>
    <col min="572" max="572" width="7.9140625" style="35" customWidth="1"/>
    <col min="573" max="573" width="8.5" style="35" customWidth="1"/>
    <col min="574" max="575" width="1.5" style="35" customWidth="1"/>
    <col min="576" max="576" width="7.9140625" style="35" customWidth="1"/>
    <col min="577" max="577" width="8.5" style="35" customWidth="1"/>
    <col min="578" max="578" width="1.33203125" style="35" customWidth="1"/>
    <col min="579" max="579" width="1.5" style="35" customWidth="1"/>
    <col min="580" max="580" width="7.9140625" style="35" customWidth="1"/>
    <col min="581" max="581" width="8.5" style="35" customWidth="1"/>
    <col min="582" max="583" width="1.5" style="35" customWidth="1"/>
    <col min="584" max="584" width="7.9140625" style="35" customWidth="1"/>
    <col min="585" max="585" width="8.5" style="35" customWidth="1"/>
    <col min="586" max="586" width="1.5" style="35" customWidth="1"/>
    <col min="587" max="768" width="8.08203125" style="35"/>
    <col min="769" max="776" width="1.5" style="35" customWidth="1"/>
    <col min="777" max="781" width="2.08203125" style="35" customWidth="1"/>
    <col min="782" max="782" width="0.58203125" style="35" customWidth="1"/>
    <col min="783" max="784" width="1.58203125" style="35" customWidth="1"/>
    <col min="785" max="785" width="2.1640625" style="35" customWidth="1"/>
    <col min="786" max="786" width="1.58203125" style="35" customWidth="1"/>
    <col min="787" max="787" width="1.1640625" style="35" customWidth="1"/>
    <col min="788" max="788" width="2.08203125" style="35" customWidth="1"/>
    <col min="789" max="791" width="1.58203125" style="35" customWidth="1"/>
    <col min="792" max="792" width="2" style="35" customWidth="1"/>
    <col min="793" max="793" width="1.33203125" style="35" customWidth="1"/>
    <col min="794" max="796" width="1.58203125" style="35" customWidth="1"/>
    <col min="797" max="797" width="2.6640625" style="35" customWidth="1"/>
    <col min="798" max="798" width="0.4140625" style="35" customWidth="1"/>
    <col min="799" max="802" width="1.58203125" style="35" customWidth="1"/>
    <col min="803" max="803" width="2" style="35" customWidth="1"/>
    <col min="804" max="807" width="1.58203125" style="35" customWidth="1"/>
    <col min="808" max="808" width="2.6640625" style="35" customWidth="1"/>
    <col min="809" max="809" width="0.4140625" style="35" customWidth="1"/>
    <col min="810" max="810" width="0.83203125" style="35" customWidth="1"/>
    <col min="811" max="813" width="1.58203125" style="35" customWidth="1"/>
    <col min="814" max="814" width="1.6640625" style="35" customWidth="1"/>
    <col min="815" max="815" width="1.1640625" style="35" customWidth="1"/>
    <col min="816" max="816" width="1.33203125" style="35" customWidth="1"/>
    <col min="817" max="821" width="1.58203125" style="35" customWidth="1"/>
    <col min="822" max="822" width="3.9140625" style="35" customWidth="1"/>
    <col min="823" max="823" width="10" style="35" customWidth="1"/>
    <col min="824" max="824" width="7.9140625" style="35" customWidth="1"/>
    <col min="825" max="825" width="8.5" style="35" customWidth="1"/>
    <col min="826" max="827" width="1.5" style="35" customWidth="1"/>
    <col min="828" max="828" width="7.9140625" style="35" customWidth="1"/>
    <col min="829" max="829" width="8.5" style="35" customWidth="1"/>
    <col min="830" max="831" width="1.5" style="35" customWidth="1"/>
    <col min="832" max="832" width="7.9140625" style="35" customWidth="1"/>
    <col min="833" max="833" width="8.5" style="35" customWidth="1"/>
    <col min="834" max="834" width="1.33203125" style="35" customWidth="1"/>
    <col min="835" max="835" width="1.5" style="35" customWidth="1"/>
    <col min="836" max="836" width="7.9140625" style="35" customWidth="1"/>
    <col min="837" max="837" width="8.5" style="35" customWidth="1"/>
    <col min="838" max="839" width="1.5" style="35" customWidth="1"/>
    <col min="840" max="840" width="7.9140625" style="35" customWidth="1"/>
    <col min="841" max="841" width="8.5" style="35" customWidth="1"/>
    <col min="842" max="842" width="1.5" style="35" customWidth="1"/>
    <col min="843" max="1024" width="8.08203125" style="35"/>
    <col min="1025" max="1032" width="1.5" style="35" customWidth="1"/>
    <col min="1033" max="1037" width="2.08203125" style="35" customWidth="1"/>
    <col min="1038" max="1038" width="0.58203125" style="35" customWidth="1"/>
    <col min="1039" max="1040" width="1.58203125" style="35" customWidth="1"/>
    <col min="1041" max="1041" width="2.1640625" style="35" customWidth="1"/>
    <col min="1042" max="1042" width="1.58203125" style="35" customWidth="1"/>
    <col min="1043" max="1043" width="1.1640625" style="35" customWidth="1"/>
    <col min="1044" max="1044" width="2.08203125" style="35" customWidth="1"/>
    <col min="1045" max="1047" width="1.58203125" style="35" customWidth="1"/>
    <col min="1048" max="1048" width="2" style="35" customWidth="1"/>
    <col min="1049" max="1049" width="1.33203125" style="35" customWidth="1"/>
    <col min="1050" max="1052" width="1.58203125" style="35" customWidth="1"/>
    <col min="1053" max="1053" width="2.6640625" style="35" customWidth="1"/>
    <col min="1054" max="1054" width="0.4140625" style="35" customWidth="1"/>
    <col min="1055" max="1058" width="1.58203125" style="35" customWidth="1"/>
    <col min="1059" max="1059" width="2" style="35" customWidth="1"/>
    <col min="1060" max="1063" width="1.58203125" style="35" customWidth="1"/>
    <col min="1064" max="1064" width="2.6640625" style="35" customWidth="1"/>
    <col min="1065" max="1065" width="0.4140625" style="35" customWidth="1"/>
    <col min="1066" max="1066" width="0.83203125" style="35" customWidth="1"/>
    <col min="1067" max="1069" width="1.58203125" style="35" customWidth="1"/>
    <col min="1070" max="1070" width="1.6640625" style="35" customWidth="1"/>
    <col min="1071" max="1071" width="1.1640625" style="35" customWidth="1"/>
    <col min="1072" max="1072" width="1.33203125" style="35" customWidth="1"/>
    <col min="1073" max="1077" width="1.58203125" style="35" customWidth="1"/>
    <col min="1078" max="1078" width="3.9140625" style="35" customWidth="1"/>
    <col min="1079" max="1079" width="10" style="35" customWidth="1"/>
    <col min="1080" max="1080" width="7.9140625" style="35" customWidth="1"/>
    <col min="1081" max="1081" width="8.5" style="35" customWidth="1"/>
    <col min="1082" max="1083" width="1.5" style="35" customWidth="1"/>
    <col min="1084" max="1084" width="7.9140625" style="35" customWidth="1"/>
    <col min="1085" max="1085" width="8.5" style="35" customWidth="1"/>
    <col min="1086" max="1087" width="1.5" style="35" customWidth="1"/>
    <col min="1088" max="1088" width="7.9140625" style="35" customWidth="1"/>
    <col min="1089" max="1089" width="8.5" style="35" customWidth="1"/>
    <col min="1090" max="1090" width="1.33203125" style="35" customWidth="1"/>
    <col min="1091" max="1091" width="1.5" style="35" customWidth="1"/>
    <col min="1092" max="1092" width="7.9140625" style="35" customWidth="1"/>
    <col min="1093" max="1093" width="8.5" style="35" customWidth="1"/>
    <col min="1094" max="1095" width="1.5" style="35" customWidth="1"/>
    <col min="1096" max="1096" width="7.9140625" style="35" customWidth="1"/>
    <col min="1097" max="1097" width="8.5" style="35" customWidth="1"/>
    <col min="1098" max="1098" width="1.5" style="35" customWidth="1"/>
    <col min="1099" max="1280" width="8.08203125" style="35"/>
    <col min="1281" max="1288" width="1.5" style="35" customWidth="1"/>
    <col min="1289" max="1293" width="2.08203125" style="35" customWidth="1"/>
    <col min="1294" max="1294" width="0.58203125" style="35" customWidth="1"/>
    <col min="1295" max="1296" width="1.58203125" style="35" customWidth="1"/>
    <col min="1297" max="1297" width="2.1640625" style="35" customWidth="1"/>
    <col min="1298" max="1298" width="1.58203125" style="35" customWidth="1"/>
    <col min="1299" max="1299" width="1.1640625" style="35" customWidth="1"/>
    <col min="1300" max="1300" width="2.08203125" style="35" customWidth="1"/>
    <col min="1301" max="1303" width="1.58203125" style="35" customWidth="1"/>
    <col min="1304" max="1304" width="2" style="35" customWidth="1"/>
    <col min="1305" max="1305" width="1.33203125" style="35" customWidth="1"/>
    <col min="1306" max="1308" width="1.58203125" style="35" customWidth="1"/>
    <col min="1309" max="1309" width="2.6640625" style="35" customWidth="1"/>
    <col min="1310" max="1310" width="0.4140625" style="35" customWidth="1"/>
    <col min="1311" max="1314" width="1.58203125" style="35" customWidth="1"/>
    <col min="1315" max="1315" width="2" style="35" customWidth="1"/>
    <col min="1316" max="1319" width="1.58203125" style="35" customWidth="1"/>
    <col min="1320" max="1320" width="2.6640625" style="35" customWidth="1"/>
    <col min="1321" max="1321" width="0.4140625" style="35" customWidth="1"/>
    <col min="1322" max="1322" width="0.83203125" style="35" customWidth="1"/>
    <col min="1323" max="1325" width="1.58203125" style="35" customWidth="1"/>
    <col min="1326" max="1326" width="1.6640625" style="35" customWidth="1"/>
    <col min="1327" max="1327" width="1.1640625" style="35" customWidth="1"/>
    <col min="1328" max="1328" width="1.33203125" style="35" customWidth="1"/>
    <col min="1329" max="1333" width="1.58203125" style="35" customWidth="1"/>
    <col min="1334" max="1334" width="3.9140625" style="35" customWidth="1"/>
    <col min="1335" max="1335" width="10" style="35" customWidth="1"/>
    <col min="1336" max="1336" width="7.9140625" style="35" customWidth="1"/>
    <col min="1337" max="1337" width="8.5" style="35" customWidth="1"/>
    <col min="1338" max="1339" width="1.5" style="35" customWidth="1"/>
    <col min="1340" max="1340" width="7.9140625" style="35" customWidth="1"/>
    <col min="1341" max="1341" width="8.5" style="35" customWidth="1"/>
    <col min="1342" max="1343" width="1.5" style="35" customWidth="1"/>
    <col min="1344" max="1344" width="7.9140625" style="35" customWidth="1"/>
    <col min="1345" max="1345" width="8.5" style="35" customWidth="1"/>
    <col min="1346" max="1346" width="1.33203125" style="35" customWidth="1"/>
    <col min="1347" max="1347" width="1.5" style="35" customWidth="1"/>
    <col min="1348" max="1348" width="7.9140625" style="35" customWidth="1"/>
    <col min="1349" max="1349" width="8.5" style="35" customWidth="1"/>
    <col min="1350" max="1351" width="1.5" style="35" customWidth="1"/>
    <col min="1352" max="1352" width="7.9140625" style="35" customWidth="1"/>
    <col min="1353" max="1353" width="8.5" style="35" customWidth="1"/>
    <col min="1354" max="1354" width="1.5" style="35" customWidth="1"/>
    <col min="1355" max="1536" width="8.08203125" style="35"/>
    <col min="1537" max="1544" width="1.5" style="35" customWidth="1"/>
    <col min="1545" max="1549" width="2.08203125" style="35" customWidth="1"/>
    <col min="1550" max="1550" width="0.58203125" style="35" customWidth="1"/>
    <col min="1551" max="1552" width="1.58203125" style="35" customWidth="1"/>
    <col min="1553" max="1553" width="2.1640625" style="35" customWidth="1"/>
    <col min="1554" max="1554" width="1.58203125" style="35" customWidth="1"/>
    <col min="1555" max="1555" width="1.1640625" style="35" customWidth="1"/>
    <col min="1556" max="1556" width="2.08203125" style="35" customWidth="1"/>
    <col min="1557" max="1559" width="1.58203125" style="35" customWidth="1"/>
    <col min="1560" max="1560" width="2" style="35" customWidth="1"/>
    <col min="1561" max="1561" width="1.33203125" style="35" customWidth="1"/>
    <col min="1562" max="1564" width="1.58203125" style="35" customWidth="1"/>
    <col min="1565" max="1565" width="2.6640625" style="35" customWidth="1"/>
    <col min="1566" max="1566" width="0.4140625" style="35" customWidth="1"/>
    <col min="1567" max="1570" width="1.58203125" style="35" customWidth="1"/>
    <col min="1571" max="1571" width="2" style="35" customWidth="1"/>
    <col min="1572" max="1575" width="1.58203125" style="35" customWidth="1"/>
    <col min="1576" max="1576" width="2.6640625" style="35" customWidth="1"/>
    <col min="1577" max="1577" width="0.4140625" style="35" customWidth="1"/>
    <col min="1578" max="1578" width="0.83203125" style="35" customWidth="1"/>
    <col min="1579" max="1581" width="1.58203125" style="35" customWidth="1"/>
    <col min="1582" max="1582" width="1.6640625" style="35" customWidth="1"/>
    <col min="1583" max="1583" width="1.1640625" style="35" customWidth="1"/>
    <col min="1584" max="1584" width="1.33203125" style="35" customWidth="1"/>
    <col min="1585" max="1589" width="1.58203125" style="35" customWidth="1"/>
    <col min="1590" max="1590" width="3.9140625" style="35" customWidth="1"/>
    <col min="1591" max="1591" width="10" style="35" customWidth="1"/>
    <col min="1592" max="1592" width="7.9140625" style="35" customWidth="1"/>
    <col min="1593" max="1593" width="8.5" style="35" customWidth="1"/>
    <col min="1594" max="1595" width="1.5" style="35" customWidth="1"/>
    <col min="1596" max="1596" width="7.9140625" style="35" customWidth="1"/>
    <col min="1597" max="1597" width="8.5" style="35" customWidth="1"/>
    <col min="1598" max="1599" width="1.5" style="35" customWidth="1"/>
    <col min="1600" max="1600" width="7.9140625" style="35" customWidth="1"/>
    <col min="1601" max="1601" width="8.5" style="35" customWidth="1"/>
    <col min="1602" max="1602" width="1.33203125" style="35" customWidth="1"/>
    <col min="1603" max="1603" width="1.5" style="35" customWidth="1"/>
    <col min="1604" max="1604" width="7.9140625" style="35" customWidth="1"/>
    <col min="1605" max="1605" width="8.5" style="35" customWidth="1"/>
    <col min="1606" max="1607" width="1.5" style="35" customWidth="1"/>
    <col min="1608" max="1608" width="7.9140625" style="35" customWidth="1"/>
    <col min="1609" max="1609" width="8.5" style="35" customWidth="1"/>
    <col min="1610" max="1610" width="1.5" style="35" customWidth="1"/>
    <col min="1611" max="1792" width="8.08203125" style="35"/>
    <col min="1793" max="1800" width="1.5" style="35" customWidth="1"/>
    <col min="1801" max="1805" width="2.08203125" style="35" customWidth="1"/>
    <col min="1806" max="1806" width="0.58203125" style="35" customWidth="1"/>
    <col min="1807" max="1808" width="1.58203125" style="35" customWidth="1"/>
    <col min="1809" max="1809" width="2.1640625" style="35" customWidth="1"/>
    <col min="1810" max="1810" width="1.58203125" style="35" customWidth="1"/>
    <col min="1811" max="1811" width="1.1640625" style="35" customWidth="1"/>
    <col min="1812" max="1812" width="2.08203125" style="35" customWidth="1"/>
    <col min="1813" max="1815" width="1.58203125" style="35" customWidth="1"/>
    <col min="1816" max="1816" width="2" style="35" customWidth="1"/>
    <col min="1817" max="1817" width="1.33203125" style="35" customWidth="1"/>
    <col min="1818" max="1820" width="1.58203125" style="35" customWidth="1"/>
    <col min="1821" max="1821" width="2.6640625" style="35" customWidth="1"/>
    <col min="1822" max="1822" width="0.4140625" style="35" customWidth="1"/>
    <col min="1823" max="1826" width="1.58203125" style="35" customWidth="1"/>
    <col min="1827" max="1827" width="2" style="35" customWidth="1"/>
    <col min="1828" max="1831" width="1.58203125" style="35" customWidth="1"/>
    <col min="1832" max="1832" width="2.6640625" style="35" customWidth="1"/>
    <col min="1833" max="1833" width="0.4140625" style="35" customWidth="1"/>
    <col min="1834" max="1834" width="0.83203125" style="35" customWidth="1"/>
    <col min="1835" max="1837" width="1.58203125" style="35" customWidth="1"/>
    <col min="1838" max="1838" width="1.6640625" style="35" customWidth="1"/>
    <col min="1839" max="1839" width="1.1640625" style="35" customWidth="1"/>
    <col min="1840" max="1840" width="1.33203125" style="35" customWidth="1"/>
    <col min="1841" max="1845" width="1.58203125" style="35" customWidth="1"/>
    <col min="1846" max="1846" width="3.9140625" style="35" customWidth="1"/>
    <col min="1847" max="1847" width="10" style="35" customWidth="1"/>
    <col min="1848" max="1848" width="7.9140625" style="35" customWidth="1"/>
    <col min="1849" max="1849" width="8.5" style="35" customWidth="1"/>
    <col min="1850" max="1851" width="1.5" style="35" customWidth="1"/>
    <col min="1852" max="1852" width="7.9140625" style="35" customWidth="1"/>
    <col min="1853" max="1853" width="8.5" style="35" customWidth="1"/>
    <col min="1854" max="1855" width="1.5" style="35" customWidth="1"/>
    <col min="1856" max="1856" width="7.9140625" style="35" customWidth="1"/>
    <col min="1857" max="1857" width="8.5" style="35" customWidth="1"/>
    <col min="1858" max="1858" width="1.33203125" style="35" customWidth="1"/>
    <col min="1859" max="1859" width="1.5" style="35" customWidth="1"/>
    <col min="1860" max="1860" width="7.9140625" style="35" customWidth="1"/>
    <col min="1861" max="1861" width="8.5" style="35" customWidth="1"/>
    <col min="1862" max="1863" width="1.5" style="35" customWidth="1"/>
    <col min="1864" max="1864" width="7.9140625" style="35" customWidth="1"/>
    <col min="1865" max="1865" width="8.5" style="35" customWidth="1"/>
    <col min="1866" max="1866" width="1.5" style="35" customWidth="1"/>
    <col min="1867" max="2048" width="8.08203125" style="35"/>
    <col min="2049" max="2056" width="1.5" style="35" customWidth="1"/>
    <col min="2057" max="2061" width="2.08203125" style="35" customWidth="1"/>
    <col min="2062" max="2062" width="0.58203125" style="35" customWidth="1"/>
    <col min="2063" max="2064" width="1.58203125" style="35" customWidth="1"/>
    <col min="2065" max="2065" width="2.1640625" style="35" customWidth="1"/>
    <col min="2066" max="2066" width="1.58203125" style="35" customWidth="1"/>
    <col min="2067" max="2067" width="1.1640625" style="35" customWidth="1"/>
    <col min="2068" max="2068" width="2.08203125" style="35" customWidth="1"/>
    <col min="2069" max="2071" width="1.58203125" style="35" customWidth="1"/>
    <col min="2072" max="2072" width="2" style="35" customWidth="1"/>
    <col min="2073" max="2073" width="1.33203125" style="35" customWidth="1"/>
    <col min="2074" max="2076" width="1.58203125" style="35" customWidth="1"/>
    <col min="2077" max="2077" width="2.6640625" style="35" customWidth="1"/>
    <col min="2078" max="2078" width="0.4140625" style="35" customWidth="1"/>
    <col min="2079" max="2082" width="1.58203125" style="35" customWidth="1"/>
    <col min="2083" max="2083" width="2" style="35" customWidth="1"/>
    <col min="2084" max="2087" width="1.58203125" style="35" customWidth="1"/>
    <col min="2088" max="2088" width="2.6640625" style="35" customWidth="1"/>
    <col min="2089" max="2089" width="0.4140625" style="35" customWidth="1"/>
    <col min="2090" max="2090" width="0.83203125" style="35" customWidth="1"/>
    <col min="2091" max="2093" width="1.58203125" style="35" customWidth="1"/>
    <col min="2094" max="2094" width="1.6640625" style="35" customWidth="1"/>
    <col min="2095" max="2095" width="1.1640625" style="35" customWidth="1"/>
    <col min="2096" max="2096" width="1.33203125" style="35" customWidth="1"/>
    <col min="2097" max="2101" width="1.58203125" style="35" customWidth="1"/>
    <col min="2102" max="2102" width="3.9140625" style="35" customWidth="1"/>
    <col min="2103" max="2103" width="10" style="35" customWidth="1"/>
    <col min="2104" max="2104" width="7.9140625" style="35" customWidth="1"/>
    <col min="2105" max="2105" width="8.5" style="35" customWidth="1"/>
    <col min="2106" max="2107" width="1.5" style="35" customWidth="1"/>
    <col min="2108" max="2108" width="7.9140625" style="35" customWidth="1"/>
    <col min="2109" max="2109" width="8.5" style="35" customWidth="1"/>
    <col min="2110" max="2111" width="1.5" style="35" customWidth="1"/>
    <col min="2112" max="2112" width="7.9140625" style="35" customWidth="1"/>
    <col min="2113" max="2113" width="8.5" style="35" customWidth="1"/>
    <col min="2114" max="2114" width="1.33203125" style="35" customWidth="1"/>
    <col min="2115" max="2115" width="1.5" style="35" customWidth="1"/>
    <col min="2116" max="2116" width="7.9140625" style="35" customWidth="1"/>
    <col min="2117" max="2117" width="8.5" style="35" customWidth="1"/>
    <col min="2118" max="2119" width="1.5" style="35" customWidth="1"/>
    <col min="2120" max="2120" width="7.9140625" style="35" customWidth="1"/>
    <col min="2121" max="2121" width="8.5" style="35" customWidth="1"/>
    <col min="2122" max="2122" width="1.5" style="35" customWidth="1"/>
    <col min="2123" max="2304" width="8.08203125" style="35"/>
    <col min="2305" max="2312" width="1.5" style="35" customWidth="1"/>
    <col min="2313" max="2317" width="2.08203125" style="35" customWidth="1"/>
    <col min="2318" max="2318" width="0.58203125" style="35" customWidth="1"/>
    <col min="2319" max="2320" width="1.58203125" style="35" customWidth="1"/>
    <col min="2321" max="2321" width="2.1640625" style="35" customWidth="1"/>
    <col min="2322" max="2322" width="1.58203125" style="35" customWidth="1"/>
    <col min="2323" max="2323" width="1.1640625" style="35" customWidth="1"/>
    <col min="2324" max="2324" width="2.08203125" style="35" customWidth="1"/>
    <col min="2325" max="2327" width="1.58203125" style="35" customWidth="1"/>
    <col min="2328" max="2328" width="2" style="35" customWidth="1"/>
    <col min="2329" max="2329" width="1.33203125" style="35" customWidth="1"/>
    <col min="2330" max="2332" width="1.58203125" style="35" customWidth="1"/>
    <col min="2333" max="2333" width="2.6640625" style="35" customWidth="1"/>
    <col min="2334" max="2334" width="0.4140625" style="35" customWidth="1"/>
    <col min="2335" max="2338" width="1.58203125" style="35" customWidth="1"/>
    <col min="2339" max="2339" width="2" style="35" customWidth="1"/>
    <col min="2340" max="2343" width="1.58203125" style="35" customWidth="1"/>
    <col min="2344" max="2344" width="2.6640625" style="35" customWidth="1"/>
    <col min="2345" max="2345" width="0.4140625" style="35" customWidth="1"/>
    <col min="2346" max="2346" width="0.83203125" style="35" customWidth="1"/>
    <col min="2347" max="2349" width="1.58203125" style="35" customWidth="1"/>
    <col min="2350" max="2350" width="1.6640625" style="35" customWidth="1"/>
    <col min="2351" max="2351" width="1.1640625" style="35" customWidth="1"/>
    <col min="2352" max="2352" width="1.33203125" style="35" customWidth="1"/>
    <col min="2353" max="2357" width="1.58203125" style="35" customWidth="1"/>
    <col min="2358" max="2358" width="3.9140625" style="35" customWidth="1"/>
    <col min="2359" max="2359" width="10" style="35" customWidth="1"/>
    <col min="2360" max="2360" width="7.9140625" style="35" customWidth="1"/>
    <col min="2361" max="2361" width="8.5" style="35" customWidth="1"/>
    <col min="2362" max="2363" width="1.5" style="35" customWidth="1"/>
    <col min="2364" max="2364" width="7.9140625" style="35" customWidth="1"/>
    <col min="2365" max="2365" width="8.5" style="35" customWidth="1"/>
    <col min="2366" max="2367" width="1.5" style="35" customWidth="1"/>
    <col min="2368" max="2368" width="7.9140625" style="35" customWidth="1"/>
    <col min="2369" max="2369" width="8.5" style="35" customWidth="1"/>
    <col min="2370" max="2370" width="1.33203125" style="35" customWidth="1"/>
    <col min="2371" max="2371" width="1.5" style="35" customWidth="1"/>
    <col min="2372" max="2372" width="7.9140625" style="35" customWidth="1"/>
    <col min="2373" max="2373" width="8.5" style="35" customWidth="1"/>
    <col min="2374" max="2375" width="1.5" style="35" customWidth="1"/>
    <col min="2376" max="2376" width="7.9140625" style="35" customWidth="1"/>
    <col min="2377" max="2377" width="8.5" style="35" customWidth="1"/>
    <col min="2378" max="2378" width="1.5" style="35" customWidth="1"/>
    <col min="2379" max="2560" width="8.08203125" style="35"/>
    <col min="2561" max="2568" width="1.5" style="35" customWidth="1"/>
    <col min="2569" max="2573" width="2.08203125" style="35" customWidth="1"/>
    <col min="2574" max="2574" width="0.58203125" style="35" customWidth="1"/>
    <col min="2575" max="2576" width="1.58203125" style="35" customWidth="1"/>
    <col min="2577" max="2577" width="2.1640625" style="35" customWidth="1"/>
    <col min="2578" max="2578" width="1.58203125" style="35" customWidth="1"/>
    <col min="2579" max="2579" width="1.1640625" style="35" customWidth="1"/>
    <col min="2580" max="2580" width="2.08203125" style="35" customWidth="1"/>
    <col min="2581" max="2583" width="1.58203125" style="35" customWidth="1"/>
    <col min="2584" max="2584" width="2" style="35" customWidth="1"/>
    <col min="2585" max="2585" width="1.33203125" style="35" customWidth="1"/>
    <col min="2586" max="2588" width="1.58203125" style="35" customWidth="1"/>
    <col min="2589" max="2589" width="2.6640625" style="35" customWidth="1"/>
    <col min="2590" max="2590" width="0.4140625" style="35" customWidth="1"/>
    <col min="2591" max="2594" width="1.58203125" style="35" customWidth="1"/>
    <col min="2595" max="2595" width="2" style="35" customWidth="1"/>
    <col min="2596" max="2599" width="1.58203125" style="35" customWidth="1"/>
    <col min="2600" max="2600" width="2.6640625" style="35" customWidth="1"/>
    <col min="2601" max="2601" width="0.4140625" style="35" customWidth="1"/>
    <col min="2602" max="2602" width="0.83203125" style="35" customWidth="1"/>
    <col min="2603" max="2605" width="1.58203125" style="35" customWidth="1"/>
    <col min="2606" max="2606" width="1.6640625" style="35" customWidth="1"/>
    <col min="2607" max="2607" width="1.1640625" style="35" customWidth="1"/>
    <col min="2608" max="2608" width="1.33203125" style="35" customWidth="1"/>
    <col min="2609" max="2613" width="1.58203125" style="35" customWidth="1"/>
    <col min="2614" max="2614" width="3.9140625" style="35" customWidth="1"/>
    <col min="2615" max="2615" width="10" style="35" customWidth="1"/>
    <col min="2616" max="2616" width="7.9140625" style="35" customWidth="1"/>
    <col min="2617" max="2617" width="8.5" style="35" customWidth="1"/>
    <col min="2618" max="2619" width="1.5" style="35" customWidth="1"/>
    <col min="2620" max="2620" width="7.9140625" style="35" customWidth="1"/>
    <col min="2621" max="2621" width="8.5" style="35" customWidth="1"/>
    <col min="2622" max="2623" width="1.5" style="35" customWidth="1"/>
    <col min="2624" max="2624" width="7.9140625" style="35" customWidth="1"/>
    <col min="2625" max="2625" width="8.5" style="35" customWidth="1"/>
    <col min="2626" max="2626" width="1.33203125" style="35" customWidth="1"/>
    <col min="2627" max="2627" width="1.5" style="35" customWidth="1"/>
    <col min="2628" max="2628" width="7.9140625" style="35" customWidth="1"/>
    <col min="2629" max="2629" width="8.5" style="35" customWidth="1"/>
    <col min="2630" max="2631" width="1.5" style="35" customWidth="1"/>
    <col min="2632" max="2632" width="7.9140625" style="35" customWidth="1"/>
    <col min="2633" max="2633" width="8.5" style="35" customWidth="1"/>
    <col min="2634" max="2634" width="1.5" style="35" customWidth="1"/>
    <col min="2635" max="2816" width="8.08203125" style="35"/>
    <col min="2817" max="2824" width="1.5" style="35" customWidth="1"/>
    <col min="2825" max="2829" width="2.08203125" style="35" customWidth="1"/>
    <col min="2830" max="2830" width="0.58203125" style="35" customWidth="1"/>
    <col min="2831" max="2832" width="1.58203125" style="35" customWidth="1"/>
    <col min="2833" max="2833" width="2.1640625" style="35" customWidth="1"/>
    <col min="2834" max="2834" width="1.58203125" style="35" customWidth="1"/>
    <col min="2835" max="2835" width="1.1640625" style="35" customWidth="1"/>
    <col min="2836" max="2836" width="2.08203125" style="35" customWidth="1"/>
    <col min="2837" max="2839" width="1.58203125" style="35" customWidth="1"/>
    <col min="2840" max="2840" width="2" style="35" customWidth="1"/>
    <col min="2841" max="2841" width="1.33203125" style="35" customWidth="1"/>
    <col min="2842" max="2844" width="1.58203125" style="35" customWidth="1"/>
    <col min="2845" max="2845" width="2.6640625" style="35" customWidth="1"/>
    <col min="2846" max="2846" width="0.4140625" style="35" customWidth="1"/>
    <col min="2847" max="2850" width="1.58203125" style="35" customWidth="1"/>
    <col min="2851" max="2851" width="2" style="35" customWidth="1"/>
    <col min="2852" max="2855" width="1.58203125" style="35" customWidth="1"/>
    <col min="2856" max="2856" width="2.6640625" style="35" customWidth="1"/>
    <col min="2857" max="2857" width="0.4140625" style="35" customWidth="1"/>
    <col min="2858" max="2858" width="0.83203125" style="35" customWidth="1"/>
    <col min="2859" max="2861" width="1.58203125" style="35" customWidth="1"/>
    <col min="2862" max="2862" width="1.6640625" style="35" customWidth="1"/>
    <col min="2863" max="2863" width="1.1640625" style="35" customWidth="1"/>
    <col min="2864" max="2864" width="1.33203125" style="35" customWidth="1"/>
    <col min="2865" max="2869" width="1.58203125" style="35" customWidth="1"/>
    <col min="2870" max="2870" width="3.9140625" style="35" customWidth="1"/>
    <col min="2871" max="2871" width="10" style="35" customWidth="1"/>
    <col min="2872" max="2872" width="7.9140625" style="35" customWidth="1"/>
    <col min="2873" max="2873" width="8.5" style="35" customWidth="1"/>
    <col min="2874" max="2875" width="1.5" style="35" customWidth="1"/>
    <col min="2876" max="2876" width="7.9140625" style="35" customWidth="1"/>
    <col min="2877" max="2877" width="8.5" style="35" customWidth="1"/>
    <col min="2878" max="2879" width="1.5" style="35" customWidth="1"/>
    <col min="2880" max="2880" width="7.9140625" style="35" customWidth="1"/>
    <col min="2881" max="2881" width="8.5" style="35" customWidth="1"/>
    <col min="2882" max="2882" width="1.33203125" style="35" customWidth="1"/>
    <col min="2883" max="2883" width="1.5" style="35" customWidth="1"/>
    <col min="2884" max="2884" width="7.9140625" style="35" customWidth="1"/>
    <col min="2885" max="2885" width="8.5" style="35" customWidth="1"/>
    <col min="2886" max="2887" width="1.5" style="35" customWidth="1"/>
    <col min="2888" max="2888" width="7.9140625" style="35" customWidth="1"/>
    <col min="2889" max="2889" width="8.5" style="35" customWidth="1"/>
    <col min="2890" max="2890" width="1.5" style="35" customWidth="1"/>
    <col min="2891" max="3072" width="8.08203125" style="35"/>
    <col min="3073" max="3080" width="1.5" style="35" customWidth="1"/>
    <col min="3081" max="3085" width="2.08203125" style="35" customWidth="1"/>
    <col min="3086" max="3086" width="0.58203125" style="35" customWidth="1"/>
    <col min="3087" max="3088" width="1.58203125" style="35" customWidth="1"/>
    <col min="3089" max="3089" width="2.1640625" style="35" customWidth="1"/>
    <col min="3090" max="3090" width="1.58203125" style="35" customWidth="1"/>
    <col min="3091" max="3091" width="1.1640625" style="35" customWidth="1"/>
    <col min="3092" max="3092" width="2.08203125" style="35" customWidth="1"/>
    <col min="3093" max="3095" width="1.58203125" style="35" customWidth="1"/>
    <col min="3096" max="3096" width="2" style="35" customWidth="1"/>
    <col min="3097" max="3097" width="1.33203125" style="35" customWidth="1"/>
    <col min="3098" max="3100" width="1.58203125" style="35" customWidth="1"/>
    <col min="3101" max="3101" width="2.6640625" style="35" customWidth="1"/>
    <col min="3102" max="3102" width="0.4140625" style="35" customWidth="1"/>
    <col min="3103" max="3106" width="1.58203125" style="35" customWidth="1"/>
    <col min="3107" max="3107" width="2" style="35" customWidth="1"/>
    <col min="3108" max="3111" width="1.58203125" style="35" customWidth="1"/>
    <col min="3112" max="3112" width="2.6640625" style="35" customWidth="1"/>
    <col min="3113" max="3113" width="0.4140625" style="35" customWidth="1"/>
    <col min="3114" max="3114" width="0.83203125" style="35" customWidth="1"/>
    <col min="3115" max="3117" width="1.58203125" style="35" customWidth="1"/>
    <col min="3118" max="3118" width="1.6640625" style="35" customWidth="1"/>
    <col min="3119" max="3119" width="1.1640625" style="35" customWidth="1"/>
    <col min="3120" max="3120" width="1.33203125" style="35" customWidth="1"/>
    <col min="3121" max="3125" width="1.58203125" style="35" customWidth="1"/>
    <col min="3126" max="3126" width="3.9140625" style="35" customWidth="1"/>
    <col min="3127" max="3127" width="10" style="35" customWidth="1"/>
    <col min="3128" max="3128" width="7.9140625" style="35" customWidth="1"/>
    <col min="3129" max="3129" width="8.5" style="35" customWidth="1"/>
    <col min="3130" max="3131" width="1.5" style="35" customWidth="1"/>
    <col min="3132" max="3132" width="7.9140625" style="35" customWidth="1"/>
    <col min="3133" max="3133" width="8.5" style="35" customWidth="1"/>
    <col min="3134" max="3135" width="1.5" style="35" customWidth="1"/>
    <col min="3136" max="3136" width="7.9140625" style="35" customWidth="1"/>
    <col min="3137" max="3137" width="8.5" style="35" customWidth="1"/>
    <col min="3138" max="3138" width="1.33203125" style="35" customWidth="1"/>
    <col min="3139" max="3139" width="1.5" style="35" customWidth="1"/>
    <col min="3140" max="3140" width="7.9140625" style="35" customWidth="1"/>
    <col min="3141" max="3141" width="8.5" style="35" customWidth="1"/>
    <col min="3142" max="3143" width="1.5" style="35" customWidth="1"/>
    <col min="3144" max="3144" width="7.9140625" style="35" customWidth="1"/>
    <col min="3145" max="3145" width="8.5" style="35" customWidth="1"/>
    <col min="3146" max="3146" width="1.5" style="35" customWidth="1"/>
    <col min="3147" max="3328" width="8.08203125" style="35"/>
    <col min="3329" max="3336" width="1.5" style="35" customWidth="1"/>
    <col min="3337" max="3341" width="2.08203125" style="35" customWidth="1"/>
    <col min="3342" max="3342" width="0.58203125" style="35" customWidth="1"/>
    <col min="3343" max="3344" width="1.58203125" style="35" customWidth="1"/>
    <col min="3345" max="3345" width="2.1640625" style="35" customWidth="1"/>
    <col min="3346" max="3346" width="1.58203125" style="35" customWidth="1"/>
    <col min="3347" max="3347" width="1.1640625" style="35" customWidth="1"/>
    <col min="3348" max="3348" width="2.08203125" style="35" customWidth="1"/>
    <col min="3349" max="3351" width="1.58203125" style="35" customWidth="1"/>
    <col min="3352" max="3352" width="2" style="35" customWidth="1"/>
    <col min="3353" max="3353" width="1.33203125" style="35" customWidth="1"/>
    <col min="3354" max="3356" width="1.58203125" style="35" customWidth="1"/>
    <col min="3357" max="3357" width="2.6640625" style="35" customWidth="1"/>
    <col min="3358" max="3358" width="0.4140625" style="35" customWidth="1"/>
    <col min="3359" max="3362" width="1.58203125" style="35" customWidth="1"/>
    <col min="3363" max="3363" width="2" style="35" customWidth="1"/>
    <col min="3364" max="3367" width="1.58203125" style="35" customWidth="1"/>
    <col min="3368" max="3368" width="2.6640625" style="35" customWidth="1"/>
    <col min="3369" max="3369" width="0.4140625" style="35" customWidth="1"/>
    <col min="3370" max="3370" width="0.83203125" style="35" customWidth="1"/>
    <col min="3371" max="3373" width="1.58203125" style="35" customWidth="1"/>
    <col min="3374" max="3374" width="1.6640625" style="35" customWidth="1"/>
    <col min="3375" max="3375" width="1.1640625" style="35" customWidth="1"/>
    <col min="3376" max="3376" width="1.33203125" style="35" customWidth="1"/>
    <col min="3377" max="3381" width="1.58203125" style="35" customWidth="1"/>
    <col min="3382" max="3382" width="3.9140625" style="35" customWidth="1"/>
    <col min="3383" max="3383" width="10" style="35" customWidth="1"/>
    <col min="3384" max="3384" width="7.9140625" style="35" customWidth="1"/>
    <col min="3385" max="3385" width="8.5" style="35" customWidth="1"/>
    <col min="3386" max="3387" width="1.5" style="35" customWidth="1"/>
    <col min="3388" max="3388" width="7.9140625" style="35" customWidth="1"/>
    <col min="3389" max="3389" width="8.5" style="35" customWidth="1"/>
    <col min="3390" max="3391" width="1.5" style="35" customWidth="1"/>
    <col min="3392" max="3392" width="7.9140625" style="35" customWidth="1"/>
    <col min="3393" max="3393" width="8.5" style="35" customWidth="1"/>
    <col min="3394" max="3394" width="1.33203125" style="35" customWidth="1"/>
    <col min="3395" max="3395" width="1.5" style="35" customWidth="1"/>
    <col min="3396" max="3396" width="7.9140625" style="35" customWidth="1"/>
    <col min="3397" max="3397" width="8.5" style="35" customWidth="1"/>
    <col min="3398" max="3399" width="1.5" style="35" customWidth="1"/>
    <col min="3400" max="3400" width="7.9140625" style="35" customWidth="1"/>
    <col min="3401" max="3401" width="8.5" style="35" customWidth="1"/>
    <col min="3402" max="3402" width="1.5" style="35" customWidth="1"/>
    <col min="3403" max="3584" width="8.08203125" style="35"/>
    <col min="3585" max="3592" width="1.5" style="35" customWidth="1"/>
    <col min="3593" max="3597" width="2.08203125" style="35" customWidth="1"/>
    <col min="3598" max="3598" width="0.58203125" style="35" customWidth="1"/>
    <col min="3599" max="3600" width="1.58203125" style="35" customWidth="1"/>
    <col min="3601" max="3601" width="2.1640625" style="35" customWidth="1"/>
    <col min="3602" max="3602" width="1.58203125" style="35" customWidth="1"/>
    <col min="3603" max="3603" width="1.1640625" style="35" customWidth="1"/>
    <col min="3604" max="3604" width="2.08203125" style="35" customWidth="1"/>
    <col min="3605" max="3607" width="1.58203125" style="35" customWidth="1"/>
    <col min="3608" max="3608" width="2" style="35" customWidth="1"/>
    <col min="3609" max="3609" width="1.33203125" style="35" customWidth="1"/>
    <col min="3610" max="3612" width="1.58203125" style="35" customWidth="1"/>
    <col min="3613" max="3613" width="2.6640625" style="35" customWidth="1"/>
    <col min="3614" max="3614" width="0.4140625" style="35" customWidth="1"/>
    <col min="3615" max="3618" width="1.58203125" style="35" customWidth="1"/>
    <col min="3619" max="3619" width="2" style="35" customWidth="1"/>
    <col min="3620" max="3623" width="1.58203125" style="35" customWidth="1"/>
    <col min="3624" max="3624" width="2.6640625" style="35" customWidth="1"/>
    <col min="3625" max="3625" width="0.4140625" style="35" customWidth="1"/>
    <col min="3626" max="3626" width="0.83203125" style="35" customWidth="1"/>
    <col min="3627" max="3629" width="1.58203125" style="35" customWidth="1"/>
    <col min="3630" max="3630" width="1.6640625" style="35" customWidth="1"/>
    <col min="3631" max="3631" width="1.1640625" style="35" customWidth="1"/>
    <col min="3632" max="3632" width="1.33203125" style="35" customWidth="1"/>
    <col min="3633" max="3637" width="1.58203125" style="35" customWidth="1"/>
    <col min="3638" max="3638" width="3.9140625" style="35" customWidth="1"/>
    <col min="3639" max="3639" width="10" style="35" customWidth="1"/>
    <col min="3640" max="3640" width="7.9140625" style="35" customWidth="1"/>
    <col min="3641" max="3641" width="8.5" style="35" customWidth="1"/>
    <col min="3642" max="3643" width="1.5" style="35" customWidth="1"/>
    <col min="3644" max="3644" width="7.9140625" style="35" customWidth="1"/>
    <col min="3645" max="3645" width="8.5" style="35" customWidth="1"/>
    <col min="3646" max="3647" width="1.5" style="35" customWidth="1"/>
    <col min="3648" max="3648" width="7.9140625" style="35" customWidth="1"/>
    <col min="3649" max="3649" width="8.5" style="35" customWidth="1"/>
    <col min="3650" max="3650" width="1.33203125" style="35" customWidth="1"/>
    <col min="3651" max="3651" width="1.5" style="35" customWidth="1"/>
    <col min="3652" max="3652" width="7.9140625" style="35" customWidth="1"/>
    <col min="3653" max="3653" width="8.5" style="35" customWidth="1"/>
    <col min="3654" max="3655" width="1.5" style="35" customWidth="1"/>
    <col min="3656" max="3656" width="7.9140625" style="35" customWidth="1"/>
    <col min="3657" max="3657" width="8.5" style="35" customWidth="1"/>
    <col min="3658" max="3658" width="1.5" style="35" customWidth="1"/>
    <col min="3659" max="3840" width="8.08203125" style="35"/>
    <col min="3841" max="3848" width="1.5" style="35" customWidth="1"/>
    <col min="3849" max="3853" width="2.08203125" style="35" customWidth="1"/>
    <col min="3854" max="3854" width="0.58203125" style="35" customWidth="1"/>
    <col min="3855" max="3856" width="1.58203125" style="35" customWidth="1"/>
    <col min="3857" max="3857" width="2.1640625" style="35" customWidth="1"/>
    <col min="3858" max="3858" width="1.58203125" style="35" customWidth="1"/>
    <col min="3859" max="3859" width="1.1640625" style="35" customWidth="1"/>
    <col min="3860" max="3860" width="2.08203125" style="35" customWidth="1"/>
    <col min="3861" max="3863" width="1.58203125" style="35" customWidth="1"/>
    <col min="3864" max="3864" width="2" style="35" customWidth="1"/>
    <col min="3865" max="3865" width="1.33203125" style="35" customWidth="1"/>
    <col min="3866" max="3868" width="1.58203125" style="35" customWidth="1"/>
    <col min="3869" max="3869" width="2.6640625" style="35" customWidth="1"/>
    <col min="3870" max="3870" width="0.4140625" style="35" customWidth="1"/>
    <col min="3871" max="3874" width="1.58203125" style="35" customWidth="1"/>
    <col min="3875" max="3875" width="2" style="35" customWidth="1"/>
    <col min="3876" max="3879" width="1.58203125" style="35" customWidth="1"/>
    <col min="3880" max="3880" width="2.6640625" style="35" customWidth="1"/>
    <col min="3881" max="3881" width="0.4140625" style="35" customWidth="1"/>
    <col min="3882" max="3882" width="0.83203125" style="35" customWidth="1"/>
    <col min="3883" max="3885" width="1.58203125" style="35" customWidth="1"/>
    <col min="3886" max="3886" width="1.6640625" style="35" customWidth="1"/>
    <col min="3887" max="3887" width="1.1640625" style="35" customWidth="1"/>
    <col min="3888" max="3888" width="1.33203125" style="35" customWidth="1"/>
    <col min="3889" max="3893" width="1.58203125" style="35" customWidth="1"/>
    <col min="3894" max="3894" width="3.9140625" style="35" customWidth="1"/>
    <col min="3895" max="3895" width="10" style="35" customWidth="1"/>
    <col min="3896" max="3896" width="7.9140625" style="35" customWidth="1"/>
    <col min="3897" max="3897" width="8.5" style="35" customWidth="1"/>
    <col min="3898" max="3899" width="1.5" style="35" customWidth="1"/>
    <col min="3900" max="3900" width="7.9140625" style="35" customWidth="1"/>
    <col min="3901" max="3901" width="8.5" style="35" customWidth="1"/>
    <col min="3902" max="3903" width="1.5" style="35" customWidth="1"/>
    <col min="3904" max="3904" width="7.9140625" style="35" customWidth="1"/>
    <col min="3905" max="3905" width="8.5" style="35" customWidth="1"/>
    <col min="3906" max="3906" width="1.33203125" style="35" customWidth="1"/>
    <col min="3907" max="3907" width="1.5" style="35" customWidth="1"/>
    <col min="3908" max="3908" width="7.9140625" style="35" customWidth="1"/>
    <col min="3909" max="3909" width="8.5" style="35" customWidth="1"/>
    <col min="3910" max="3911" width="1.5" style="35" customWidth="1"/>
    <col min="3912" max="3912" width="7.9140625" style="35" customWidth="1"/>
    <col min="3913" max="3913" width="8.5" style="35" customWidth="1"/>
    <col min="3914" max="3914" width="1.5" style="35" customWidth="1"/>
    <col min="3915" max="4096" width="8.08203125" style="35"/>
    <col min="4097" max="4104" width="1.5" style="35" customWidth="1"/>
    <col min="4105" max="4109" width="2.08203125" style="35" customWidth="1"/>
    <col min="4110" max="4110" width="0.58203125" style="35" customWidth="1"/>
    <col min="4111" max="4112" width="1.58203125" style="35" customWidth="1"/>
    <col min="4113" max="4113" width="2.1640625" style="35" customWidth="1"/>
    <col min="4114" max="4114" width="1.58203125" style="35" customWidth="1"/>
    <col min="4115" max="4115" width="1.1640625" style="35" customWidth="1"/>
    <col min="4116" max="4116" width="2.08203125" style="35" customWidth="1"/>
    <col min="4117" max="4119" width="1.58203125" style="35" customWidth="1"/>
    <col min="4120" max="4120" width="2" style="35" customWidth="1"/>
    <col min="4121" max="4121" width="1.33203125" style="35" customWidth="1"/>
    <col min="4122" max="4124" width="1.58203125" style="35" customWidth="1"/>
    <col min="4125" max="4125" width="2.6640625" style="35" customWidth="1"/>
    <col min="4126" max="4126" width="0.4140625" style="35" customWidth="1"/>
    <col min="4127" max="4130" width="1.58203125" style="35" customWidth="1"/>
    <col min="4131" max="4131" width="2" style="35" customWidth="1"/>
    <col min="4132" max="4135" width="1.58203125" style="35" customWidth="1"/>
    <col min="4136" max="4136" width="2.6640625" style="35" customWidth="1"/>
    <col min="4137" max="4137" width="0.4140625" style="35" customWidth="1"/>
    <col min="4138" max="4138" width="0.83203125" style="35" customWidth="1"/>
    <col min="4139" max="4141" width="1.58203125" style="35" customWidth="1"/>
    <col min="4142" max="4142" width="1.6640625" style="35" customWidth="1"/>
    <col min="4143" max="4143" width="1.1640625" style="35" customWidth="1"/>
    <col min="4144" max="4144" width="1.33203125" style="35" customWidth="1"/>
    <col min="4145" max="4149" width="1.58203125" style="35" customWidth="1"/>
    <col min="4150" max="4150" width="3.9140625" style="35" customWidth="1"/>
    <col min="4151" max="4151" width="10" style="35" customWidth="1"/>
    <col min="4152" max="4152" width="7.9140625" style="35" customWidth="1"/>
    <col min="4153" max="4153" width="8.5" style="35" customWidth="1"/>
    <col min="4154" max="4155" width="1.5" style="35" customWidth="1"/>
    <col min="4156" max="4156" width="7.9140625" style="35" customWidth="1"/>
    <col min="4157" max="4157" width="8.5" style="35" customWidth="1"/>
    <col min="4158" max="4159" width="1.5" style="35" customWidth="1"/>
    <col min="4160" max="4160" width="7.9140625" style="35" customWidth="1"/>
    <col min="4161" max="4161" width="8.5" style="35" customWidth="1"/>
    <col min="4162" max="4162" width="1.33203125" style="35" customWidth="1"/>
    <col min="4163" max="4163" width="1.5" style="35" customWidth="1"/>
    <col min="4164" max="4164" width="7.9140625" style="35" customWidth="1"/>
    <col min="4165" max="4165" width="8.5" style="35" customWidth="1"/>
    <col min="4166" max="4167" width="1.5" style="35" customWidth="1"/>
    <col min="4168" max="4168" width="7.9140625" style="35" customWidth="1"/>
    <col min="4169" max="4169" width="8.5" style="35" customWidth="1"/>
    <col min="4170" max="4170" width="1.5" style="35" customWidth="1"/>
    <col min="4171" max="4352" width="8.08203125" style="35"/>
    <col min="4353" max="4360" width="1.5" style="35" customWidth="1"/>
    <col min="4361" max="4365" width="2.08203125" style="35" customWidth="1"/>
    <col min="4366" max="4366" width="0.58203125" style="35" customWidth="1"/>
    <col min="4367" max="4368" width="1.58203125" style="35" customWidth="1"/>
    <col min="4369" max="4369" width="2.1640625" style="35" customWidth="1"/>
    <col min="4370" max="4370" width="1.58203125" style="35" customWidth="1"/>
    <col min="4371" max="4371" width="1.1640625" style="35" customWidth="1"/>
    <col min="4372" max="4372" width="2.08203125" style="35" customWidth="1"/>
    <col min="4373" max="4375" width="1.58203125" style="35" customWidth="1"/>
    <col min="4376" max="4376" width="2" style="35" customWidth="1"/>
    <col min="4377" max="4377" width="1.33203125" style="35" customWidth="1"/>
    <col min="4378" max="4380" width="1.58203125" style="35" customWidth="1"/>
    <col min="4381" max="4381" width="2.6640625" style="35" customWidth="1"/>
    <col min="4382" max="4382" width="0.4140625" style="35" customWidth="1"/>
    <col min="4383" max="4386" width="1.58203125" style="35" customWidth="1"/>
    <col min="4387" max="4387" width="2" style="35" customWidth="1"/>
    <col min="4388" max="4391" width="1.58203125" style="35" customWidth="1"/>
    <col min="4392" max="4392" width="2.6640625" style="35" customWidth="1"/>
    <col min="4393" max="4393" width="0.4140625" style="35" customWidth="1"/>
    <col min="4394" max="4394" width="0.83203125" style="35" customWidth="1"/>
    <col min="4395" max="4397" width="1.58203125" style="35" customWidth="1"/>
    <col min="4398" max="4398" width="1.6640625" style="35" customWidth="1"/>
    <col min="4399" max="4399" width="1.1640625" style="35" customWidth="1"/>
    <col min="4400" max="4400" width="1.33203125" style="35" customWidth="1"/>
    <col min="4401" max="4405" width="1.58203125" style="35" customWidth="1"/>
    <col min="4406" max="4406" width="3.9140625" style="35" customWidth="1"/>
    <col min="4407" max="4407" width="10" style="35" customWidth="1"/>
    <col min="4408" max="4408" width="7.9140625" style="35" customWidth="1"/>
    <col min="4409" max="4409" width="8.5" style="35" customWidth="1"/>
    <col min="4410" max="4411" width="1.5" style="35" customWidth="1"/>
    <col min="4412" max="4412" width="7.9140625" style="35" customWidth="1"/>
    <col min="4413" max="4413" width="8.5" style="35" customWidth="1"/>
    <col min="4414" max="4415" width="1.5" style="35" customWidth="1"/>
    <col min="4416" max="4416" width="7.9140625" style="35" customWidth="1"/>
    <col min="4417" max="4417" width="8.5" style="35" customWidth="1"/>
    <col min="4418" max="4418" width="1.33203125" style="35" customWidth="1"/>
    <col min="4419" max="4419" width="1.5" style="35" customWidth="1"/>
    <col min="4420" max="4420" width="7.9140625" style="35" customWidth="1"/>
    <col min="4421" max="4421" width="8.5" style="35" customWidth="1"/>
    <col min="4422" max="4423" width="1.5" style="35" customWidth="1"/>
    <col min="4424" max="4424" width="7.9140625" style="35" customWidth="1"/>
    <col min="4425" max="4425" width="8.5" style="35" customWidth="1"/>
    <col min="4426" max="4426" width="1.5" style="35" customWidth="1"/>
    <col min="4427" max="4608" width="8.08203125" style="35"/>
    <col min="4609" max="4616" width="1.5" style="35" customWidth="1"/>
    <col min="4617" max="4621" width="2.08203125" style="35" customWidth="1"/>
    <col min="4622" max="4622" width="0.58203125" style="35" customWidth="1"/>
    <col min="4623" max="4624" width="1.58203125" style="35" customWidth="1"/>
    <col min="4625" max="4625" width="2.1640625" style="35" customWidth="1"/>
    <col min="4626" max="4626" width="1.58203125" style="35" customWidth="1"/>
    <col min="4627" max="4627" width="1.1640625" style="35" customWidth="1"/>
    <col min="4628" max="4628" width="2.08203125" style="35" customWidth="1"/>
    <col min="4629" max="4631" width="1.58203125" style="35" customWidth="1"/>
    <col min="4632" max="4632" width="2" style="35" customWidth="1"/>
    <col min="4633" max="4633" width="1.33203125" style="35" customWidth="1"/>
    <col min="4634" max="4636" width="1.58203125" style="35" customWidth="1"/>
    <col min="4637" max="4637" width="2.6640625" style="35" customWidth="1"/>
    <col min="4638" max="4638" width="0.4140625" style="35" customWidth="1"/>
    <col min="4639" max="4642" width="1.58203125" style="35" customWidth="1"/>
    <col min="4643" max="4643" width="2" style="35" customWidth="1"/>
    <col min="4644" max="4647" width="1.58203125" style="35" customWidth="1"/>
    <col min="4648" max="4648" width="2.6640625" style="35" customWidth="1"/>
    <col min="4649" max="4649" width="0.4140625" style="35" customWidth="1"/>
    <col min="4650" max="4650" width="0.83203125" style="35" customWidth="1"/>
    <col min="4651" max="4653" width="1.58203125" style="35" customWidth="1"/>
    <col min="4654" max="4654" width="1.6640625" style="35" customWidth="1"/>
    <col min="4655" max="4655" width="1.1640625" style="35" customWidth="1"/>
    <col min="4656" max="4656" width="1.33203125" style="35" customWidth="1"/>
    <col min="4657" max="4661" width="1.58203125" style="35" customWidth="1"/>
    <col min="4662" max="4662" width="3.9140625" style="35" customWidth="1"/>
    <col min="4663" max="4663" width="10" style="35" customWidth="1"/>
    <col min="4664" max="4664" width="7.9140625" style="35" customWidth="1"/>
    <col min="4665" max="4665" width="8.5" style="35" customWidth="1"/>
    <col min="4666" max="4667" width="1.5" style="35" customWidth="1"/>
    <col min="4668" max="4668" width="7.9140625" style="35" customWidth="1"/>
    <col min="4669" max="4669" width="8.5" style="35" customWidth="1"/>
    <col min="4670" max="4671" width="1.5" style="35" customWidth="1"/>
    <col min="4672" max="4672" width="7.9140625" style="35" customWidth="1"/>
    <col min="4673" max="4673" width="8.5" style="35" customWidth="1"/>
    <col min="4674" max="4674" width="1.33203125" style="35" customWidth="1"/>
    <col min="4675" max="4675" width="1.5" style="35" customWidth="1"/>
    <col min="4676" max="4676" width="7.9140625" style="35" customWidth="1"/>
    <col min="4677" max="4677" width="8.5" style="35" customWidth="1"/>
    <col min="4678" max="4679" width="1.5" style="35" customWidth="1"/>
    <col min="4680" max="4680" width="7.9140625" style="35" customWidth="1"/>
    <col min="4681" max="4681" width="8.5" style="35" customWidth="1"/>
    <col min="4682" max="4682" width="1.5" style="35" customWidth="1"/>
    <col min="4683" max="4864" width="8.08203125" style="35"/>
    <col min="4865" max="4872" width="1.5" style="35" customWidth="1"/>
    <col min="4873" max="4877" width="2.08203125" style="35" customWidth="1"/>
    <col min="4878" max="4878" width="0.58203125" style="35" customWidth="1"/>
    <col min="4879" max="4880" width="1.58203125" style="35" customWidth="1"/>
    <col min="4881" max="4881" width="2.1640625" style="35" customWidth="1"/>
    <col min="4882" max="4882" width="1.58203125" style="35" customWidth="1"/>
    <col min="4883" max="4883" width="1.1640625" style="35" customWidth="1"/>
    <col min="4884" max="4884" width="2.08203125" style="35" customWidth="1"/>
    <col min="4885" max="4887" width="1.58203125" style="35" customWidth="1"/>
    <col min="4888" max="4888" width="2" style="35" customWidth="1"/>
    <col min="4889" max="4889" width="1.33203125" style="35" customWidth="1"/>
    <col min="4890" max="4892" width="1.58203125" style="35" customWidth="1"/>
    <col min="4893" max="4893" width="2.6640625" style="35" customWidth="1"/>
    <col min="4894" max="4894" width="0.4140625" style="35" customWidth="1"/>
    <col min="4895" max="4898" width="1.58203125" style="35" customWidth="1"/>
    <col min="4899" max="4899" width="2" style="35" customWidth="1"/>
    <col min="4900" max="4903" width="1.58203125" style="35" customWidth="1"/>
    <col min="4904" max="4904" width="2.6640625" style="35" customWidth="1"/>
    <col min="4905" max="4905" width="0.4140625" style="35" customWidth="1"/>
    <col min="4906" max="4906" width="0.83203125" style="35" customWidth="1"/>
    <col min="4907" max="4909" width="1.58203125" style="35" customWidth="1"/>
    <col min="4910" max="4910" width="1.6640625" style="35" customWidth="1"/>
    <col min="4911" max="4911" width="1.1640625" style="35" customWidth="1"/>
    <col min="4912" max="4912" width="1.33203125" style="35" customWidth="1"/>
    <col min="4913" max="4917" width="1.58203125" style="35" customWidth="1"/>
    <col min="4918" max="4918" width="3.9140625" style="35" customWidth="1"/>
    <col min="4919" max="4919" width="10" style="35" customWidth="1"/>
    <col min="4920" max="4920" width="7.9140625" style="35" customWidth="1"/>
    <col min="4921" max="4921" width="8.5" style="35" customWidth="1"/>
    <col min="4922" max="4923" width="1.5" style="35" customWidth="1"/>
    <col min="4924" max="4924" width="7.9140625" style="35" customWidth="1"/>
    <col min="4925" max="4925" width="8.5" style="35" customWidth="1"/>
    <col min="4926" max="4927" width="1.5" style="35" customWidth="1"/>
    <col min="4928" max="4928" width="7.9140625" style="35" customWidth="1"/>
    <col min="4929" max="4929" width="8.5" style="35" customWidth="1"/>
    <col min="4930" max="4930" width="1.33203125" style="35" customWidth="1"/>
    <col min="4931" max="4931" width="1.5" style="35" customWidth="1"/>
    <col min="4932" max="4932" width="7.9140625" style="35" customWidth="1"/>
    <col min="4933" max="4933" width="8.5" style="35" customWidth="1"/>
    <col min="4934" max="4935" width="1.5" style="35" customWidth="1"/>
    <col min="4936" max="4936" width="7.9140625" style="35" customWidth="1"/>
    <col min="4937" max="4937" width="8.5" style="35" customWidth="1"/>
    <col min="4938" max="4938" width="1.5" style="35" customWidth="1"/>
    <col min="4939" max="5120" width="8.08203125" style="35"/>
    <col min="5121" max="5128" width="1.5" style="35" customWidth="1"/>
    <col min="5129" max="5133" width="2.08203125" style="35" customWidth="1"/>
    <col min="5134" max="5134" width="0.58203125" style="35" customWidth="1"/>
    <col min="5135" max="5136" width="1.58203125" style="35" customWidth="1"/>
    <col min="5137" max="5137" width="2.1640625" style="35" customWidth="1"/>
    <col min="5138" max="5138" width="1.58203125" style="35" customWidth="1"/>
    <col min="5139" max="5139" width="1.1640625" style="35" customWidth="1"/>
    <col min="5140" max="5140" width="2.08203125" style="35" customWidth="1"/>
    <col min="5141" max="5143" width="1.58203125" style="35" customWidth="1"/>
    <col min="5144" max="5144" width="2" style="35" customWidth="1"/>
    <col min="5145" max="5145" width="1.33203125" style="35" customWidth="1"/>
    <col min="5146" max="5148" width="1.58203125" style="35" customWidth="1"/>
    <col min="5149" max="5149" width="2.6640625" style="35" customWidth="1"/>
    <col min="5150" max="5150" width="0.4140625" style="35" customWidth="1"/>
    <col min="5151" max="5154" width="1.58203125" style="35" customWidth="1"/>
    <col min="5155" max="5155" width="2" style="35" customWidth="1"/>
    <col min="5156" max="5159" width="1.58203125" style="35" customWidth="1"/>
    <col min="5160" max="5160" width="2.6640625" style="35" customWidth="1"/>
    <col min="5161" max="5161" width="0.4140625" style="35" customWidth="1"/>
    <col min="5162" max="5162" width="0.83203125" style="35" customWidth="1"/>
    <col min="5163" max="5165" width="1.58203125" style="35" customWidth="1"/>
    <col min="5166" max="5166" width="1.6640625" style="35" customWidth="1"/>
    <col min="5167" max="5167" width="1.1640625" style="35" customWidth="1"/>
    <col min="5168" max="5168" width="1.33203125" style="35" customWidth="1"/>
    <col min="5169" max="5173" width="1.58203125" style="35" customWidth="1"/>
    <col min="5174" max="5174" width="3.9140625" style="35" customWidth="1"/>
    <col min="5175" max="5175" width="10" style="35" customWidth="1"/>
    <col min="5176" max="5176" width="7.9140625" style="35" customWidth="1"/>
    <col min="5177" max="5177" width="8.5" style="35" customWidth="1"/>
    <col min="5178" max="5179" width="1.5" style="35" customWidth="1"/>
    <col min="5180" max="5180" width="7.9140625" style="35" customWidth="1"/>
    <col min="5181" max="5181" width="8.5" style="35" customWidth="1"/>
    <col min="5182" max="5183" width="1.5" style="35" customWidth="1"/>
    <col min="5184" max="5184" width="7.9140625" style="35" customWidth="1"/>
    <col min="5185" max="5185" width="8.5" style="35" customWidth="1"/>
    <col min="5186" max="5186" width="1.33203125" style="35" customWidth="1"/>
    <col min="5187" max="5187" width="1.5" style="35" customWidth="1"/>
    <col min="5188" max="5188" width="7.9140625" style="35" customWidth="1"/>
    <col min="5189" max="5189" width="8.5" style="35" customWidth="1"/>
    <col min="5190" max="5191" width="1.5" style="35" customWidth="1"/>
    <col min="5192" max="5192" width="7.9140625" style="35" customWidth="1"/>
    <col min="5193" max="5193" width="8.5" style="35" customWidth="1"/>
    <col min="5194" max="5194" width="1.5" style="35" customWidth="1"/>
    <col min="5195" max="5376" width="8.08203125" style="35"/>
    <col min="5377" max="5384" width="1.5" style="35" customWidth="1"/>
    <col min="5385" max="5389" width="2.08203125" style="35" customWidth="1"/>
    <col min="5390" max="5390" width="0.58203125" style="35" customWidth="1"/>
    <col min="5391" max="5392" width="1.58203125" style="35" customWidth="1"/>
    <col min="5393" max="5393" width="2.1640625" style="35" customWidth="1"/>
    <col min="5394" max="5394" width="1.58203125" style="35" customWidth="1"/>
    <col min="5395" max="5395" width="1.1640625" style="35" customWidth="1"/>
    <col min="5396" max="5396" width="2.08203125" style="35" customWidth="1"/>
    <col min="5397" max="5399" width="1.58203125" style="35" customWidth="1"/>
    <col min="5400" max="5400" width="2" style="35" customWidth="1"/>
    <col min="5401" max="5401" width="1.33203125" style="35" customWidth="1"/>
    <col min="5402" max="5404" width="1.58203125" style="35" customWidth="1"/>
    <col min="5405" max="5405" width="2.6640625" style="35" customWidth="1"/>
    <col min="5406" max="5406" width="0.4140625" style="35" customWidth="1"/>
    <col min="5407" max="5410" width="1.58203125" style="35" customWidth="1"/>
    <col min="5411" max="5411" width="2" style="35" customWidth="1"/>
    <col min="5412" max="5415" width="1.58203125" style="35" customWidth="1"/>
    <col min="5416" max="5416" width="2.6640625" style="35" customWidth="1"/>
    <col min="5417" max="5417" width="0.4140625" style="35" customWidth="1"/>
    <col min="5418" max="5418" width="0.83203125" style="35" customWidth="1"/>
    <col min="5419" max="5421" width="1.58203125" style="35" customWidth="1"/>
    <col min="5422" max="5422" width="1.6640625" style="35" customWidth="1"/>
    <col min="5423" max="5423" width="1.1640625" style="35" customWidth="1"/>
    <col min="5424" max="5424" width="1.33203125" style="35" customWidth="1"/>
    <col min="5425" max="5429" width="1.58203125" style="35" customWidth="1"/>
    <col min="5430" max="5430" width="3.9140625" style="35" customWidth="1"/>
    <col min="5431" max="5431" width="10" style="35" customWidth="1"/>
    <col min="5432" max="5432" width="7.9140625" style="35" customWidth="1"/>
    <col min="5433" max="5433" width="8.5" style="35" customWidth="1"/>
    <col min="5434" max="5435" width="1.5" style="35" customWidth="1"/>
    <col min="5436" max="5436" width="7.9140625" style="35" customWidth="1"/>
    <col min="5437" max="5437" width="8.5" style="35" customWidth="1"/>
    <col min="5438" max="5439" width="1.5" style="35" customWidth="1"/>
    <col min="5440" max="5440" width="7.9140625" style="35" customWidth="1"/>
    <col min="5441" max="5441" width="8.5" style="35" customWidth="1"/>
    <col min="5442" max="5442" width="1.33203125" style="35" customWidth="1"/>
    <col min="5443" max="5443" width="1.5" style="35" customWidth="1"/>
    <col min="5444" max="5444" width="7.9140625" style="35" customWidth="1"/>
    <col min="5445" max="5445" width="8.5" style="35" customWidth="1"/>
    <col min="5446" max="5447" width="1.5" style="35" customWidth="1"/>
    <col min="5448" max="5448" width="7.9140625" style="35" customWidth="1"/>
    <col min="5449" max="5449" width="8.5" style="35" customWidth="1"/>
    <col min="5450" max="5450" width="1.5" style="35" customWidth="1"/>
    <col min="5451" max="5632" width="8.08203125" style="35"/>
    <col min="5633" max="5640" width="1.5" style="35" customWidth="1"/>
    <col min="5641" max="5645" width="2.08203125" style="35" customWidth="1"/>
    <col min="5646" max="5646" width="0.58203125" style="35" customWidth="1"/>
    <col min="5647" max="5648" width="1.58203125" style="35" customWidth="1"/>
    <col min="5649" max="5649" width="2.1640625" style="35" customWidth="1"/>
    <col min="5650" max="5650" width="1.58203125" style="35" customWidth="1"/>
    <col min="5651" max="5651" width="1.1640625" style="35" customWidth="1"/>
    <col min="5652" max="5652" width="2.08203125" style="35" customWidth="1"/>
    <col min="5653" max="5655" width="1.58203125" style="35" customWidth="1"/>
    <col min="5656" max="5656" width="2" style="35" customWidth="1"/>
    <col min="5657" max="5657" width="1.33203125" style="35" customWidth="1"/>
    <col min="5658" max="5660" width="1.58203125" style="35" customWidth="1"/>
    <col min="5661" max="5661" width="2.6640625" style="35" customWidth="1"/>
    <col min="5662" max="5662" width="0.4140625" style="35" customWidth="1"/>
    <col min="5663" max="5666" width="1.58203125" style="35" customWidth="1"/>
    <col min="5667" max="5667" width="2" style="35" customWidth="1"/>
    <col min="5668" max="5671" width="1.58203125" style="35" customWidth="1"/>
    <col min="5672" max="5672" width="2.6640625" style="35" customWidth="1"/>
    <col min="5673" max="5673" width="0.4140625" style="35" customWidth="1"/>
    <col min="5674" max="5674" width="0.83203125" style="35" customWidth="1"/>
    <col min="5675" max="5677" width="1.58203125" style="35" customWidth="1"/>
    <col min="5678" max="5678" width="1.6640625" style="35" customWidth="1"/>
    <col min="5679" max="5679" width="1.1640625" style="35" customWidth="1"/>
    <col min="5680" max="5680" width="1.33203125" style="35" customWidth="1"/>
    <col min="5681" max="5685" width="1.58203125" style="35" customWidth="1"/>
    <col min="5686" max="5686" width="3.9140625" style="35" customWidth="1"/>
    <col min="5687" max="5687" width="10" style="35" customWidth="1"/>
    <col min="5688" max="5688" width="7.9140625" style="35" customWidth="1"/>
    <col min="5689" max="5689" width="8.5" style="35" customWidth="1"/>
    <col min="5690" max="5691" width="1.5" style="35" customWidth="1"/>
    <col min="5692" max="5692" width="7.9140625" style="35" customWidth="1"/>
    <col min="5693" max="5693" width="8.5" style="35" customWidth="1"/>
    <col min="5694" max="5695" width="1.5" style="35" customWidth="1"/>
    <col min="5696" max="5696" width="7.9140625" style="35" customWidth="1"/>
    <col min="5697" max="5697" width="8.5" style="35" customWidth="1"/>
    <col min="5698" max="5698" width="1.33203125" style="35" customWidth="1"/>
    <col min="5699" max="5699" width="1.5" style="35" customWidth="1"/>
    <col min="5700" max="5700" width="7.9140625" style="35" customWidth="1"/>
    <col min="5701" max="5701" width="8.5" style="35" customWidth="1"/>
    <col min="5702" max="5703" width="1.5" style="35" customWidth="1"/>
    <col min="5704" max="5704" width="7.9140625" style="35" customWidth="1"/>
    <col min="5705" max="5705" width="8.5" style="35" customWidth="1"/>
    <col min="5706" max="5706" width="1.5" style="35" customWidth="1"/>
    <col min="5707" max="5888" width="8.08203125" style="35"/>
    <col min="5889" max="5896" width="1.5" style="35" customWidth="1"/>
    <col min="5897" max="5901" width="2.08203125" style="35" customWidth="1"/>
    <col min="5902" max="5902" width="0.58203125" style="35" customWidth="1"/>
    <col min="5903" max="5904" width="1.58203125" style="35" customWidth="1"/>
    <col min="5905" max="5905" width="2.1640625" style="35" customWidth="1"/>
    <col min="5906" max="5906" width="1.58203125" style="35" customWidth="1"/>
    <col min="5907" max="5907" width="1.1640625" style="35" customWidth="1"/>
    <col min="5908" max="5908" width="2.08203125" style="35" customWidth="1"/>
    <col min="5909" max="5911" width="1.58203125" style="35" customWidth="1"/>
    <col min="5912" max="5912" width="2" style="35" customWidth="1"/>
    <col min="5913" max="5913" width="1.33203125" style="35" customWidth="1"/>
    <col min="5914" max="5916" width="1.58203125" style="35" customWidth="1"/>
    <col min="5917" max="5917" width="2.6640625" style="35" customWidth="1"/>
    <col min="5918" max="5918" width="0.4140625" style="35" customWidth="1"/>
    <col min="5919" max="5922" width="1.58203125" style="35" customWidth="1"/>
    <col min="5923" max="5923" width="2" style="35" customWidth="1"/>
    <col min="5924" max="5927" width="1.58203125" style="35" customWidth="1"/>
    <col min="5928" max="5928" width="2.6640625" style="35" customWidth="1"/>
    <col min="5929" max="5929" width="0.4140625" style="35" customWidth="1"/>
    <col min="5930" max="5930" width="0.83203125" style="35" customWidth="1"/>
    <col min="5931" max="5933" width="1.58203125" style="35" customWidth="1"/>
    <col min="5934" max="5934" width="1.6640625" style="35" customWidth="1"/>
    <col min="5935" max="5935" width="1.1640625" style="35" customWidth="1"/>
    <col min="5936" max="5936" width="1.33203125" style="35" customWidth="1"/>
    <col min="5937" max="5941" width="1.58203125" style="35" customWidth="1"/>
    <col min="5942" max="5942" width="3.9140625" style="35" customWidth="1"/>
    <col min="5943" max="5943" width="10" style="35" customWidth="1"/>
    <col min="5944" max="5944" width="7.9140625" style="35" customWidth="1"/>
    <col min="5945" max="5945" width="8.5" style="35" customWidth="1"/>
    <col min="5946" max="5947" width="1.5" style="35" customWidth="1"/>
    <col min="5948" max="5948" width="7.9140625" style="35" customWidth="1"/>
    <col min="5949" max="5949" width="8.5" style="35" customWidth="1"/>
    <col min="5950" max="5951" width="1.5" style="35" customWidth="1"/>
    <col min="5952" max="5952" width="7.9140625" style="35" customWidth="1"/>
    <col min="5953" max="5953" width="8.5" style="35" customWidth="1"/>
    <col min="5954" max="5954" width="1.33203125" style="35" customWidth="1"/>
    <col min="5955" max="5955" width="1.5" style="35" customWidth="1"/>
    <col min="5956" max="5956" width="7.9140625" style="35" customWidth="1"/>
    <col min="5957" max="5957" width="8.5" style="35" customWidth="1"/>
    <col min="5958" max="5959" width="1.5" style="35" customWidth="1"/>
    <col min="5960" max="5960" width="7.9140625" style="35" customWidth="1"/>
    <col min="5961" max="5961" width="8.5" style="35" customWidth="1"/>
    <col min="5962" max="5962" width="1.5" style="35" customWidth="1"/>
    <col min="5963" max="6144" width="8.08203125" style="35"/>
    <col min="6145" max="6152" width="1.5" style="35" customWidth="1"/>
    <col min="6153" max="6157" width="2.08203125" style="35" customWidth="1"/>
    <col min="6158" max="6158" width="0.58203125" style="35" customWidth="1"/>
    <col min="6159" max="6160" width="1.58203125" style="35" customWidth="1"/>
    <col min="6161" max="6161" width="2.1640625" style="35" customWidth="1"/>
    <col min="6162" max="6162" width="1.58203125" style="35" customWidth="1"/>
    <col min="6163" max="6163" width="1.1640625" style="35" customWidth="1"/>
    <col min="6164" max="6164" width="2.08203125" style="35" customWidth="1"/>
    <col min="6165" max="6167" width="1.58203125" style="35" customWidth="1"/>
    <col min="6168" max="6168" width="2" style="35" customWidth="1"/>
    <col min="6169" max="6169" width="1.33203125" style="35" customWidth="1"/>
    <col min="6170" max="6172" width="1.58203125" style="35" customWidth="1"/>
    <col min="6173" max="6173" width="2.6640625" style="35" customWidth="1"/>
    <col min="6174" max="6174" width="0.4140625" style="35" customWidth="1"/>
    <col min="6175" max="6178" width="1.58203125" style="35" customWidth="1"/>
    <col min="6179" max="6179" width="2" style="35" customWidth="1"/>
    <col min="6180" max="6183" width="1.58203125" style="35" customWidth="1"/>
    <col min="6184" max="6184" width="2.6640625" style="35" customWidth="1"/>
    <col min="6185" max="6185" width="0.4140625" style="35" customWidth="1"/>
    <col min="6186" max="6186" width="0.83203125" style="35" customWidth="1"/>
    <col min="6187" max="6189" width="1.58203125" style="35" customWidth="1"/>
    <col min="6190" max="6190" width="1.6640625" style="35" customWidth="1"/>
    <col min="6191" max="6191" width="1.1640625" style="35" customWidth="1"/>
    <col min="6192" max="6192" width="1.33203125" style="35" customWidth="1"/>
    <col min="6193" max="6197" width="1.58203125" style="35" customWidth="1"/>
    <col min="6198" max="6198" width="3.9140625" style="35" customWidth="1"/>
    <col min="6199" max="6199" width="10" style="35" customWidth="1"/>
    <col min="6200" max="6200" width="7.9140625" style="35" customWidth="1"/>
    <col min="6201" max="6201" width="8.5" style="35" customWidth="1"/>
    <col min="6202" max="6203" width="1.5" style="35" customWidth="1"/>
    <col min="6204" max="6204" width="7.9140625" style="35" customWidth="1"/>
    <col min="6205" max="6205" width="8.5" style="35" customWidth="1"/>
    <col min="6206" max="6207" width="1.5" style="35" customWidth="1"/>
    <col min="6208" max="6208" width="7.9140625" style="35" customWidth="1"/>
    <col min="6209" max="6209" width="8.5" style="35" customWidth="1"/>
    <col min="6210" max="6210" width="1.33203125" style="35" customWidth="1"/>
    <col min="6211" max="6211" width="1.5" style="35" customWidth="1"/>
    <col min="6212" max="6212" width="7.9140625" style="35" customWidth="1"/>
    <col min="6213" max="6213" width="8.5" style="35" customWidth="1"/>
    <col min="6214" max="6215" width="1.5" style="35" customWidth="1"/>
    <col min="6216" max="6216" width="7.9140625" style="35" customWidth="1"/>
    <col min="6217" max="6217" width="8.5" style="35" customWidth="1"/>
    <col min="6218" max="6218" width="1.5" style="35" customWidth="1"/>
    <col min="6219" max="6400" width="8.08203125" style="35"/>
    <col min="6401" max="6408" width="1.5" style="35" customWidth="1"/>
    <col min="6409" max="6413" width="2.08203125" style="35" customWidth="1"/>
    <col min="6414" max="6414" width="0.58203125" style="35" customWidth="1"/>
    <col min="6415" max="6416" width="1.58203125" style="35" customWidth="1"/>
    <col min="6417" max="6417" width="2.1640625" style="35" customWidth="1"/>
    <col min="6418" max="6418" width="1.58203125" style="35" customWidth="1"/>
    <col min="6419" max="6419" width="1.1640625" style="35" customWidth="1"/>
    <col min="6420" max="6420" width="2.08203125" style="35" customWidth="1"/>
    <col min="6421" max="6423" width="1.58203125" style="35" customWidth="1"/>
    <col min="6424" max="6424" width="2" style="35" customWidth="1"/>
    <col min="6425" max="6425" width="1.33203125" style="35" customWidth="1"/>
    <col min="6426" max="6428" width="1.58203125" style="35" customWidth="1"/>
    <col min="6429" max="6429" width="2.6640625" style="35" customWidth="1"/>
    <col min="6430" max="6430" width="0.4140625" style="35" customWidth="1"/>
    <col min="6431" max="6434" width="1.58203125" style="35" customWidth="1"/>
    <col min="6435" max="6435" width="2" style="35" customWidth="1"/>
    <col min="6436" max="6439" width="1.58203125" style="35" customWidth="1"/>
    <col min="6440" max="6440" width="2.6640625" style="35" customWidth="1"/>
    <col min="6441" max="6441" width="0.4140625" style="35" customWidth="1"/>
    <col min="6442" max="6442" width="0.83203125" style="35" customWidth="1"/>
    <col min="6443" max="6445" width="1.58203125" style="35" customWidth="1"/>
    <col min="6446" max="6446" width="1.6640625" style="35" customWidth="1"/>
    <col min="6447" max="6447" width="1.1640625" style="35" customWidth="1"/>
    <col min="6448" max="6448" width="1.33203125" style="35" customWidth="1"/>
    <col min="6449" max="6453" width="1.58203125" style="35" customWidth="1"/>
    <col min="6454" max="6454" width="3.9140625" style="35" customWidth="1"/>
    <col min="6455" max="6455" width="10" style="35" customWidth="1"/>
    <col min="6456" max="6456" width="7.9140625" style="35" customWidth="1"/>
    <col min="6457" max="6457" width="8.5" style="35" customWidth="1"/>
    <col min="6458" max="6459" width="1.5" style="35" customWidth="1"/>
    <col min="6460" max="6460" width="7.9140625" style="35" customWidth="1"/>
    <col min="6461" max="6461" width="8.5" style="35" customWidth="1"/>
    <col min="6462" max="6463" width="1.5" style="35" customWidth="1"/>
    <col min="6464" max="6464" width="7.9140625" style="35" customWidth="1"/>
    <col min="6465" max="6465" width="8.5" style="35" customWidth="1"/>
    <col min="6466" max="6466" width="1.33203125" style="35" customWidth="1"/>
    <col min="6467" max="6467" width="1.5" style="35" customWidth="1"/>
    <col min="6468" max="6468" width="7.9140625" style="35" customWidth="1"/>
    <col min="6469" max="6469" width="8.5" style="35" customWidth="1"/>
    <col min="6470" max="6471" width="1.5" style="35" customWidth="1"/>
    <col min="6472" max="6472" width="7.9140625" style="35" customWidth="1"/>
    <col min="6473" max="6473" width="8.5" style="35" customWidth="1"/>
    <col min="6474" max="6474" width="1.5" style="35" customWidth="1"/>
    <col min="6475" max="6656" width="8.08203125" style="35"/>
    <col min="6657" max="6664" width="1.5" style="35" customWidth="1"/>
    <col min="6665" max="6669" width="2.08203125" style="35" customWidth="1"/>
    <col min="6670" max="6670" width="0.58203125" style="35" customWidth="1"/>
    <col min="6671" max="6672" width="1.58203125" style="35" customWidth="1"/>
    <col min="6673" max="6673" width="2.1640625" style="35" customWidth="1"/>
    <col min="6674" max="6674" width="1.58203125" style="35" customWidth="1"/>
    <col min="6675" max="6675" width="1.1640625" style="35" customWidth="1"/>
    <col min="6676" max="6676" width="2.08203125" style="35" customWidth="1"/>
    <col min="6677" max="6679" width="1.58203125" style="35" customWidth="1"/>
    <col min="6680" max="6680" width="2" style="35" customWidth="1"/>
    <col min="6681" max="6681" width="1.33203125" style="35" customWidth="1"/>
    <col min="6682" max="6684" width="1.58203125" style="35" customWidth="1"/>
    <col min="6685" max="6685" width="2.6640625" style="35" customWidth="1"/>
    <col min="6686" max="6686" width="0.4140625" style="35" customWidth="1"/>
    <col min="6687" max="6690" width="1.58203125" style="35" customWidth="1"/>
    <col min="6691" max="6691" width="2" style="35" customWidth="1"/>
    <col min="6692" max="6695" width="1.58203125" style="35" customWidth="1"/>
    <col min="6696" max="6696" width="2.6640625" style="35" customWidth="1"/>
    <col min="6697" max="6697" width="0.4140625" style="35" customWidth="1"/>
    <col min="6698" max="6698" width="0.83203125" style="35" customWidth="1"/>
    <col min="6699" max="6701" width="1.58203125" style="35" customWidth="1"/>
    <col min="6702" max="6702" width="1.6640625" style="35" customWidth="1"/>
    <col min="6703" max="6703" width="1.1640625" style="35" customWidth="1"/>
    <col min="6704" max="6704" width="1.33203125" style="35" customWidth="1"/>
    <col min="6705" max="6709" width="1.58203125" style="35" customWidth="1"/>
    <col min="6710" max="6710" width="3.9140625" style="35" customWidth="1"/>
    <col min="6711" max="6711" width="10" style="35" customWidth="1"/>
    <col min="6712" max="6712" width="7.9140625" style="35" customWidth="1"/>
    <col min="6713" max="6713" width="8.5" style="35" customWidth="1"/>
    <col min="6714" max="6715" width="1.5" style="35" customWidth="1"/>
    <col min="6716" max="6716" width="7.9140625" style="35" customWidth="1"/>
    <col min="6717" max="6717" width="8.5" style="35" customWidth="1"/>
    <col min="6718" max="6719" width="1.5" style="35" customWidth="1"/>
    <col min="6720" max="6720" width="7.9140625" style="35" customWidth="1"/>
    <col min="6721" max="6721" width="8.5" style="35" customWidth="1"/>
    <col min="6722" max="6722" width="1.33203125" style="35" customWidth="1"/>
    <col min="6723" max="6723" width="1.5" style="35" customWidth="1"/>
    <col min="6724" max="6724" width="7.9140625" style="35" customWidth="1"/>
    <col min="6725" max="6725" width="8.5" style="35" customWidth="1"/>
    <col min="6726" max="6727" width="1.5" style="35" customWidth="1"/>
    <col min="6728" max="6728" width="7.9140625" style="35" customWidth="1"/>
    <col min="6729" max="6729" width="8.5" style="35" customWidth="1"/>
    <col min="6730" max="6730" width="1.5" style="35" customWidth="1"/>
    <col min="6731" max="6912" width="8.08203125" style="35"/>
    <col min="6913" max="6920" width="1.5" style="35" customWidth="1"/>
    <col min="6921" max="6925" width="2.08203125" style="35" customWidth="1"/>
    <col min="6926" max="6926" width="0.58203125" style="35" customWidth="1"/>
    <col min="6927" max="6928" width="1.58203125" style="35" customWidth="1"/>
    <col min="6929" max="6929" width="2.1640625" style="35" customWidth="1"/>
    <col min="6930" max="6930" width="1.58203125" style="35" customWidth="1"/>
    <col min="6931" max="6931" width="1.1640625" style="35" customWidth="1"/>
    <col min="6932" max="6932" width="2.08203125" style="35" customWidth="1"/>
    <col min="6933" max="6935" width="1.58203125" style="35" customWidth="1"/>
    <col min="6936" max="6936" width="2" style="35" customWidth="1"/>
    <col min="6937" max="6937" width="1.33203125" style="35" customWidth="1"/>
    <col min="6938" max="6940" width="1.58203125" style="35" customWidth="1"/>
    <col min="6941" max="6941" width="2.6640625" style="35" customWidth="1"/>
    <col min="6942" max="6942" width="0.4140625" style="35" customWidth="1"/>
    <col min="6943" max="6946" width="1.58203125" style="35" customWidth="1"/>
    <col min="6947" max="6947" width="2" style="35" customWidth="1"/>
    <col min="6948" max="6951" width="1.58203125" style="35" customWidth="1"/>
    <col min="6952" max="6952" width="2.6640625" style="35" customWidth="1"/>
    <col min="6953" max="6953" width="0.4140625" style="35" customWidth="1"/>
    <col min="6954" max="6954" width="0.83203125" style="35" customWidth="1"/>
    <col min="6955" max="6957" width="1.58203125" style="35" customWidth="1"/>
    <col min="6958" max="6958" width="1.6640625" style="35" customWidth="1"/>
    <col min="6959" max="6959" width="1.1640625" style="35" customWidth="1"/>
    <col min="6960" max="6960" width="1.33203125" style="35" customWidth="1"/>
    <col min="6961" max="6965" width="1.58203125" style="35" customWidth="1"/>
    <col min="6966" max="6966" width="3.9140625" style="35" customWidth="1"/>
    <col min="6967" max="6967" width="10" style="35" customWidth="1"/>
    <col min="6968" max="6968" width="7.9140625" style="35" customWidth="1"/>
    <col min="6969" max="6969" width="8.5" style="35" customWidth="1"/>
    <col min="6970" max="6971" width="1.5" style="35" customWidth="1"/>
    <col min="6972" max="6972" width="7.9140625" style="35" customWidth="1"/>
    <col min="6973" max="6973" width="8.5" style="35" customWidth="1"/>
    <col min="6974" max="6975" width="1.5" style="35" customWidth="1"/>
    <col min="6976" max="6976" width="7.9140625" style="35" customWidth="1"/>
    <col min="6977" max="6977" width="8.5" style="35" customWidth="1"/>
    <col min="6978" max="6978" width="1.33203125" style="35" customWidth="1"/>
    <col min="6979" max="6979" width="1.5" style="35" customWidth="1"/>
    <col min="6980" max="6980" width="7.9140625" style="35" customWidth="1"/>
    <col min="6981" max="6981" width="8.5" style="35" customWidth="1"/>
    <col min="6982" max="6983" width="1.5" style="35" customWidth="1"/>
    <col min="6984" max="6984" width="7.9140625" style="35" customWidth="1"/>
    <col min="6985" max="6985" width="8.5" style="35" customWidth="1"/>
    <col min="6986" max="6986" width="1.5" style="35" customWidth="1"/>
    <col min="6987" max="7168" width="8.08203125" style="35"/>
    <col min="7169" max="7176" width="1.5" style="35" customWidth="1"/>
    <col min="7177" max="7181" width="2.08203125" style="35" customWidth="1"/>
    <col min="7182" max="7182" width="0.58203125" style="35" customWidth="1"/>
    <col min="7183" max="7184" width="1.58203125" style="35" customWidth="1"/>
    <col min="7185" max="7185" width="2.1640625" style="35" customWidth="1"/>
    <col min="7186" max="7186" width="1.58203125" style="35" customWidth="1"/>
    <col min="7187" max="7187" width="1.1640625" style="35" customWidth="1"/>
    <col min="7188" max="7188" width="2.08203125" style="35" customWidth="1"/>
    <col min="7189" max="7191" width="1.58203125" style="35" customWidth="1"/>
    <col min="7192" max="7192" width="2" style="35" customWidth="1"/>
    <col min="7193" max="7193" width="1.33203125" style="35" customWidth="1"/>
    <col min="7194" max="7196" width="1.58203125" style="35" customWidth="1"/>
    <col min="7197" max="7197" width="2.6640625" style="35" customWidth="1"/>
    <col min="7198" max="7198" width="0.4140625" style="35" customWidth="1"/>
    <col min="7199" max="7202" width="1.58203125" style="35" customWidth="1"/>
    <col min="7203" max="7203" width="2" style="35" customWidth="1"/>
    <col min="7204" max="7207" width="1.58203125" style="35" customWidth="1"/>
    <col min="7208" max="7208" width="2.6640625" style="35" customWidth="1"/>
    <col min="7209" max="7209" width="0.4140625" style="35" customWidth="1"/>
    <col min="7210" max="7210" width="0.83203125" style="35" customWidth="1"/>
    <col min="7211" max="7213" width="1.58203125" style="35" customWidth="1"/>
    <col min="7214" max="7214" width="1.6640625" style="35" customWidth="1"/>
    <col min="7215" max="7215" width="1.1640625" style="35" customWidth="1"/>
    <col min="7216" max="7216" width="1.33203125" style="35" customWidth="1"/>
    <col min="7217" max="7221" width="1.58203125" style="35" customWidth="1"/>
    <col min="7222" max="7222" width="3.9140625" style="35" customWidth="1"/>
    <col min="7223" max="7223" width="10" style="35" customWidth="1"/>
    <col min="7224" max="7224" width="7.9140625" style="35" customWidth="1"/>
    <col min="7225" max="7225" width="8.5" style="35" customWidth="1"/>
    <col min="7226" max="7227" width="1.5" style="35" customWidth="1"/>
    <col min="7228" max="7228" width="7.9140625" style="35" customWidth="1"/>
    <col min="7229" max="7229" width="8.5" style="35" customWidth="1"/>
    <col min="7230" max="7231" width="1.5" style="35" customWidth="1"/>
    <col min="7232" max="7232" width="7.9140625" style="35" customWidth="1"/>
    <col min="7233" max="7233" width="8.5" style="35" customWidth="1"/>
    <col min="7234" max="7234" width="1.33203125" style="35" customWidth="1"/>
    <col min="7235" max="7235" width="1.5" style="35" customWidth="1"/>
    <col min="7236" max="7236" width="7.9140625" style="35" customWidth="1"/>
    <col min="7237" max="7237" width="8.5" style="35" customWidth="1"/>
    <col min="7238" max="7239" width="1.5" style="35" customWidth="1"/>
    <col min="7240" max="7240" width="7.9140625" style="35" customWidth="1"/>
    <col min="7241" max="7241" width="8.5" style="35" customWidth="1"/>
    <col min="7242" max="7242" width="1.5" style="35" customWidth="1"/>
    <col min="7243" max="7424" width="8.08203125" style="35"/>
    <col min="7425" max="7432" width="1.5" style="35" customWidth="1"/>
    <col min="7433" max="7437" width="2.08203125" style="35" customWidth="1"/>
    <col min="7438" max="7438" width="0.58203125" style="35" customWidth="1"/>
    <col min="7439" max="7440" width="1.58203125" style="35" customWidth="1"/>
    <col min="7441" max="7441" width="2.1640625" style="35" customWidth="1"/>
    <col min="7442" max="7442" width="1.58203125" style="35" customWidth="1"/>
    <col min="7443" max="7443" width="1.1640625" style="35" customWidth="1"/>
    <col min="7444" max="7444" width="2.08203125" style="35" customWidth="1"/>
    <col min="7445" max="7447" width="1.58203125" style="35" customWidth="1"/>
    <col min="7448" max="7448" width="2" style="35" customWidth="1"/>
    <col min="7449" max="7449" width="1.33203125" style="35" customWidth="1"/>
    <col min="7450" max="7452" width="1.58203125" style="35" customWidth="1"/>
    <col min="7453" max="7453" width="2.6640625" style="35" customWidth="1"/>
    <col min="7454" max="7454" width="0.4140625" style="35" customWidth="1"/>
    <col min="7455" max="7458" width="1.58203125" style="35" customWidth="1"/>
    <col min="7459" max="7459" width="2" style="35" customWidth="1"/>
    <col min="7460" max="7463" width="1.58203125" style="35" customWidth="1"/>
    <col min="7464" max="7464" width="2.6640625" style="35" customWidth="1"/>
    <col min="7465" max="7465" width="0.4140625" style="35" customWidth="1"/>
    <col min="7466" max="7466" width="0.83203125" style="35" customWidth="1"/>
    <col min="7467" max="7469" width="1.58203125" style="35" customWidth="1"/>
    <col min="7470" max="7470" width="1.6640625" style="35" customWidth="1"/>
    <col min="7471" max="7471" width="1.1640625" style="35" customWidth="1"/>
    <col min="7472" max="7472" width="1.33203125" style="35" customWidth="1"/>
    <col min="7473" max="7477" width="1.58203125" style="35" customWidth="1"/>
    <col min="7478" max="7478" width="3.9140625" style="35" customWidth="1"/>
    <col min="7479" max="7479" width="10" style="35" customWidth="1"/>
    <col min="7480" max="7480" width="7.9140625" style="35" customWidth="1"/>
    <col min="7481" max="7481" width="8.5" style="35" customWidth="1"/>
    <col min="7482" max="7483" width="1.5" style="35" customWidth="1"/>
    <col min="7484" max="7484" width="7.9140625" style="35" customWidth="1"/>
    <col min="7485" max="7485" width="8.5" style="35" customWidth="1"/>
    <col min="7486" max="7487" width="1.5" style="35" customWidth="1"/>
    <col min="7488" max="7488" width="7.9140625" style="35" customWidth="1"/>
    <col min="7489" max="7489" width="8.5" style="35" customWidth="1"/>
    <col min="7490" max="7490" width="1.33203125" style="35" customWidth="1"/>
    <col min="7491" max="7491" width="1.5" style="35" customWidth="1"/>
    <col min="7492" max="7492" width="7.9140625" style="35" customWidth="1"/>
    <col min="7493" max="7493" width="8.5" style="35" customWidth="1"/>
    <col min="7494" max="7495" width="1.5" style="35" customWidth="1"/>
    <col min="7496" max="7496" width="7.9140625" style="35" customWidth="1"/>
    <col min="7497" max="7497" width="8.5" style="35" customWidth="1"/>
    <col min="7498" max="7498" width="1.5" style="35" customWidth="1"/>
    <col min="7499" max="7680" width="8.08203125" style="35"/>
    <col min="7681" max="7688" width="1.5" style="35" customWidth="1"/>
    <col min="7689" max="7693" width="2.08203125" style="35" customWidth="1"/>
    <col min="7694" max="7694" width="0.58203125" style="35" customWidth="1"/>
    <col min="7695" max="7696" width="1.58203125" style="35" customWidth="1"/>
    <col min="7697" max="7697" width="2.1640625" style="35" customWidth="1"/>
    <col min="7698" max="7698" width="1.58203125" style="35" customWidth="1"/>
    <col min="7699" max="7699" width="1.1640625" style="35" customWidth="1"/>
    <col min="7700" max="7700" width="2.08203125" style="35" customWidth="1"/>
    <col min="7701" max="7703" width="1.58203125" style="35" customWidth="1"/>
    <col min="7704" max="7704" width="2" style="35" customWidth="1"/>
    <col min="7705" max="7705" width="1.33203125" style="35" customWidth="1"/>
    <col min="7706" max="7708" width="1.58203125" style="35" customWidth="1"/>
    <col min="7709" max="7709" width="2.6640625" style="35" customWidth="1"/>
    <col min="7710" max="7710" width="0.4140625" style="35" customWidth="1"/>
    <col min="7711" max="7714" width="1.58203125" style="35" customWidth="1"/>
    <col min="7715" max="7715" width="2" style="35" customWidth="1"/>
    <col min="7716" max="7719" width="1.58203125" style="35" customWidth="1"/>
    <col min="7720" max="7720" width="2.6640625" style="35" customWidth="1"/>
    <col min="7721" max="7721" width="0.4140625" style="35" customWidth="1"/>
    <col min="7722" max="7722" width="0.83203125" style="35" customWidth="1"/>
    <col min="7723" max="7725" width="1.58203125" style="35" customWidth="1"/>
    <col min="7726" max="7726" width="1.6640625" style="35" customWidth="1"/>
    <col min="7727" max="7727" width="1.1640625" style="35" customWidth="1"/>
    <col min="7728" max="7728" width="1.33203125" style="35" customWidth="1"/>
    <col min="7729" max="7733" width="1.58203125" style="35" customWidth="1"/>
    <col min="7734" max="7734" width="3.9140625" style="35" customWidth="1"/>
    <col min="7735" max="7735" width="10" style="35" customWidth="1"/>
    <col min="7736" max="7736" width="7.9140625" style="35" customWidth="1"/>
    <col min="7737" max="7737" width="8.5" style="35" customWidth="1"/>
    <col min="7738" max="7739" width="1.5" style="35" customWidth="1"/>
    <col min="7740" max="7740" width="7.9140625" style="35" customWidth="1"/>
    <col min="7741" max="7741" width="8.5" style="35" customWidth="1"/>
    <col min="7742" max="7743" width="1.5" style="35" customWidth="1"/>
    <col min="7744" max="7744" width="7.9140625" style="35" customWidth="1"/>
    <col min="7745" max="7745" width="8.5" style="35" customWidth="1"/>
    <col min="7746" max="7746" width="1.33203125" style="35" customWidth="1"/>
    <col min="7747" max="7747" width="1.5" style="35" customWidth="1"/>
    <col min="7748" max="7748" width="7.9140625" style="35" customWidth="1"/>
    <col min="7749" max="7749" width="8.5" style="35" customWidth="1"/>
    <col min="7750" max="7751" width="1.5" style="35" customWidth="1"/>
    <col min="7752" max="7752" width="7.9140625" style="35" customWidth="1"/>
    <col min="7753" max="7753" width="8.5" style="35" customWidth="1"/>
    <col min="7754" max="7754" width="1.5" style="35" customWidth="1"/>
    <col min="7755" max="7936" width="8.08203125" style="35"/>
    <col min="7937" max="7944" width="1.5" style="35" customWidth="1"/>
    <col min="7945" max="7949" width="2.08203125" style="35" customWidth="1"/>
    <col min="7950" max="7950" width="0.58203125" style="35" customWidth="1"/>
    <col min="7951" max="7952" width="1.58203125" style="35" customWidth="1"/>
    <col min="7953" max="7953" width="2.1640625" style="35" customWidth="1"/>
    <col min="7954" max="7954" width="1.58203125" style="35" customWidth="1"/>
    <col min="7955" max="7955" width="1.1640625" style="35" customWidth="1"/>
    <col min="7956" max="7956" width="2.08203125" style="35" customWidth="1"/>
    <col min="7957" max="7959" width="1.58203125" style="35" customWidth="1"/>
    <col min="7960" max="7960" width="2" style="35" customWidth="1"/>
    <col min="7961" max="7961" width="1.33203125" style="35" customWidth="1"/>
    <col min="7962" max="7964" width="1.58203125" style="35" customWidth="1"/>
    <col min="7965" max="7965" width="2.6640625" style="35" customWidth="1"/>
    <col min="7966" max="7966" width="0.4140625" style="35" customWidth="1"/>
    <col min="7967" max="7970" width="1.58203125" style="35" customWidth="1"/>
    <col min="7971" max="7971" width="2" style="35" customWidth="1"/>
    <col min="7972" max="7975" width="1.58203125" style="35" customWidth="1"/>
    <col min="7976" max="7976" width="2.6640625" style="35" customWidth="1"/>
    <col min="7977" max="7977" width="0.4140625" style="35" customWidth="1"/>
    <col min="7978" max="7978" width="0.83203125" style="35" customWidth="1"/>
    <col min="7979" max="7981" width="1.58203125" style="35" customWidth="1"/>
    <col min="7982" max="7982" width="1.6640625" style="35" customWidth="1"/>
    <col min="7983" max="7983" width="1.1640625" style="35" customWidth="1"/>
    <col min="7984" max="7984" width="1.33203125" style="35" customWidth="1"/>
    <col min="7985" max="7989" width="1.58203125" style="35" customWidth="1"/>
    <col min="7990" max="7990" width="3.9140625" style="35" customWidth="1"/>
    <col min="7991" max="7991" width="10" style="35" customWidth="1"/>
    <col min="7992" max="7992" width="7.9140625" style="35" customWidth="1"/>
    <col min="7993" max="7993" width="8.5" style="35" customWidth="1"/>
    <col min="7994" max="7995" width="1.5" style="35" customWidth="1"/>
    <col min="7996" max="7996" width="7.9140625" style="35" customWidth="1"/>
    <col min="7997" max="7997" width="8.5" style="35" customWidth="1"/>
    <col min="7998" max="7999" width="1.5" style="35" customWidth="1"/>
    <col min="8000" max="8000" width="7.9140625" style="35" customWidth="1"/>
    <col min="8001" max="8001" width="8.5" style="35" customWidth="1"/>
    <col min="8002" max="8002" width="1.33203125" style="35" customWidth="1"/>
    <col min="8003" max="8003" width="1.5" style="35" customWidth="1"/>
    <col min="8004" max="8004" width="7.9140625" style="35" customWidth="1"/>
    <col min="8005" max="8005" width="8.5" style="35" customWidth="1"/>
    <col min="8006" max="8007" width="1.5" style="35" customWidth="1"/>
    <col min="8008" max="8008" width="7.9140625" style="35" customWidth="1"/>
    <col min="8009" max="8009" width="8.5" style="35" customWidth="1"/>
    <col min="8010" max="8010" width="1.5" style="35" customWidth="1"/>
    <col min="8011" max="8192" width="8.08203125" style="35"/>
    <col min="8193" max="8200" width="1.5" style="35" customWidth="1"/>
    <col min="8201" max="8205" width="2.08203125" style="35" customWidth="1"/>
    <col min="8206" max="8206" width="0.58203125" style="35" customWidth="1"/>
    <col min="8207" max="8208" width="1.58203125" style="35" customWidth="1"/>
    <col min="8209" max="8209" width="2.1640625" style="35" customWidth="1"/>
    <col min="8210" max="8210" width="1.58203125" style="35" customWidth="1"/>
    <col min="8211" max="8211" width="1.1640625" style="35" customWidth="1"/>
    <col min="8212" max="8212" width="2.08203125" style="35" customWidth="1"/>
    <col min="8213" max="8215" width="1.58203125" style="35" customWidth="1"/>
    <col min="8216" max="8216" width="2" style="35" customWidth="1"/>
    <col min="8217" max="8217" width="1.33203125" style="35" customWidth="1"/>
    <col min="8218" max="8220" width="1.58203125" style="35" customWidth="1"/>
    <col min="8221" max="8221" width="2.6640625" style="35" customWidth="1"/>
    <col min="8222" max="8222" width="0.4140625" style="35" customWidth="1"/>
    <col min="8223" max="8226" width="1.58203125" style="35" customWidth="1"/>
    <col min="8227" max="8227" width="2" style="35" customWidth="1"/>
    <col min="8228" max="8231" width="1.58203125" style="35" customWidth="1"/>
    <col min="8232" max="8232" width="2.6640625" style="35" customWidth="1"/>
    <col min="8233" max="8233" width="0.4140625" style="35" customWidth="1"/>
    <col min="8234" max="8234" width="0.83203125" style="35" customWidth="1"/>
    <col min="8235" max="8237" width="1.58203125" style="35" customWidth="1"/>
    <col min="8238" max="8238" width="1.6640625" style="35" customWidth="1"/>
    <col min="8239" max="8239" width="1.1640625" style="35" customWidth="1"/>
    <col min="8240" max="8240" width="1.33203125" style="35" customWidth="1"/>
    <col min="8241" max="8245" width="1.58203125" style="35" customWidth="1"/>
    <col min="8246" max="8246" width="3.9140625" style="35" customWidth="1"/>
    <col min="8247" max="8247" width="10" style="35" customWidth="1"/>
    <col min="8248" max="8248" width="7.9140625" style="35" customWidth="1"/>
    <col min="8249" max="8249" width="8.5" style="35" customWidth="1"/>
    <col min="8250" max="8251" width="1.5" style="35" customWidth="1"/>
    <col min="8252" max="8252" width="7.9140625" style="35" customWidth="1"/>
    <col min="8253" max="8253" width="8.5" style="35" customWidth="1"/>
    <col min="8254" max="8255" width="1.5" style="35" customWidth="1"/>
    <col min="8256" max="8256" width="7.9140625" style="35" customWidth="1"/>
    <col min="8257" max="8257" width="8.5" style="35" customWidth="1"/>
    <col min="8258" max="8258" width="1.33203125" style="35" customWidth="1"/>
    <col min="8259" max="8259" width="1.5" style="35" customWidth="1"/>
    <col min="8260" max="8260" width="7.9140625" style="35" customWidth="1"/>
    <col min="8261" max="8261" width="8.5" style="35" customWidth="1"/>
    <col min="8262" max="8263" width="1.5" style="35" customWidth="1"/>
    <col min="8264" max="8264" width="7.9140625" style="35" customWidth="1"/>
    <col min="8265" max="8265" width="8.5" style="35" customWidth="1"/>
    <col min="8266" max="8266" width="1.5" style="35" customWidth="1"/>
    <col min="8267" max="8448" width="8.08203125" style="35"/>
    <col min="8449" max="8456" width="1.5" style="35" customWidth="1"/>
    <col min="8457" max="8461" width="2.08203125" style="35" customWidth="1"/>
    <col min="8462" max="8462" width="0.58203125" style="35" customWidth="1"/>
    <col min="8463" max="8464" width="1.58203125" style="35" customWidth="1"/>
    <col min="8465" max="8465" width="2.1640625" style="35" customWidth="1"/>
    <col min="8466" max="8466" width="1.58203125" style="35" customWidth="1"/>
    <col min="8467" max="8467" width="1.1640625" style="35" customWidth="1"/>
    <col min="8468" max="8468" width="2.08203125" style="35" customWidth="1"/>
    <col min="8469" max="8471" width="1.58203125" style="35" customWidth="1"/>
    <col min="8472" max="8472" width="2" style="35" customWidth="1"/>
    <col min="8473" max="8473" width="1.33203125" style="35" customWidth="1"/>
    <col min="8474" max="8476" width="1.58203125" style="35" customWidth="1"/>
    <col min="8477" max="8477" width="2.6640625" style="35" customWidth="1"/>
    <col min="8478" max="8478" width="0.4140625" style="35" customWidth="1"/>
    <col min="8479" max="8482" width="1.58203125" style="35" customWidth="1"/>
    <col min="8483" max="8483" width="2" style="35" customWidth="1"/>
    <col min="8484" max="8487" width="1.58203125" style="35" customWidth="1"/>
    <col min="8488" max="8488" width="2.6640625" style="35" customWidth="1"/>
    <col min="8489" max="8489" width="0.4140625" style="35" customWidth="1"/>
    <col min="8490" max="8490" width="0.83203125" style="35" customWidth="1"/>
    <col min="8491" max="8493" width="1.58203125" style="35" customWidth="1"/>
    <col min="8494" max="8494" width="1.6640625" style="35" customWidth="1"/>
    <col min="8495" max="8495" width="1.1640625" style="35" customWidth="1"/>
    <col min="8496" max="8496" width="1.33203125" style="35" customWidth="1"/>
    <col min="8497" max="8501" width="1.58203125" style="35" customWidth="1"/>
    <col min="8502" max="8502" width="3.9140625" style="35" customWidth="1"/>
    <col min="8503" max="8503" width="10" style="35" customWidth="1"/>
    <col min="8504" max="8504" width="7.9140625" style="35" customWidth="1"/>
    <col min="8505" max="8505" width="8.5" style="35" customWidth="1"/>
    <col min="8506" max="8507" width="1.5" style="35" customWidth="1"/>
    <col min="8508" max="8508" width="7.9140625" style="35" customWidth="1"/>
    <col min="8509" max="8509" width="8.5" style="35" customWidth="1"/>
    <col min="8510" max="8511" width="1.5" style="35" customWidth="1"/>
    <col min="8512" max="8512" width="7.9140625" style="35" customWidth="1"/>
    <col min="8513" max="8513" width="8.5" style="35" customWidth="1"/>
    <col min="8514" max="8514" width="1.33203125" style="35" customWidth="1"/>
    <col min="8515" max="8515" width="1.5" style="35" customWidth="1"/>
    <col min="8516" max="8516" width="7.9140625" style="35" customWidth="1"/>
    <col min="8517" max="8517" width="8.5" style="35" customWidth="1"/>
    <col min="8518" max="8519" width="1.5" style="35" customWidth="1"/>
    <col min="8520" max="8520" width="7.9140625" style="35" customWidth="1"/>
    <col min="8521" max="8521" width="8.5" style="35" customWidth="1"/>
    <col min="8522" max="8522" width="1.5" style="35" customWidth="1"/>
    <col min="8523" max="8704" width="8.08203125" style="35"/>
    <col min="8705" max="8712" width="1.5" style="35" customWidth="1"/>
    <col min="8713" max="8717" width="2.08203125" style="35" customWidth="1"/>
    <col min="8718" max="8718" width="0.58203125" style="35" customWidth="1"/>
    <col min="8719" max="8720" width="1.58203125" style="35" customWidth="1"/>
    <col min="8721" max="8721" width="2.1640625" style="35" customWidth="1"/>
    <col min="8722" max="8722" width="1.58203125" style="35" customWidth="1"/>
    <col min="8723" max="8723" width="1.1640625" style="35" customWidth="1"/>
    <col min="8724" max="8724" width="2.08203125" style="35" customWidth="1"/>
    <col min="8725" max="8727" width="1.58203125" style="35" customWidth="1"/>
    <col min="8728" max="8728" width="2" style="35" customWidth="1"/>
    <col min="8729" max="8729" width="1.33203125" style="35" customWidth="1"/>
    <col min="8730" max="8732" width="1.58203125" style="35" customWidth="1"/>
    <col min="8733" max="8733" width="2.6640625" style="35" customWidth="1"/>
    <col min="8734" max="8734" width="0.4140625" style="35" customWidth="1"/>
    <col min="8735" max="8738" width="1.58203125" style="35" customWidth="1"/>
    <col min="8739" max="8739" width="2" style="35" customWidth="1"/>
    <col min="8740" max="8743" width="1.58203125" style="35" customWidth="1"/>
    <col min="8744" max="8744" width="2.6640625" style="35" customWidth="1"/>
    <col min="8745" max="8745" width="0.4140625" style="35" customWidth="1"/>
    <col min="8746" max="8746" width="0.83203125" style="35" customWidth="1"/>
    <col min="8747" max="8749" width="1.58203125" style="35" customWidth="1"/>
    <col min="8750" max="8750" width="1.6640625" style="35" customWidth="1"/>
    <col min="8751" max="8751" width="1.1640625" style="35" customWidth="1"/>
    <col min="8752" max="8752" width="1.33203125" style="35" customWidth="1"/>
    <col min="8753" max="8757" width="1.58203125" style="35" customWidth="1"/>
    <col min="8758" max="8758" width="3.9140625" style="35" customWidth="1"/>
    <col min="8759" max="8759" width="10" style="35" customWidth="1"/>
    <col min="8760" max="8760" width="7.9140625" style="35" customWidth="1"/>
    <col min="8761" max="8761" width="8.5" style="35" customWidth="1"/>
    <col min="8762" max="8763" width="1.5" style="35" customWidth="1"/>
    <col min="8764" max="8764" width="7.9140625" style="35" customWidth="1"/>
    <col min="8765" max="8765" width="8.5" style="35" customWidth="1"/>
    <col min="8766" max="8767" width="1.5" style="35" customWidth="1"/>
    <col min="8768" max="8768" width="7.9140625" style="35" customWidth="1"/>
    <col min="8769" max="8769" width="8.5" style="35" customWidth="1"/>
    <col min="8770" max="8770" width="1.33203125" style="35" customWidth="1"/>
    <col min="8771" max="8771" width="1.5" style="35" customWidth="1"/>
    <col min="8772" max="8772" width="7.9140625" style="35" customWidth="1"/>
    <col min="8773" max="8773" width="8.5" style="35" customWidth="1"/>
    <col min="8774" max="8775" width="1.5" style="35" customWidth="1"/>
    <col min="8776" max="8776" width="7.9140625" style="35" customWidth="1"/>
    <col min="8777" max="8777" width="8.5" style="35" customWidth="1"/>
    <col min="8778" max="8778" width="1.5" style="35" customWidth="1"/>
    <col min="8779" max="8960" width="8.08203125" style="35"/>
    <col min="8961" max="8968" width="1.5" style="35" customWidth="1"/>
    <col min="8969" max="8973" width="2.08203125" style="35" customWidth="1"/>
    <col min="8974" max="8974" width="0.58203125" style="35" customWidth="1"/>
    <col min="8975" max="8976" width="1.58203125" style="35" customWidth="1"/>
    <col min="8977" max="8977" width="2.1640625" style="35" customWidth="1"/>
    <col min="8978" max="8978" width="1.58203125" style="35" customWidth="1"/>
    <col min="8979" max="8979" width="1.1640625" style="35" customWidth="1"/>
    <col min="8980" max="8980" width="2.08203125" style="35" customWidth="1"/>
    <col min="8981" max="8983" width="1.58203125" style="35" customWidth="1"/>
    <col min="8984" max="8984" width="2" style="35" customWidth="1"/>
    <col min="8985" max="8985" width="1.33203125" style="35" customWidth="1"/>
    <col min="8986" max="8988" width="1.58203125" style="35" customWidth="1"/>
    <col min="8989" max="8989" width="2.6640625" style="35" customWidth="1"/>
    <col min="8990" max="8990" width="0.4140625" style="35" customWidth="1"/>
    <col min="8991" max="8994" width="1.58203125" style="35" customWidth="1"/>
    <col min="8995" max="8995" width="2" style="35" customWidth="1"/>
    <col min="8996" max="8999" width="1.58203125" style="35" customWidth="1"/>
    <col min="9000" max="9000" width="2.6640625" style="35" customWidth="1"/>
    <col min="9001" max="9001" width="0.4140625" style="35" customWidth="1"/>
    <col min="9002" max="9002" width="0.83203125" style="35" customWidth="1"/>
    <col min="9003" max="9005" width="1.58203125" style="35" customWidth="1"/>
    <col min="9006" max="9006" width="1.6640625" style="35" customWidth="1"/>
    <col min="9007" max="9007" width="1.1640625" style="35" customWidth="1"/>
    <col min="9008" max="9008" width="1.33203125" style="35" customWidth="1"/>
    <col min="9009" max="9013" width="1.58203125" style="35" customWidth="1"/>
    <col min="9014" max="9014" width="3.9140625" style="35" customWidth="1"/>
    <col min="9015" max="9015" width="10" style="35" customWidth="1"/>
    <col min="9016" max="9016" width="7.9140625" style="35" customWidth="1"/>
    <col min="9017" max="9017" width="8.5" style="35" customWidth="1"/>
    <col min="9018" max="9019" width="1.5" style="35" customWidth="1"/>
    <col min="9020" max="9020" width="7.9140625" style="35" customWidth="1"/>
    <col min="9021" max="9021" width="8.5" style="35" customWidth="1"/>
    <col min="9022" max="9023" width="1.5" style="35" customWidth="1"/>
    <col min="9024" max="9024" width="7.9140625" style="35" customWidth="1"/>
    <col min="9025" max="9025" width="8.5" style="35" customWidth="1"/>
    <col min="9026" max="9026" width="1.33203125" style="35" customWidth="1"/>
    <col min="9027" max="9027" width="1.5" style="35" customWidth="1"/>
    <col min="9028" max="9028" width="7.9140625" style="35" customWidth="1"/>
    <col min="9029" max="9029" width="8.5" style="35" customWidth="1"/>
    <col min="9030" max="9031" width="1.5" style="35" customWidth="1"/>
    <col min="9032" max="9032" width="7.9140625" style="35" customWidth="1"/>
    <col min="9033" max="9033" width="8.5" style="35" customWidth="1"/>
    <col min="9034" max="9034" width="1.5" style="35" customWidth="1"/>
    <col min="9035" max="9216" width="8.08203125" style="35"/>
    <col min="9217" max="9224" width="1.5" style="35" customWidth="1"/>
    <col min="9225" max="9229" width="2.08203125" style="35" customWidth="1"/>
    <col min="9230" max="9230" width="0.58203125" style="35" customWidth="1"/>
    <col min="9231" max="9232" width="1.58203125" style="35" customWidth="1"/>
    <col min="9233" max="9233" width="2.1640625" style="35" customWidth="1"/>
    <col min="9234" max="9234" width="1.58203125" style="35" customWidth="1"/>
    <col min="9235" max="9235" width="1.1640625" style="35" customWidth="1"/>
    <col min="9236" max="9236" width="2.08203125" style="35" customWidth="1"/>
    <col min="9237" max="9239" width="1.58203125" style="35" customWidth="1"/>
    <col min="9240" max="9240" width="2" style="35" customWidth="1"/>
    <col min="9241" max="9241" width="1.33203125" style="35" customWidth="1"/>
    <col min="9242" max="9244" width="1.58203125" style="35" customWidth="1"/>
    <col min="9245" max="9245" width="2.6640625" style="35" customWidth="1"/>
    <col min="9246" max="9246" width="0.4140625" style="35" customWidth="1"/>
    <col min="9247" max="9250" width="1.58203125" style="35" customWidth="1"/>
    <col min="9251" max="9251" width="2" style="35" customWidth="1"/>
    <col min="9252" max="9255" width="1.58203125" style="35" customWidth="1"/>
    <col min="9256" max="9256" width="2.6640625" style="35" customWidth="1"/>
    <col min="9257" max="9257" width="0.4140625" style="35" customWidth="1"/>
    <col min="9258" max="9258" width="0.83203125" style="35" customWidth="1"/>
    <col min="9259" max="9261" width="1.58203125" style="35" customWidth="1"/>
    <col min="9262" max="9262" width="1.6640625" style="35" customWidth="1"/>
    <col min="9263" max="9263" width="1.1640625" style="35" customWidth="1"/>
    <col min="9264" max="9264" width="1.33203125" style="35" customWidth="1"/>
    <col min="9265" max="9269" width="1.58203125" style="35" customWidth="1"/>
    <col min="9270" max="9270" width="3.9140625" style="35" customWidth="1"/>
    <col min="9271" max="9271" width="10" style="35" customWidth="1"/>
    <col min="9272" max="9272" width="7.9140625" style="35" customWidth="1"/>
    <col min="9273" max="9273" width="8.5" style="35" customWidth="1"/>
    <col min="9274" max="9275" width="1.5" style="35" customWidth="1"/>
    <col min="9276" max="9276" width="7.9140625" style="35" customWidth="1"/>
    <col min="9277" max="9277" width="8.5" style="35" customWidth="1"/>
    <col min="9278" max="9279" width="1.5" style="35" customWidth="1"/>
    <col min="9280" max="9280" width="7.9140625" style="35" customWidth="1"/>
    <col min="9281" max="9281" width="8.5" style="35" customWidth="1"/>
    <col min="9282" max="9282" width="1.33203125" style="35" customWidth="1"/>
    <col min="9283" max="9283" width="1.5" style="35" customWidth="1"/>
    <col min="9284" max="9284" width="7.9140625" style="35" customWidth="1"/>
    <col min="9285" max="9285" width="8.5" style="35" customWidth="1"/>
    <col min="9286" max="9287" width="1.5" style="35" customWidth="1"/>
    <col min="9288" max="9288" width="7.9140625" style="35" customWidth="1"/>
    <col min="9289" max="9289" width="8.5" style="35" customWidth="1"/>
    <col min="9290" max="9290" width="1.5" style="35" customWidth="1"/>
    <col min="9291" max="9472" width="8.08203125" style="35"/>
    <col min="9473" max="9480" width="1.5" style="35" customWidth="1"/>
    <col min="9481" max="9485" width="2.08203125" style="35" customWidth="1"/>
    <col min="9486" max="9486" width="0.58203125" style="35" customWidth="1"/>
    <col min="9487" max="9488" width="1.58203125" style="35" customWidth="1"/>
    <col min="9489" max="9489" width="2.1640625" style="35" customWidth="1"/>
    <col min="9490" max="9490" width="1.58203125" style="35" customWidth="1"/>
    <col min="9491" max="9491" width="1.1640625" style="35" customWidth="1"/>
    <col min="9492" max="9492" width="2.08203125" style="35" customWidth="1"/>
    <col min="9493" max="9495" width="1.58203125" style="35" customWidth="1"/>
    <col min="9496" max="9496" width="2" style="35" customWidth="1"/>
    <col min="9497" max="9497" width="1.33203125" style="35" customWidth="1"/>
    <col min="9498" max="9500" width="1.58203125" style="35" customWidth="1"/>
    <col min="9501" max="9501" width="2.6640625" style="35" customWidth="1"/>
    <col min="9502" max="9502" width="0.4140625" style="35" customWidth="1"/>
    <col min="9503" max="9506" width="1.58203125" style="35" customWidth="1"/>
    <col min="9507" max="9507" width="2" style="35" customWidth="1"/>
    <col min="9508" max="9511" width="1.58203125" style="35" customWidth="1"/>
    <col min="9512" max="9512" width="2.6640625" style="35" customWidth="1"/>
    <col min="9513" max="9513" width="0.4140625" style="35" customWidth="1"/>
    <col min="9514" max="9514" width="0.83203125" style="35" customWidth="1"/>
    <col min="9515" max="9517" width="1.58203125" style="35" customWidth="1"/>
    <col min="9518" max="9518" width="1.6640625" style="35" customWidth="1"/>
    <col min="9519" max="9519" width="1.1640625" style="35" customWidth="1"/>
    <col min="9520" max="9520" width="1.33203125" style="35" customWidth="1"/>
    <col min="9521" max="9525" width="1.58203125" style="35" customWidth="1"/>
    <col min="9526" max="9526" width="3.9140625" style="35" customWidth="1"/>
    <col min="9527" max="9527" width="10" style="35" customWidth="1"/>
    <col min="9528" max="9528" width="7.9140625" style="35" customWidth="1"/>
    <col min="9529" max="9529" width="8.5" style="35" customWidth="1"/>
    <col min="9530" max="9531" width="1.5" style="35" customWidth="1"/>
    <col min="9532" max="9532" width="7.9140625" style="35" customWidth="1"/>
    <col min="9533" max="9533" width="8.5" style="35" customWidth="1"/>
    <col min="9534" max="9535" width="1.5" style="35" customWidth="1"/>
    <col min="9536" max="9536" width="7.9140625" style="35" customWidth="1"/>
    <col min="9537" max="9537" width="8.5" style="35" customWidth="1"/>
    <col min="9538" max="9538" width="1.33203125" style="35" customWidth="1"/>
    <col min="9539" max="9539" width="1.5" style="35" customWidth="1"/>
    <col min="9540" max="9540" width="7.9140625" style="35" customWidth="1"/>
    <col min="9541" max="9541" width="8.5" style="35" customWidth="1"/>
    <col min="9542" max="9543" width="1.5" style="35" customWidth="1"/>
    <col min="9544" max="9544" width="7.9140625" style="35" customWidth="1"/>
    <col min="9545" max="9545" width="8.5" style="35" customWidth="1"/>
    <col min="9546" max="9546" width="1.5" style="35" customWidth="1"/>
    <col min="9547" max="9728" width="8.08203125" style="35"/>
    <col min="9729" max="9736" width="1.5" style="35" customWidth="1"/>
    <col min="9737" max="9741" width="2.08203125" style="35" customWidth="1"/>
    <col min="9742" max="9742" width="0.58203125" style="35" customWidth="1"/>
    <col min="9743" max="9744" width="1.58203125" style="35" customWidth="1"/>
    <col min="9745" max="9745" width="2.1640625" style="35" customWidth="1"/>
    <col min="9746" max="9746" width="1.58203125" style="35" customWidth="1"/>
    <col min="9747" max="9747" width="1.1640625" style="35" customWidth="1"/>
    <col min="9748" max="9748" width="2.08203125" style="35" customWidth="1"/>
    <col min="9749" max="9751" width="1.58203125" style="35" customWidth="1"/>
    <col min="9752" max="9752" width="2" style="35" customWidth="1"/>
    <col min="9753" max="9753" width="1.33203125" style="35" customWidth="1"/>
    <col min="9754" max="9756" width="1.58203125" style="35" customWidth="1"/>
    <col min="9757" max="9757" width="2.6640625" style="35" customWidth="1"/>
    <col min="9758" max="9758" width="0.4140625" style="35" customWidth="1"/>
    <col min="9759" max="9762" width="1.58203125" style="35" customWidth="1"/>
    <col min="9763" max="9763" width="2" style="35" customWidth="1"/>
    <col min="9764" max="9767" width="1.58203125" style="35" customWidth="1"/>
    <col min="9768" max="9768" width="2.6640625" style="35" customWidth="1"/>
    <col min="9769" max="9769" width="0.4140625" style="35" customWidth="1"/>
    <col min="9770" max="9770" width="0.83203125" style="35" customWidth="1"/>
    <col min="9771" max="9773" width="1.58203125" style="35" customWidth="1"/>
    <col min="9774" max="9774" width="1.6640625" style="35" customWidth="1"/>
    <col min="9775" max="9775" width="1.1640625" style="35" customWidth="1"/>
    <col min="9776" max="9776" width="1.33203125" style="35" customWidth="1"/>
    <col min="9777" max="9781" width="1.58203125" style="35" customWidth="1"/>
    <col min="9782" max="9782" width="3.9140625" style="35" customWidth="1"/>
    <col min="9783" max="9783" width="10" style="35" customWidth="1"/>
    <col min="9784" max="9784" width="7.9140625" style="35" customWidth="1"/>
    <col min="9785" max="9785" width="8.5" style="35" customWidth="1"/>
    <col min="9786" max="9787" width="1.5" style="35" customWidth="1"/>
    <col min="9788" max="9788" width="7.9140625" style="35" customWidth="1"/>
    <col min="9789" max="9789" width="8.5" style="35" customWidth="1"/>
    <col min="9790" max="9791" width="1.5" style="35" customWidth="1"/>
    <col min="9792" max="9792" width="7.9140625" style="35" customWidth="1"/>
    <col min="9793" max="9793" width="8.5" style="35" customWidth="1"/>
    <col min="9794" max="9794" width="1.33203125" style="35" customWidth="1"/>
    <col min="9795" max="9795" width="1.5" style="35" customWidth="1"/>
    <col min="9796" max="9796" width="7.9140625" style="35" customWidth="1"/>
    <col min="9797" max="9797" width="8.5" style="35" customWidth="1"/>
    <col min="9798" max="9799" width="1.5" style="35" customWidth="1"/>
    <col min="9800" max="9800" width="7.9140625" style="35" customWidth="1"/>
    <col min="9801" max="9801" width="8.5" style="35" customWidth="1"/>
    <col min="9802" max="9802" width="1.5" style="35" customWidth="1"/>
    <col min="9803" max="9984" width="8.08203125" style="35"/>
    <col min="9985" max="9992" width="1.5" style="35" customWidth="1"/>
    <col min="9993" max="9997" width="2.08203125" style="35" customWidth="1"/>
    <col min="9998" max="9998" width="0.58203125" style="35" customWidth="1"/>
    <col min="9999" max="10000" width="1.58203125" style="35" customWidth="1"/>
    <col min="10001" max="10001" width="2.1640625" style="35" customWidth="1"/>
    <col min="10002" max="10002" width="1.58203125" style="35" customWidth="1"/>
    <col min="10003" max="10003" width="1.1640625" style="35" customWidth="1"/>
    <col min="10004" max="10004" width="2.08203125" style="35" customWidth="1"/>
    <col min="10005" max="10007" width="1.58203125" style="35" customWidth="1"/>
    <col min="10008" max="10008" width="2" style="35" customWidth="1"/>
    <col min="10009" max="10009" width="1.33203125" style="35" customWidth="1"/>
    <col min="10010" max="10012" width="1.58203125" style="35" customWidth="1"/>
    <col min="10013" max="10013" width="2.6640625" style="35" customWidth="1"/>
    <col min="10014" max="10014" width="0.4140625" style="35" customWidth="1"/>
    <col min="10015" max="10018" width="1.58203125" style="35" customWidth="1"/>
    <col min="10019" max="10019" width="2" style="35" customWidth="1"/>
    <col min="10020" max="10023" width="1.58203125" style="35" customWidth="1"/>
    <col min="10024" max="10024" width="2.6640625" style="35" customWidth="1"/>
    <col min="10025" max="10025" width="0.4140625" style="35" customWidth="1"/>
    <col min="10026" max="10026" width="0.83203125" style="35" customWidth="1"/>
    <col min="10027" max="10029" width="1.58203125" style="35" customWidth="1"/>
    <col min="10030" max="10030" width="1.6640625" style="35" customWidth="1"/>
    <col min="10031" max="10031" width="1.1640625" style="35" customWidth="1"/>
    <col min="10032" max="10032" width="1.33203125" style="35" customWidth="1"/>
    <col min="10033" max="10037" width="1.58203125" style="35" customWidth="1"/>
    <col min="10038" max="10038" width="3.9140625" style="35" customWidth="1"/>
    <col min="10039" max="10039" width="10" style="35" customWidth="1"/>
    <col min="10040" max="10040" width="7.9140625" style="35" customWidth="1"/>
    <col min="10041" max="10041" width="8.5" style="35" customWidth="1"/>
    <col min="10042" max="10043" width="1.5" style="35" customWidth="1"/>
    <col min="10044" max="10044" width="7.9140625" style="35" customWidth="1"/>
    <col min="10045" max="10045" width="8.5" style="35" customWidth="1"/>
    <col min="10046" max="10047" width="1.5" style="35" customWidth="1"/>
    <col min="10048" max="10048" width="7.9140625" style="35" customWidth="1"/>
    <col min="10049" max="10049" width="8.5" style="35" customWidth="1"/>
    <col min="10050" max="10050" width="1.33203125" style="35" customWidth="1"/>
    <col min="10051" max="10051" width="1.5" style="35" customWidth="1"/>
    <col min="10052" max="10052" width="7.9140625" style="35" customWidth="1"/>
    <col min="10053" max="10053" width="8.5" style="35" customWidth="1"/>
    <col min="10054" max="10055" width="1.5" style="35" customWidth="1"/>
    <col min="10056" max="10056" width="7.9140625" style="35" customWidth="1"/>
    <col min="10057" max="10057" width="8.5" style="35" customWidth="1"/>
    <col min="10058" max="10058" width="1.5" style="35" customWidth="1"/>
    <col min="10059" max="10240" width="8.08203125" style="35"/>
    <col min="10241" max="10248" width="1.5" style="35" customWidth="1"/>
    <col min="10249" max="10253" width="2.08203125" style="35" customWidth="1"/>
    <col min="10254" max="10254" width="0.58203125" style="35" customWidth="1"/>
    <col min="10255" max="10256" width="1.58203125" style="35" customWidth="1"/>
    <col min="10257" max="10257" width="2.1640625" style="35" customWidth="1"/>
    <col min="10258" max="10258" width="1.58203125" style="35" customWidth="1"/>
    <col min="10259" max="10259" width="1.1640625" style="35" customWidth="1"/>
    <col min="10260" max="10260" width="2.08203125" style="35" customWidth="1"/>
    <col min="10261" max="10263" width="1.58203125" style="35" customWidth="1"/>
    <col min="10264" max="10264" width="2" style="35" customWidth="1"/>
    <col min="10265" max="10265" width="1.33203125" style="35" customWidth="1"/>
    <col min="10266" max="10268" width="1.58203125" style="35" customWidth="1"/>
    <col min="10269" max="10269" width="2.6640625" style="35" customWidth="1"/>
    <col min="10270" max="10270" width="0.4140625" style="35" customWidth="1"/>
    <col min="10271" max="10274" width="1.58203125" style="35" customWidth="1"/>
    <col min="10275" max="10275" width="2" style="35" customWidth="1"/>
    <col min="10276" max="10279" width="1.58203125" style="35" customWidth="1"/>
    <col min="10280" max="10280" width="2.6640625" style="35" customWidth="1"/>
    <col min="10281" max="10281" width="0.4140625" style="35" customWidth="1"/>
    <col min="10282" max="10282" width="0.83203125" style="35" customWidth="1"/>
    <col min="10283" max="10285" width="1.58203125" style="35" customWidth="1"/>
    <col min="10286" max="10286" width="1.6640625" style="35" customWidth="1"/>
    <col min="10287" max="10287" width="1.1640625" style="35" customWidth="1"/>
    <col min="10288" max="10288" width="1.33203125" style="35" customWidth="1"/>
    <col min="10289" max="10293" width="1.58203125" style="35" customWidth="1"/>
    <col min="10294" max="10294" width="3.9140625" style="35" customWidth="1"/>
    <col min="10295" max="10295" width="10" style="35" customWidth="1"/>
    <col min="10296" max="10296" width="7.9140625" style="35" customWidth="1"/>
    <col min="10297" max="10297" width="8.5" style="35" customWidth="1"/>
    <col min="10298" max="10299" width="1.5" style="35" customWidth="1"/>
    <col min="10300" max="10300" width="7.9140625" style="35" customWidth="1"/>
    <col min="10301" max="10301" width="8.5" style="35" customWidth="1"/>
    <col min="10302" max="10303" width="1.5" style="35" customWidth="1"/>
    <col min="10304" max="10304" width="7.9140625" style="35" customWidth="1"/>
    <col min="10305" max="10305" width="8.5" style="35" customWidth="1"/>
    <col min="10306" max="10306" width="1.33203125" style="35" customWidth="1"/>
    <col min="10307" max="10307" width="1.5" style="35" customWidth="1"/>
    <col min="10308" max="10308" width="7.9140625" style="35" customWidth="1"/>
    <col min="10309" max="10309" width="8.5" style="35" customWidth="1"/>
    <col min="10310" max="10311" width="1.5" style="35" customWidth="1"/>
    <col min="10312" max="10312" width="7.9140625" style="35" customWidth="1"/>
    <col min="10313" max="10313" width="8.5" style="35" customWidth="1"/>
    <col min="10314" max="10314" width="1.5" style="35" customWidth="1"/>
    <col min="10315" max="10496" width="8.08203125" style="35"/>
    <col min="10497" max="10504" width="1.5" style="35" customWidth="1"/>
    <col min="10505" max="10509" width="2.08203125" style="35" customWidth="1"/>
    <col min="10510" max="10510" width="0.58203125" style="35" customWidth="1"/>
    <col min="10511" max="10512" width="1.58203125" style="35" customWidth="1"/>
    <col min="10513" max="10513" width="2.1640625" style="35" customWidth="1"/>
    <col min="10514" max="10514" width="1.58203125" style="35" customWidth="1"/>
    <col min="10515" max="10515" width="1.1640625" style="35" customWidth="1"/>
    <col min="10516" max="10516" width="2.08203125" style="35" customWidth="1"/>
    <col min="10517" max="10519" width="1.58203125" style="35" customWidth="1"/>
    <col min="10520" max="10520" width="2" style="35" customWidth="1"/>
    <col min="10521" max="10521" width="1.33203125" style="35" customWidth="1"/>
    <col min="10522" max="10524" width="1.58203125" style="35" customWidth="1"/>
    <col min="10525" max="10525" width="2.6640625" style="35" customWidth="1"/>
    <col min="10526" max="10526" width="0.4140625" style="35" customWidth="1"/>
    <col min="10527" max="10530" width="1.58203125" style="35" customWidth="1"/>
    <col min="10531" max="10531" width="2" style="35" customWidth="1"/>
    <col min="10532" max="10535" width="1.58203125" style="35" customWidth="1"/>
    <col min="10536" max="10536" width="2.6640625" style="35" customWidth="1"/>
    <col min="10537" max="10537" width="0.4140625" style="35" customWidth="1"/>
    <col min="10538" max="10538" width="0.83203125" style="35" customWidth="1"/>
    <col min="10539" max="10541" width="1.58203125" style="35" customWidth="1"/>
    <col min="10542" max="10542" width="1.6640625" style="35" customWidth="1"/>
    <col min="10543" max="10543" width="1.1640625" style="35" customWidth="1"/>
    <col min="10544" max="10544" width="1.33203125" style="35" customWidth="1"/>
    <col min="10545" max="10549" width="1.58203125" style="35" customWidth="1"/>
    <col min="10550" max="10550" width="3.9140625" style="35" customWidth="1"/>
    <col min="10551" max="10551" width="10" style="35" customWidth="1"/>
    <col min="10552" max="10552" width="7.9140625" style="35" customWidth="1"/>
    <col min="10553" max="10553" width="8.5" style="35" customWidth="1"/>
    <col min="10554" max="10555" width="1.5" style="35" customWidth="1"/>
    <col min="10556" max="10556" width="7.9140625" style="35" customWidth="1"/>
    <col min="10557" max="10557" width="8.5" style="35" customWidth="1"/>
    <col min="10558" max="10559" width="1.5" style="35" customWidth="1"/>
    <col min="10560" max="10560" width="7.9140625" style="35" customWidth="1"/>
    <col min="10561" max="10561" width="8.5" style="35" customWidth="1"/>
    <col min="10562" max="10562" width="1.33203125" style="35" customWidth="1"/>
    <col min="10563" max="10563" width="1.5" style="35" customWidth="1"/>
    <col min="10564" max="10564" width="7.9140625" style="35" customWidth="1"/>
    <col min="10565" max="10565" width="8.5" style="35" customWidth="1"/>
    <col min="10566" max="10567" width="1.5" style="35" customWidth="1"/>
    <col min="10568" max="10568" width="7.9140625" style="35" customWidth="1"/>
    <col min="10569" max="10569" width="8.5" style="35" customWidth="1"/>
    <col min="10570" max="10570" width="1.5" style="35" customWidth="1"/>
    <col min="10571" max="10752" width="8.08203125" style="35"/>
    <col min="10753" max="10760" width="1.5" style="35" customWidth="1"/>
    <col min="10761" max="10765" width="2.08203125" style="35" customWidth="1"/>
    <col min="10766" max="10766" width="0.58203125" style="35" customWidth="1"/>
    <col min="10767" max="10768" width="1.58203125" style="35" customWidth="1"/>
    <col min="10769" max="10769" width="2.1640625" style="35" customWidth="1"/>
    <col min="10770" max="10770" width="1.58203125" style="35" customWidth="1"/>
    <col min="10771" max="10771" width="1.1640625" style="35" customWidth="1"/>
    <col min="10772" max="10772" width="2.08203125" style="35" customWidth="1"/>
    <col min="10773" max="10775" width="1.58203125" style="35" customWidth="1"/>
    <col min="10776" max="10776" width="2" style="35" customWidth="1"/>
    <col min="10777" max="10777" width="1.33203125" style="35" customWidth="1"/>
    <col min="10778" max="10780" width="1.58203125" style="35" customWidth="1"/>
    <col min="10781" max="10781" width="2.6640625" style="35" customWidth="1"/>
    <col min="10782" max="10782" width="0.4140625" style="35" customWidth="1"/>
    <col min="10783" max="10786" width="1.58203125" style="35" customWidth="1"/>
    <col min="10787" max="10787" width="2" style="35" customWidth="1"/>
    <col min="10788" max="10791" width="1.58203125" style="35" customWidth="1"/>
    <col min="10792" max="10792" width="2.6640625" style="35" customWidth="1"/>
    <col min="10793" max="10793" width="0.4140625" style="35" customWidth="1"/>
    <col min="10794" max="10794" width="0.83203125" style="35" customWidth="1"/>
    <col min="10795" max="10797" width="1.58203125" style="35" customWidth="1"/>
    <col min="10798" max="10798" width="1.6640625" style="35" customWidth="1"/>
    <col min="10799" max="10799" width="1.1640625" style="35" customWidth="1"/>
    <col min="10800" max="10800" width="1.33203125" style="35" customWidth="1"/>
    <col min="10801" max="10805" width="1.58203125" style="35" customWidth="1"/>
    <col min="10806" max="10806" width="3.9140625" style="35" customWidth="1"/>
    <col min="10807" max="10807" width="10" style="35" customWidth="1"/>
    <col min="10808" max="10808" width="7.9140625" style="35" customWidth="1"/>
    <col min="10809" max="10809" width="8.5" style="35" customWidth="1"/>
    <col min="10810" max="10811" width="1.5" style="35" customWidth="1"/>
    <col min="10812" max="10812" width="7.9140625" style="35" customWidth="1"/>
    <col min="10813" max="10813" width="8.5" style="35" customWidth="1"/>
    <col min="10814" max="10815" width="1.5" style="35" customWidth="1"/>
    <col min="10816" max="10816" width="7.9140625" style="35" customWidth="1"/>
    <col min="10817" max="10817" width="8.5" style="35" customWidth="1"/>
    <col min="10818" max="10818" width="1.33203125" style="35" customWidth="1"/>
    <col min="10819" max="10819" width="1.5" style="35" customWidth="1"/>
    <col min="10820" max="10820" width="7.9140625" style="35" customWidth="1"/>
    <col min="10821" max="10821" width="8.5" style="35" customWidth="1"/>
    <col min="10822" max="10823" width="1.5" style="35" customWidth="1"/>
    <col min="10824" max="10824" width="7.9140625" style="35" customWidth="1"/>
    <col min="10825" max="10825" width="8.5" style="35" customWidth="1"/>
    <col min="10826" max="10826" width="1.5" style="35" customWidth="1"/>
    <col min="10827" max="11008" width="8.08203125" style="35"/>
    <col min="11009" max="11016" width="1.5" style="35" customWidth="1"/>
    <col min="11017" max="11021" width="2.08203125" style="35" customWidth="1"/>
    <col min="11022" max="11022" width="0.58203125" style="35" customWidth="1"/>
    <col min="11023" max="11024" width="1.58203125" style="35" customWidth="1"/>
    <col min="11025" max="11025" width="2.1640625" style="35" customWidth="1"/>
    <col min="11026" max="11026" width="1.58203125" style="35" customWidth="1"/>
    <col min="11027" max="11027" width="1.1640625" style="35" customWidth="1"/>
    <col min="11028" max="11028" width="2.08203125" style="35" customWidth="1"/>
    <col min="11029" max="11031" width="1.58203125" style="35" customWidth="1"/>
    <col min="11032" max="11032" width="2" style="35" customWidth="1"/>
    <col min="11033" max="11033" width="1.33203125" style="35" customWidth="1"/>
    <col min="11034" max="11036" width="1.58203125" style="35" customWidth="1"/>
    <col min="11037" max="11037" width="2.6640625" style="35" customWidth="1"/>
    <col min="11038" max="11038" width="0.4140625" style="35" customWidth="1"/>
    <col min="11039" max="11042" width="1.58203125" style="35" customWidth="1"/>
    <col min="11043" max="11043" width="2" style="35" customWidth="1"/>
    <col min="11044" max="11047" width="1.58203125" style="35" customWidth="1"/>
    <col min="11048" max="11048" width="2.6640625" style="35" customWidth="1"/>
    <col min="11049" max="11049" width="0.4140625" style="35" customWidth="1"/>
    <col min="11050" max="11050" width="0.83203125" style="35" customWidth="1"/>
    <col min="11051" max="11053" width="1.58203125" style="35" customWidth="1"/>
    <col min="11054" max="11054" width="1.6640625" style="35" customWidth="1"/>
    <col min="11055" max="11055" width="1.1640625" style="35" customWidth="1"/>
    <col min="11056" max="11056" width="1.33203125" style="35" customWidth="1"/>
    <col min="11057" max="11061" width="1.58203125" style="35" customWidth="1"/>
    <col min="11062" max="11062" width="3.9140625" style="35" customWidth="1"/>
    <col min="11063" max="11063" width="10" style="35" customWidth="1"/>
    <col min="11064" max="11064" width="7.9140625" style="35" customWidth="1"/>
    <col min="11065" max="11065" width="8.5" style="35" customWidth="1"/>
    <col min="11066" max="11067" width="1.5" style="35" customWidth="1"/>
    <col min="11068" max="11068" width="7.9140625" style="35" customWidth="1"/>
    <col min="11069" max="11069" width="8.5" style="35" customWidth="1"/>
    <col min="11070" max="11071" width="1.5" style="35" customWidth="1"/>
    <col min="11072" max="11072" width="7.9140625" style="35" customWidth="1"/>
    <col min="11073" max="11073" width="8.5" style="35" customWidth="1"/>
    <col min="11074" max="11074" width="1.33203125" style="35" customWidth="1"/>
    <col min="11075" max="11075" width="1.5" style="35" customWidth="1"/>
    <col min="11076" max="11076" width="7.9140625" style="35" customWidth="1"/>
    <col min="11077" max="11077" width="8.5" style="35" customWidth="1"/>
    <col min="11078" max="11079" width="1.5" style="35" customWidth="1"/>
    <col min="11080" max="11080" width="7.9140625" style="35" customWidth="1"/>
    <col min="11081" max="11081" width="8.5" style="35" customWidth="1"/>
    <col min="11082" max="11082" width="1.5" style="35" customWidth="1"/>
    <col min="11083" max="11264" width="8.08203125" style="35"/>
    <col min="11265" max="11272" width="1.5" style="35" customWidth="1"/>
    <col min="11273" max="11277" width="2.08203125" style="35" customWidth="1"/>
    <col min="11278" max="11278" width="0.58203125" style="35" customWidth="1"/>
    <col min="11279" max="11280" width="1.58203125" style="35" customWidth="1"/>
    <col min="11281" max="11281" width="2.1640625" style="35" customWidth="1"/>
    <col min="11282" max="11282" width="1.58203125" style="35" customWidth="1"/>
    <col min="11283" max="11283" width="1.1640625" style="35" customWidth="1"/>
    <col min="11284" max="11284" width="2.08203125" style="35" customWidth="1"/>
    <col min="11285" max="11287" width="1.58203125" style="35" customWidth="1"/>
    <col min="11288" max="11288" width="2" style="35" customWidth="1"/>
    <col min="11289" max="11289" width="1.33203125" style="35" customWidth="1"/>
    <col min="11290" max="11292" width="1.58203125" style="35" customWidth="1"/>
    <col min="11293" max="11293" width="2.6640625" style="35" customWidth="1"/>
    <col min="11294" max="11294" width="0.4140625" style="35" customWidth="1"/>
    <col min="11295" max="11298" width="1.58203125" style="35" customWidth="1"/>
    <col min="11299" max="11299" width="2" style="35" customWidth="1"/>
    <col min="11300" max="11303" width="1.58203125" style="35" customWidth="1"/>
    <col min="11304" max="11304" width="2.6640625" style="35" customWidth="1"/>
    <col min="11305" max="11305" width="0.4140625" style="35" customWidth="1"/>
    <col min="11306" max="11306" width="0.83203125" style="35" customWidth="1"/>
    <col min="11307" max="11309" width="1.58203125" style="35" customWidth="1"/>
    <col min="11310" max="11310" width="1.6640625" style="35" customWidth="1"/>
    <col min="11311" max="11311" width="1.1640625" style="35" customWidth="1"/>
    <col min="11312" max="11312" width="1.33203125" style="35" customWidth="1"/>
    <col min="11313" max="11317" width="1.58203125" style="35" customWidth="1"/>
    <col min="11318" max="11318" width="3.9140625" style="35" customWidth="1"/>
    <col min="11319" max="11319" width="10" style="35" customWidth="1"/>
    <col min="11320" max="11320" width="7.9140625" style="35" customWidth="1"/>
    <col min="11321" max="11321" width="8.5" style="35" customWidth="1"/>
    <col min="11322" max="11323" width="1.5" style="35" customWidth="1"/>
    <col min="11324" max="11324" width="7.9140625" style="35" customWidth="1"/>
    <col min="11325" max="11325" width="8.5" style="35" customWidth="1"/>
    <col min="11326" max="11327" width="1.5" style="35" customWidth="1"/>
    <col min="11328" max="11328" width="7.9140625" style="35" customWidth="1"/>
    <col min="11329" max="11329" width="8.5" style="35" customWidth="1"/>
    <col min="11330" max="11330" width="1.33203125" style="35" customWidth="1"/>
    <col min="11331" max="11331" width="1.5" style="35" customWidth="1"/>
    <col min="11332" max="11332" width="7.9140625" style="35" customWidth="1"/>
    <col min="11333" max="11333" width="8.5" style="35" customWidth="1"/>
    <col min="11334" max="11335" width="1.5" style="35" customWidth="1"/>
    <col min="11336" max="11336" width="7.9140625" style="35" customWidth="1"/>
    <col min="11337" max="11337" width="8.5" style="35" customWidth="1"/>
    <col min="11338" max="11338" width="1.5" style="35" customWidth="1"/>
    <col min="11339" max="11520" width="8.08203125" style="35"/>
    <col min="11521" max="11528" width="1.5" style="35" customWidth="1"/>
    <col min="11529" max="11533" width="2.08203125" style="35" customWidth="1"/>
    <col min="11534" max="11534" width="0.58203125" style="35" customWidth="1"/>
    <col min="11535" max="11536" width="1.58203125" style="35" customWidth="1"/>
    <col min="11537" max="11537" width="2.1640625" style="35" customWidth="1"/>
    <col min="11538" max="11538" width="1.58203125" style="35" customWidth="1"/>
    <col min="11539" max="11539" width="1.1640625" style="35" customWidth="1"/>
    <col min="11540" max="11540" width="2.08203125" style="35" customWidth="1"/>
    <col min="11541" max="11543" width="1.58203125" style="35" customWidth="1"/>
    <col min="11544" max="11544" width="2" style="35" customWidth="1"/>
    <col min="11545" max="11545" width="1.33203125" style="35" customWidth="1"/>
    <col min="11546" max="11548" width="1.58203125" style="35" customWidth="1"/>
    <col min="11549" max="11549" width="2.6640625" style="35" customWidth="1"/>
    <col min="11550" max="11550" width="0.4140625" style="35" customWidth="1"/>
    <col min="11551" max="11554" width="1.58203125" style="35" customWidth="1"/>
    <col min="11555" max="11555" width="2" style="35" customWidth="1"/>
    <col min="11556" max="11559" width="1.58203125" style="35" customWidth="1"/>
    <col min="11560" max="11560" width="2.6640625" style="35" customWidth="1"/>
    <col min="11561" max="11561" width="0.4140625" style="35" customWidth="1"/>
    <col min="11562" max="11562" width="0.83203125" style="35" customWidth="1"/>
    <col min="11563" max="11565" width="1.58203125" style="35" customWidth="1"/>
    <col min="11566" max="11566" width="1.6640625" style="35" customWidth="1"/>
    <col min="11567" max="11567" width="1.1640625" style="35" customWidth="1"/>
    <col min="11568" max="11568" width="1.33203125" style="35" customWidth="1"/>
    <col min="11569" max="11573" width="1.58203125" style="35" customWidth="1"/>
    <col min="11574" max="11574" width="3.9140625" style="35" customWidth="1"/>
    <col min="11575" max="11575" width="10" style="35" customWidth="1"/>
    <col min="11576" max="11576" width="7.9140625" style="35" customWidth="1"/>
    <col min="11577" max="11577" width="8.5" style="35" customWidth="1"/>
    <col min="11578" max="11579" width="1.5" style="35" customWidth="1"/>
    <col min="11580" max="11580" width="7.9140625" style="35" customWidth="1"/>
    <col min="11581" max="11581" width="8.5" style="35" customWidth="1"/>
    <col min="11582" max="11583" width="1.5" style="35" customWidth="1"/>
    <col min="11584" max="11584" width="7.9140625" style="35" customWidth="1"/>
    <col min="11585" max="11585" width="8.5" style="35" customWidth="1"/>
    <col min="11586" max="11586" width="1.33203125" style="35" customWidth="1"/>
    <col min="11587" max="11587" width="1.5" style="35" customWidth="1"/>
    <col min="11588" max="11588" width="7.9140625" style="35" customWidth="1"/>
    <col min="11589" max="11589" width="8.5" style="35" customWidth="1"/>
    <col min="11590" max="11591" width="1.5" style="35" customWidth="1"/>
    <col min="11592" max="11592" width="7.9140625" style="35" customWidth="1"/>
    <col min="11593" max="11593" width="8.5" style="35" customWidth="1"/>
    <col min="11594" max="11594" width="1.5" style="35" customWidth="1"/>
    <col min="11595" max="11776" width="8.08203125" style="35"/>
    <col min="11777" max="11784" width="1.5" style="35" customWidth="1"/>
    <col min="11785" max="11789" width="2.08203125" style="35" customWidth="1"/>
    <col min="11790" max="11790" width="0.58203125" style="35" customWidth="1"/>
    <col min="11791" max="11792" width="1.58203125" style="35" customWidth="1"/>
    <col min="11793" max="11793" width="2.1640625" style="35" customWidth="1"/>
    <col min="11794" max="11794" width="1.58203125" style="35" customWidth="1"/>
    <col min="11795" max="11795" width="1.1640625" style="35" customWidth="1"/>
    <col min="11796" max="11796" width="2.08203125" style="35" customWidth="1"/>
    <col min="11797" max="11799" width="1.58203125" style="35" customWidth="1"/>
    <col min="11800" max="11800" width="2" style="35" customWidth="1"/>
    <col min="11801" max="11801" width="1.33203125" style="35" customWidth="1"/>
    <col min="11802" max="11804" width="1.58203125" style="35" customWidth="1"/>
    <col min="11805" max="11805" width="2.6640625" style="35" customWidth="1"/>
    <col min="11806" max="11806" width="0.4140625" style="35" customWidth="1"/>
    <col min="11807" max="11810" width="1.58203125" style="35" customWidth="1"/>
    <col min="11811" max="11811" width="2" style="35" customWidth="1"/>
    <col min="11812" max="11815" width="1.58203125" style="35" customWidth="1"/>
    <col min="11816" max="11816" width="2.6640625" style="35" customWidth="1"/>
    <col min="11817" max="11817" width="0.4140625" style="35" customWidth="1"/>
    <col min="11818" max="11818" width="0.83203125" style="35" customWidth="1"/>
    <col min="11819" max="11821" width="1.58203125" style="35" customWidth="1"/>
    <col min="11822" max="11822" width="1.6640625" style="35" customWidth="1"/>
    <col min="11823" max="11823" width="1.1640625" style="35" customWidth="1"/>
    <col min="11824" max="11824" width="1.33203125" style="35" customWidth="1"/>
    <col min="11825" max="11829" width="1.58203125" style="35" customWidth="1"/>
    <col min="11830" max="11830" width="3.9140625" style="35" customWidth="1"/>
    <col min="11831" max="11831" width="10" style="35" customWidth="1"/>
    <col min="11832" max="11832" width="7.9140625" style="35" customWidth="1"/>
    <col min="11833" max="11833" width="8.5" style="35" customWidth="1"/>
    <col min="11834" max="11835" width="1.5" style="35" customWidth="1"/>
    <col min="11836" max="11836" width="7.9140625" style="35" customWidth="1"/>
    <col min="11837" max="11837" width="8.5" style="35" customWidth="1"/>
    <col min="11838" max="11839" width="1.5" style="35" customWidth="1"/>
    <col min="11840" max="11840" width="7.9140625" style="35" customWidth="1"/>
    <col min="11841" max="11841" width="8.5" style="35" customWidth="1"/>
    <col min="11842" max="11842" width="1.33203125" style="35" customWidth="1"/>
    <col min="11843" max="11843" width="1.5" style="35" customWidth="1"/>
    <col min="11844" max="11844" width="7.9140625" style="35" customWidth="1"/>
    <col min="11845" max="11845" width="8.5" style="35" customWidth="1"/>
    <col min="11846" max="11847" width="1.5" style="35" customWidth="1"/>
    <col min="11848" max="11848" width="7.9140625" style="35" customWidth="1"/>
    <col min="11849" max="11849" width="8.5" style="35" customWidth="1"/>
    <col min="11850" max="11850" width="1.5" style="35" customWidth="1"/>
    <col min="11851" max="12032" width="8.08203125" style="35"/>
    <col min="12033" max="12040" width="1.5" style="35" customWidth="1"/>
    <col min="12041" max="12045" width="2.08203125" style="35" customWidth="1"/>
    <col min="12046" max="12046" width="0.58203125" style="35" customWidth="1"/>
    <col min="12047" max="12048" width="1.58203125" style="35" customWidth="1"/>
    <col min="12049" max="12049" width="2.1640625" style="35" customWidth="1"/>
    <col min="12050" max="12050" width="1.58203125" style="35" customWidth="1"/>
    <col min="12051" max="12051" width="1.1640625" style="35" customWidth="1"/>
    <col min="12052" max="12052" width="2.08203125" style="35" customWidth="1"/>
    <col min="12053" max="12055" width="1.58203125" style="35" customWidth="1"/>
    <col min="12056" max="12056" width="2" style="35" customWidth="1"/>
    <col min="12057" max="12057" width="1.33203125" style="35" customWidth="1"/>
    <col min="12058" max="12060" width="1.58203125" style="35" customWidth="1"/>
    <col min="12061" max="12061" width="2.6640625" style="35" customWidth="1"/>
    <col min="12062" max="12062" width="0.4140625" style="35" customWidth="1"/>
    <col min="12063" max="12066" width="1.58203125" style="35" customWidth="1"/>
    <col min="12067" max="12067" width="2" style="35" customWidth="1"/>
    <col min="12068" max="12071" width="1.58203125" style="35" customWidth="1"/>
    <col min="12072" max="12072" width="2.6640625" style="35" customWidth="1"/>
    <col min="12073" max="12073" width="0.4140625" style="35" customWidth="1"/>
    <col min="12074" max="12074" width="0.83203125" style="35" customWidth="1"/>
    <col min="12075" max="12077" width="1.58203125" style="35" customWidth="1"/>
    <col min="12078" max="12078" width="1.6640625" style="35" customWidth="1"/>
    <col min="12079" max="12079" width="1.1640625" style="35" customWidth="1"/>
    <col min="12080" max="12080" width="1.33203125" style="35" customWidth="1"/>
    <col min="12081" max="12085" width="1.58203125" style="35" customWidth="1"/>
    <col min="12086" max="12086" width="3.9140625" style="35" customWidth="1"/>
    <col min="12087" max="12087" width="10" style="35" customWidth="1"/>
    <col min="12088" max="12088" width="7.9140625" style="35" customWidth="1"/>
    <col min="12089" max="12089" width="8.5" style="35" customWidth="1"/>
    <col min="12090" max="12091" width="1.5" style="35" customWidth="1"/>
    <col min="12092" max="12092" width="7.9140625" style="35" customWidth="1"/>
    <col min="12093" max="12093" width="8.5" style="35" customWidth="1"/>
    <col min="12094" max="12095" width="1.5" style="35" customWidth="1"/>
    <col min="12096" max="12096" width="7.9140625" style="35" customWidth="1"/>
    <col min="12097" max="12097" width="8.5" style="35" customWidth="1"/>
    <col min="12098" max="12098" width="1.33203125" style="35" customWidth="1"/>
    <col min="12099" max="12099" width="1.5" style="35" customWidth="1"/>
    <col min="12100" max="12100" width="7.9140625" style="35" customWidth="1"/>
    <col min="12101" max="12101" width="8.5" style="35" customWidth="1"/>
    <col min="12102" max="12103" width="1.5" style="35" customWidth="1"/>
    <col min="12104" max="12104" width="7.9140625" style="35" customWidth="1"/>
    <col min="12105" max="12105" width="8.5" style="35" customWidth="1"/>
    <col min="12106" max="12106" width="1.5" style="35" customWidth="1"/>
    <col min="12107" max="12288" width="8.08203125" style="35"/>
    <col min="12289" max="12296" width="1.5" style="35" customWidth="1"/>
    <col min="12297" max="12301" width="2.08203125" style="35" customWidth="1"/>
    <col min="12302" max="12302" width="0.58203125" style="35" customWidth="1"/>
    <col min="12303" max="12304" width="1.58203125" style="35" customWidth="1"/>
    <col min="12305" max="12305" width="2.1640625" style="35" customWidth="1"/>
    <col min="12306" max="12306" width="1.58203125" style="35" customWidth="1"/>
    <col min="12307" max="12307" width="1.1640625" style="35" customWidth="1"/>
    <col min="12308" max="12308" width="2.08203125" style="35" customWidth="1"/>
    <col min="12309" max="12311" width="1.58203125" style="35" customWidth="1"/>
    <col min="12312" max="12312" width="2" style="35" customWidth="1"/>
    <col min="12313" max="12313" width="1.33203125" style="35" customWidth="1"/>
    <col min="12314" max="12316" width="1.58203125" style="35" customWidth="1"/>
    <col min="12317" max="12317" width="2.6640625" style="35" customWidth="1"/>
    <col min="12318" max="12318" width="0.4140625" style="35" customWidth="1"/>
    <col min="12319" max="12322" width="1.58203125" style="35" customWidth="1"/>
    <col min="12323" max="12323" width="2" style="35" customWidth="1"/>
    <col min="12324" max="12327" width="1.58203125" style="35" customWidth="1"/>
    <col min="12328" max="12328" width="2.6640625" style="35" customWidth="1"/>
    <col min="12329" max="12329" width="0.4140625" style="35" customWidth="1"/>
    <col min="12330" max="12330" width="0.83203125" style="35" customWidth="1"/>
    <col min="12331" max="12333" width="1.58203125" style="35" customWidth="1"/>
    <col min="12334" max="12334" width="1.6640625" style="35" customWidth="1"/>
    <col min="12335" max="12335" width="1.1640625" style="35" customWidth="1"/>
    <col min="12336" max="12336" width="1.33203125" style="35" customWidth="1"/>
    <col min="12337" max="12341" width="1.58203125" style="35" customWidth="1"/>
    <col min="12342" max="12342" width="3.9140625" style="35" customWidth="1"/>
    <col min="12343" max="12343" width="10" style="35" customWidth="1"/>
    <col min="12344" max="12344" width="7.9140625" style="35" customWidth="1"/>
    <col min="12345" max="12345" width="8.5" style="35" customWidth="1"/>
    <col min="12346" max="12347" width="1.5" style="35" customWidth="1"/>
    <col min="12348" max="12348" width="7.9140625" style="35" customWidth="1"/>
    <col min="12349" max="12349" width="8.5" style="35" customWidth="1"/>
    <col min="12350" max="12351" width="1.5" style="35" customWidth="1"/>
    <col min="12352" max="12352" width="7.9140625" style="35" customWidth="1"/>
    <col min="12353" max="12353" width="8.5" style="35" customWidth="1"/>
    <col min="12354" max="12354" width="1.33203125" style="35" customWidth="1"/>
    <col min="12355" max="12355" width="1.5" style="35" customWidth="1"/>
    <col min="12356" max="12356" width="7.9140625" style="35" customWidth="1"/>
    <col min="12357" max="12357" width="8.5" style="35" customWidth="1"/>
    <col min="12358" max="12359" width="1.5" style="35" customWidth="1"/>
    <col min="12360" max="12360" width="7.9140625" style="35" customWidth="1"/>
    <col min="12361" max="12361" width="8.5" style="35" customWidth="1"/>
    <col min="12362" max="12362" width="1.5" style="35" customWidth="1"/>
    <col min="12363" max="12544" width="8.08203125" style="35"/>
    <col min="12545" max="12552" width="1.5" style="35" customWidth="1"/>
    <col min="12553" max="12557" width="2.08203125" style="35" customWidth="1"/>
    <col min="12558" max="12558" width="0.58203125" style="35" customWidth="1"/>
    <col min="12559" max="12560" width="1.58203125" style="35" customWidth="1"/>
    <col min="12561" max="12561" width="2.1640625" style="35" customWidth="1"/>
    <col min="12562" max="12562" width="1.58203125" style="35" customWidth="1"/>
    <col min="12563" max="12563" width="1.1640625" style="35" customWidth="1"/>
    <col min="12564" max="12564" width="2.08203125" style="35" customWidth="1"/>
    <col min="12565" max="12567" width="1.58203125" style="35" customWidth="1"/>
    <col min="12568" max="12568" width="2" style="35" customWidth="1"/>
    <col min="12569" max="12569" width="1.33203125" style="35" customWidth="1"/>
    <col min="12570" max="12572" width="1.58203125" style="35" customWidth="1"/>
    <col min="12573" max="12573" width="2.6640625" style="35" customWidth="1"/>
    <col min="12574" max="12574" width="0.4140625" style="35" customWidth="1"/>
    <col min="12575" max="12578" width="1.58203125" style="35" customWidth="1"/>
    <col min="12579" max="12579" width="2" style="35" customWidth="1"/>
    <col min="12580" max="12583" width="1.58203125" style="35" customWidth="1"/>
    <col min="12584" max="12584" width="2.6640625" style="35" customWidth="1"/>
    <col min="12585" max="12585" width="0.4140625" style="35" customWidth="1"/>
    <col min="12586" max="12586" width="0.83203125" style="35" customWidth="1"/>
    <col min="12587" max="12589" width="1.58203125" style="35" customWidth="1"/>
    <col min="12590" max="12590" width="1.6640625" style="35" customWidth="1"/>
    <col min="12591" max="12591" width="1.1640625" style="35" customWidth="1"/>
    <col min="12592" max="12592" width="1.33203125" style="35" customWidth="1"/>
    <col min="12593" max="12597" width="1.58203125" style="35" customWidth="1"/>
    <col min="12598" max="12598" width="3.9140625" style="35" customWidth="1"/>
    <col min="12599" max="12599" width="10" style="35" customWidth="1"/>
    <col min="12600" max="12600" width="7.9140625" style="35" customWidth="1"/>
    <col min="12601" max="12601" width="8.5" style="35" customWidth="1"/>
    <col min="12602" max="12603" width="1.5" style="35" customWidth="1"/>
    <col min="12604" max="12604" width="7.9140625" style="35" customWidth="1"/>
    <col min="12605" max="12605" width="8.5" style="35" customWidth="1"/>
    <col min="12606" max="12607" width="1.5" style="35" customWidth="1"/>
    <col min="12608" max="12608" width="7.9140625" style="35" customWidth="1"/>
    <col min="12609" max="12609" width="8.5" style="35" customWidth="1"/>
    <col min="12610" max="12610" width="1.33203125" style="35" customWidth="1"/>
    <col min="12611" max="12611" width="1.5" style="35" customWidth="1"/>
    <col min="12612" max="12612" width="7.9140625" style="35" customWidth="1"/>
    <col min="12613" max="12613" width="8.5" style="35" customWidth="1"/>
    <col min="12614" max="12615" width="1.5" style="35" customWidth="1"/>
    <col min="12616" max="12616" width="7.9140625" style="35" customWidth="1"/>
    <col min="12617" max="12617" width="8.5" style="35" customWidth="1"/>
    <col min="12618" max="12618" width="1.5" style="35" customWidth="1"/>
    <col min="12619" max="12800" width="8.08203125" style="35"/>
    <col min="12801" max="12808" width="1.5" style="35" customWidth="1"/>
    <col min="12809" max="12813" width="2.08203125" style="35" customWidth="1"/>
    <col min="12814" max="12814" width="0.58203125" style="35" customWidth="1"/>
    <col min="12815" max="12816" width="1.58203125" style="35" customWidth="1"/>
    <col min="12817" max="12817" width="2.1640625" style="35" customWidth="1"/>
    <col min="12818" max="12818" width="1.58203125" style="35" customWidth="1"/>
    <col min="12819" max="12819" width="1.1640625" style="35" customWidth="1"/>
    <col min="12820" max="12820" width="2.08203125" style="35" customWidth="1"/>
    <col min="12821" max="12823" width="1.58203125" style="35" customWidth="1"/>
    <col min="12824" max="12824" width="2" style="35" customWidth="1"/>
    <col min="12825" max="12825" width="1.33203125" style="35" customWidth="1"/>
    <col min="12826" max="12828" width="1.58203125" style="35" customWidth="1"/>
    <col min="12829" max="12829" width="2.6640625" style="35" customWidth="1"/>
    <col min="12830" max="12830" width="0.4140625" style="35" customWidth="1"/>
    <col min="12831" max="12834" width="1.58203125" style="35" customWidth="1"/>
    <col min="12835" max="12835" width="2" style="35" customWidth="1"/>
    <col min="12836" max="12839" width="1.58203125" style="35" customWidth="1"/>
    <col min="12840" max="12840" width="2.6640625" style="35" customWidth="1"/>
    <col min="12841" max="12841" width="0.4140625" style="35" customWidth="1"/>
    <col min="12842" max="12842" width="0.83203125" style="35" customWidth="1"/>
    <col min="12843" max="12845" width="1.58203125" style="35" customWidth="1"/>
    <col min="12846" max="12846" width="1.6640625" style="35" customWidth="1"/>
    <col min="12847" max="12847" width="1.1640625" style="35" customWidth="1"/>
    <col min="12848" max="12848" width="1.33203125" style="35" customWidth="1"/>
    <col min="12849" max="12853" width="1.58203125" style="35" customWidth="1"/>
    <col min="12854" max="12854" width="3.9140625" style="35" customWidth="1"/>
    <col min="12855" max="12855" width="10" style="35" customWidth="1"/>
    <col min="12856" max="12856" width="7.9140625" style="35" customWidth="1"/>
    <col min="12857" max="12857" width="8.5" style="35" customWidth="1"/>
    <col min="12858" max="12859" width="1.5" style="35" customWidth="1"/>
    <col min="12860" max="12860" width="7.9140625" style="35" customWidth="1"/>
    <col min="12861" max="12861" width="8.5" style="35" customWidth="1"/>
    <col min="12862" max="12863" width="1.5" style="35" customWidth="1"/>
    <col min="12864" max="12864" width="7.9140625" style="35" customWidth="1"/>
    <col min="12865" max="12865" width="8.5" style="35" customWidth="1"/>
    <col min="12866" max="12866" width="1.33203125" style="35" customWidth="1"/>
    <col min="12867" max="12867" width="1.5" style="35" customWidth="1"/>
    <col min="12868" max="12868" width="7.9140625" style="35" customWidth="1"/>
    <col min="12869" max="12869" width="8.5" style="35" customWidth="1"/>
    <col min="12870" max="12871" width="1.5" style="35" customWidth="1"/>
    <col min="12872" max="12872" width="7.9140625" style="35" customWidth="1"/>
    <col min="12873" max="12873" width="8.5" style="35" customWidth="1"/>
    <col min="12874" max="12874" width="1.5" style="35" customWidth="1"/>
    <col min="12875" max="13056" width="8.08203125" style="35"/>
    <col min="13057" max="13064" width="1.5" style="35" customWidth="1"/>
    <col min="13065" max="13069" width="2.08203125" style="35" customWidth="1"/>
    <col min="13070" max="13070" width="0.58203125" style="35" customWidth="1"/>
    <col min="13071" max="13072" width="1.58203125" style="35" customWidth="1"/>
    <col min="13073" max="13073" width="2.1640625" style="35" customWidth="1"/>
    <col min="13074" max="13074" width="1.58203125" style="35" customWidth="1"/>
    <col min="13075" max="13075" width="1.1640625" style="35" customWidth="1"/>
    <col min="13076" max="13076" width="2.08203125" style="35" customWidth="1"/>
    <col min="13077" max="13079" width="1.58203125" style="35" customWidth="1"/>
    <col min="13080" max="13080" width="2" style="35" customWidth="1"/>
    <col min="13081" max="13081" width="1.33203125" style="35" customWidth="1"/>
    <col min="13082" max="13084" width="1.58203125" style="35" customWidth="1"/>
    <col min="13085" max="13085" width="2.6640625" style="35" customWidth="1"/>
    <col min="13086" max="13086" width="0.4140625" style="35" customWidth="1"/>
    <col min="13087" max="13090" width="1.58203125" style="35" customWidth="1"/>
    <col min="13091" max="13091" width="2" style="35" customWidth="1"/>
    <col min="13092" max="13095" width="1.58203125" style="35" customWidth="1"/>
    <col min="13096" max="13096" width="2.6640625" style="35" customWidth="1"/>
    <col min="13097" max="13097" width="0.4140625" style="35" customWidth="1"/>
    <col min="13098" max="13098" width="0.83203125" style="35" customWidth="1"/>
    <col min="13099" max="13101" width="1.58203125" style="35" customWidth="1"/>
    <col min="13102" max="13102" width="1.6640625" style="35" customWidth="1"/>
    <col min="13103" max="13103" width="1.1640625" style="35" customWidth="1"/>
    <col min="13104" max="13104" width="1.33203125" style="35" customWidth="1"/>
    <col min="13105" max="13109" width="1.58203125" style="35" customWidth="1"/>
    <col min="13110" max="13110" width="3.9140625" style="35" customWidth="1"/>
    <col min="13111" max="13111" width="10" style="35" customWidth="1"/>
    <col min="13112" max="13112" width="7.9140625" style="35" customWidth="1"/>
    <col min="13113" max="13113" width="8.5" style="35" customWidth="1"/>
    <col min="13114" max="13115" width="1.5" style="35" customWidth="1"/>
    <col min="13116" max="13116" width="7.9140625" style="35" customWidth="1"/>
    <col min="13117" max="13117" width="8.5" style="35" customWidth="1"/>
    <col min="13118" max="13119" width="1.5" style="35" customWidth="1"/>
    <col min="13120" max="13120" width="7.9140625" style="35" customWidth="1"/>
    <col min="13121" max="13121" width="8.5" style="35" customWidth="1"/>
    <col min="13122" max="13122" width="1.33203125" style="35" customWidth="1"/>
    <col min="13123" max="13123" width="1.5" style="35" customWidth="1"/>
    <col min="13124" max="13124" width="7.9140625" style="35" customWidth="1"/>
    <col min="13125" max="13125" width="8.5" style="35" customWidth="1"/>
    <col min="13126" max="13127" width="1.5" style="35" customWidth="1"/>
    <col min="13128" max="13128" width="7.9140625" style="35" customWidth="1"/>
    <col min="13129" max="13129" width="8.5" style="35" customWidth="1"/>
    <col min="13130" max="13130" width="1.5" style="35" customWidth="1"/>
    <col min="13131" max="13312" width="8.08203125" style="35"/>
    <col min="13313" max="13320" width="1.5" style="35" customWidth="1"/>
    <col min="13321" max="13325" width="2.08203125" style="35" customWidth="1"/>
    <col min="13326" max="13326" width="0.58203125" style="35" customWidth="1"/>
    <col min="13327" max="13328" width="1.58203125" style="35" customWidth="1"/>
    <col min="13329" max="13329" width="2.1640625" style="35" customWidth="1"/>
    <col min="13330" max="13330" width="1.58203125" style="35" customWidth="1"/>
    <col min="13331" max="13331" width="1.1640625" style="35" customWidth="1"/>
    <col min="13332" max="13332" width="2.08203125" style="35" customWidth="1"/>
    <col min="13333" max="13335" width="1.58203125" style="35" customWidth="1"/>
    <col min="13336" max="13336" width="2" style="35" customWidth="1"/>
    <col min="13337" max="13337" width="1.33203125" style="35" customWidth="1"/>
    <col min="13338" max="13340" width="1.58203125" style="35" customWidth="1"/>
    <col min="13341" max="13341" width="2.6640625" style="35" customWidth="1"/>
    <col min="13342" max="13342" width="0.4140625" style="35" customWidth="1"/>
    <col min="13343" max="13346" width="1.58203125" style="35" customWidth="1"/>
    <col min="13347" max="13347" width="2" style="35" customWidth="1"/>
    <col min="13348" max="13351" width="1.58203125" style="35" customWidth="1"/>
    <col min="13352" max="13352" width="2.6640625" style="35" customWidth="1"/>
    <col min="13353" max="13353" width="0.4140625" style="35" customWidth="1"/>
    <col min="13354" max="13354" width="0.83203125" style="35" customWidth="1"/>
    <col min="13355" max="13357" width="1.58203125" style="35" customWidth="1"/>
    <col min="13358" max="13358" width="1.6640625" style="35" customWidth="1"/>
    <col min="13359" max="13359" width="1.1640625" style="35" customWidth="1"/>
    <col min="13360" max="13360" width="1.33203125" style="35" customWidth="1"/>
    <col min="13361" max="13365" width="1.58203125" style="35" customWidth="1"/>
    <col min="13366" max="13366" width="3.9140625" style="35" customWidth="1"/>
    <col min="13367" max="13367" width="10" style="35" customWidth="1"/>
    <col min="13368" max="13368" width="7.9140625" style="35" customWidth="1"/>
    <col min="13369" max="13369" width="8.5" style="35" customWidth="1"/>
    <col min="13370" max="13371" width="1.5" style="35" customWidth="1"/>
    <col min="13372" max="13372" width="7.9140625" style="35" customWidth="1"/>
    <col min="13373" max="13373" width="8.5" style="35" customWidth="1"/>
    <col min="13374" max="13375" width="1.5" style="35" customWidth="1"/>
    <col min="13376" max="13376" width="7.9140625" style="35" customWidth="1"/>
    <col min="13377" max="13377" width="8.5" style="35" customWidth="1"/>
    <col min="13378" max="13378" width="1.33203125" style="35" customWidth="1"/>
    <col min="13379" max="13379" width="1.5" style="35" customWidth="1"/>
    <col min="13380" max="13380" width="7.9140625" style="35" customWidth="1"/>
    <col min="13381" max="13381" width="8.5" style="35" customWidth="1"/>
    <col min="13382" max="13383" width="1.5" style="35" customWidth="1"/>
    <col min="13384" max="13384" width="7.9140625" style="35" customWidth="1"/>
    <col min="13385" max="13385" width="8.5" style="35" customWidth="1"/>
    <col min="13386" max="13386" width="1.5" style="35" customWidth="1"/>
    <col min="13387" max="13568" width="8.08203125" style="35"/>
    <col min="13569" max="13576" width="1.5" style="35" customWidth="1"/>
    <col min="13577" max="13581" width="2.08203125" style="35" customWidth="1"/>
    <col min="13582" max="13582" width="0.58203125" style="35" customWidth="1"/>
    <col min="13583" max="13584" width="1.58203125" style="35" customWidth="1"/>
    <col min="13585" max="13585" width="2.1640625" style="35" customWidth="1"/>
    <col min="13586" max="13586" width="1.58203125" style="35" customWidth="1"/>
    <col min="13587" max="13587" width="1.1640625" style="35" customWidth="1"/>
    <col min="13588" max="13588" width="2.08203125" style="35" customWidth="1"/>
    <col min="13589" max="13591" width="1.58203125" style="35" customWidth="1"/>
    <col min="13592" max="13592" width="2" style="35" customWidth="1"/>
    <col min="13593" max="13593" width="1.33203125" style="35" customWidth="1"/>
    <col min="13594" max="13596" width="1.58203125" style="35" customWidth="1"/>
    <col min="13597" max="13597" width="2.6640625" style="35" customWidth="1"/>
    <col min="13598" max="13598" width="0.4140625" style="35" customWidth="1"/>
    <col min="13599" max="13602" width="1.58203125" style="35" customWidth="1"/>
    <col min="13603" max="13603" width="2" style="35" customWidth="1"/>
    <col min="13604" max="13607" width="1.58203125" style="35" customWidth="1"/>
    <col min="13608" max="13608" width="2.6640625" style="35" customWidth="1"/>
    <col min="13609" max="13609" width="0.4140625" style="35" customWidth="1"/>
    <col min="13610" max="13610" width="0.83203125" style="35" customWidth="1"/>
    <col min="13611" max="13613" width="1.58203125" style="35" customWidth="1"/>
    <col min="13614" max="13614" width="1.6640625" style="35" customWidth="1"/>
    <col min="13615" max="13615" width="1.1640625" style="35" customWidth="1"/>
    <col min="13616" max="13616" width="1.33203125" style="35" customWidth="1"/>
    <col min="13617" max="13621" width="1.58203125" style="35" customWidth="1"/>
    <col min="13622" max="13622" width="3.9140625" style="35" customWidth="1"/>
    <col min="13623" max="13623" width="10" style="35" customWidth="1"/>
    <col min="13624" max="13624" width="7.9140625" style="35" customWidth="1"/>
    <col min="13625" max="13625" width="8.5" style="35" customWidth="1"/>
    <col min="13626" max="13627" width="1.5" style="35" customWidth="1"/>
    <col min="13628" max="13628" width="7.9140625" style="35" customWidth="1"/>
    <col min="13629" max="13629" width="8.5" style="35" customWidth="1"/>
    <col min="13630" max="13631" width="1.5" style="35" customWidth="1"/>
    <col min="13632" max="13632" width="7.9140625" style="35" customWidth="1"/>
    <col min="13633" max="13633" width="8.5" style="35" customWidth="1"/>
    <col min="13634" max="13634" width="1.33203125" style="35" customWidth="1"/>
    <col min="13635" max="13635" width="1.5" style="35" customWidth="1"/>
    <col min="13636" max="13636" width="7.9140625" style="35" customWidth="1"/>
    <col min="13637" max="13637" width="8.5" style="35" customWidth="1"/>
    <col min="13638" max="13639" width="1.5" style="35" customWidth="1"/>
    <col min="13640" max="13640" width="7.9140625" style="35" customWidth="1"/>
    <col min="13641" max="13641" width="8.5" style="35" customWidth="1"/>
    <col min="13642" max="13642" width="1.5" style="35" customWidth="1"/>
    <col min="13643" max="13824" width="8.08203125" style="35"/>
    <col min="13825" max="13832" width="1.5" style="35" customWidth="1"/>
    <col min="13833" max="13837" width="2.08203125" style="35" customWidth="1"/>
    <col min="13838" max="13838" width="0.58203125" style="35" customWidth="1"/>
    <col min="13839" max="13840" width="1.58203125" style="35" customWidth="1"/>
    <col min="13841" max="13841" width="2.1640625" style="35" customWidth="1"/>
    <col min="13842" max="13842" width="1.58203125" style="35" customWidth="1"/>
    <col min="13843" max="13843" width="1.1640625" style="35" customWidth="1"/>
    <col min="13844" max="13844" width="2.08203125" style="35" customWidth="1"/>
    <col min="13845" max="13847" width="1.58203125" style="35" customWidth="1"/>
    <col min="13848" max="13848" width="2" style="35" customWidth="1"/>
    <col min="13849" max="13849" width="1.33203125" style="35" customWidth="1"/>
    <col min="13850" max="13852" width="1.58203125" style="35" customWidth="1"/>
    <col min="13853" max="13853" width="2.6640625" style="35" customWidth="1"/>
    <col min="13854" max="13854" width="0.4140625" style="35" customWidth="1"/>
    <col min="13855" max="13858" width="1.58203125" style="35" customWidth="1"/>
    <col min="13859" max="13859" width="2" style="35" customWidth="1"/>
    <col min="13860" max="13863" width="1.58203125" style="35" customWidth="1"/>
    <col min="13864" max="13864" width="2.6640625" style="35" customWidth="1"/>
    <col min="13865" max="13865" width="0.4140625" style="35" customWidth="1"/>
    <col min="13866" max="13866" width="0.83203125" style="35" customWidth="1"/>
    <col min="13867" max="13869" width="1.58203125" style="35" customWidth="1"/>
    <col min="13870" max="13870" width="1.6640625" style="35" customWidth="1"/>
    <col min="13871" max="13871" width="1.1640625" style="35" customWidth="1"/>
    <col min="13872" max="13872" width="1.33203125" style="35" customWidth="1"/>
    <col min="13873" max="13877" width="1.58203125" style="35" customWidth="1"/>
    <col min="13878" max="13878" width="3.9140625" style="35" customWidth="1"/>
    <col min="13879" max="13879" width="10" style="35" customWidth="1"/>
    <col min="13880" max="13880" width="7.9140625" style="35" customWidth="1"/>
    <col min="13881" max="13881" width="8.5" style="35" customWidth="1"/>
    <col min="13882" max="13883" width="1.5" style="35" customWidth="1"/>
    <col min="13884" max="13884" width="7.9140625" style="35" customWidth="1"/>
    <col min="13885" max="13885" width="8.5" style="35" customWidth="1"/>
    <col min="13886" max="13887" width="1.5" style="35" customWidth="1"/>
    <col min="13888" max="13888" width="7.9140625" style="35" customWidth="1"/>
    <col min="13889" max="13889" width="8.5" style="35" customWidth="1"/>
    <col min="13890" max="13890" width="1.33203125" style="35" customWidth="1"/>
    <col min="13891" max="13891" width="1.5" style="35" customWidth="1"/>
    <col min="13892" max="13892" width="7.9140625" style="35" customWidth="1"/>
    <col min="13893" max="13893" width="8.5" style="35" customWidth="1"/>
    <col min="13894" max="13895" width="1.5" style="35" customWidth="1"/>
    <col min="13896" max="13896" width="7.9140625" style="35" customWidth="1"/>
    <col min="13897" max="13897" width="8.5" style="35" customWidth="1"/>
    <col min="13898" max="13898" width="1.5" style="35" customWidth="1"/>
    <col min="13899" max="14080" width="8.08203125" style="35"/>
    <col min="14081" max="14088" width="1.5" style="35" customWidth="1"/>
    <col min="14089" max="14093" width="2.08203125" style="35" customWidth="1"/>
    <col min="14094" max="14094" width="0.58203125" style="35" customWidth="1"/>
    <col min="14095" max="14096" width="1.58203125" style="35" customWidth="1"/>
    <col min="14097" max="14097" width="2.1640625" style="35" customWidth="1"/>
    <col min="14098" max="14098" width="1.58203125" style="35" customWidth="1"/>
    <col min="14099" max="14099" width="1.1640625" style="35" customWidth="1"/>
    <col min="14100" max="14100" width="2.08203125" style="35" customWidth="1"/>
    <col min="14101" max="14103" width="1.58203125" style="35" customWidth="1"/>
    <col min="14104" max="14104" width="2" style="35" customWidth="1"/>
    <col min="14105" max="14105" width="1.33203125" style="35" customWidth="1"/>
    <col min="14106" max="14108" width="1.58203125" style="35" customWidth="1"/>
    <col min="14109" max="14109" width="2.6640625" style="35" customWidth="1"/>
    <col min="14110" max="14110" width="0.4140625" style="35" customWidth="1"/>
    <col min="14111" max="14114" width="1.58203125" style="35" customWidth="1"/>
    <col min="14115" max="14115" width="2" style="35" customWidth="1"/>
    <col min="14116" max="14119" width="1.58203125" style="35" customWidth="1"/>
    <col min="14120" max="14120" width="2.6640625" style="35" customWidth="1"/>
    <col min="14121" max="14121" width="0.4140625" style="35" customWidth="1"/>
    <col min="14122" max="14122" width="0.83203125" style="35" customWidth="1"/>
    <col min="14123" max="14125" width="1.58203125" style="35" customWidth="1"/>
    <col min="14126" max="14126" width="1.6640625" style="35" customWidth="1"/>
    <col min="14127" max="14127" width="1.1640625" style="35" customWidth="1"/>
    <col min="14128" max="14128" width="1.33203125" style="35" customWidth="1"/>
    <col min="14129" max="14133" width="1.58203125" style="35" customWidth="1"/>
    <col min="14134" max="14134" width="3.9140625" style="35" customWidth="1"/>
    <col min="14135" max="14135" width="10" style="35" customWidth="1"/>
    <col min="14136" max="14136" width="7.9140625" style="35" customWidth="1"/>
    <col min="14137" max="14137" width="8.5" style="35" customWidth="1"/>
    <col min="14138" max="14139" width="1.5" style="35" customWidth="1"/>
    <col min="14140" max="14140" width="7.9140625" style="35" customWidth="1"/>
    <col min="14141" max="14141" width="8.5" style="35" customWidth="1"/>
    <col min="14142" max="14143" width="1.5" style="35" customWidth="1"/>
    <col min="14144" max="14144" width="7.9140625" style="35" customWidth="1"/>
    <col min="14145" max="14145" width="8.5" style="35" customWidth="1"/>
    <col min="14146" max="14146" width="1.33203125" style="35" customWidth="1"/>
    <col min="14147" max="14147" width="1.5" style="35" customWidth="1"/>
    <col min="14148" max="14148" width="7.9140625" style="35" customWidth="1"/>
    <col min="14149" max="14149" width="8.5" style="35" customWidth="1"/>
    <col min="14150" max="14151" width="1.5" style="35" customWidth="1"/>
    <col min="14152" max="14152" width="7.9140625" style="35" customWidth="1"/>
    <col min="14153" max="14153" width="8.5" style="35" customWidth="1"/>
    <col min="14154" max="14154" width="1.5" style="35" customWidth="1"/>
    <col min="14155" max="14336" width="8.08203125" style="35"/>
    <col min="14337" max="14344" width="1.5" style="35" customWidth="1"/>
    <col min="14345" max="14349" width="2.08203125" style="35" customWidth="1"/>
    <col min="14350" max="14350" width="0.58203125" style="35" customWidth="1"/>
    <col min="14351" max="14352" width="1.58203125" style="35" customWidth="1"/>
    <col min="14353" max="14353" width="2.1640625" style="35" customWidth="1"/>
    <col min="14354" max="14354" width="1.58203125" style="35" customWidth="1"/>
    <col min="14355" max="14355" width="1.1640625" style="35" customWidth="1"/>
    <col min="14356" max="14356" width="2.08203125" style="35" customWidth="1"/>
    <col min="14357" max="14359" width="1.58203125" style="35" customWidth="1"/>
    <col min="14360" max="14360" width="2" style="35" customWidth="1"/>
    <col min="14361" max="14361" width="1.33203125" style="35" customWidth="1"/>
    <col min="14362" max="14364" width="1.58203125" style="35" customWidth="1"/>
    <col min="14365" max="14365" width="2.6640625" style="35" customWidth="1"/>
    <col min="14366" max="14366" width="0.4140625" style="35" customWidth="1"/>
    <col min="14367" max="14370" width="1.58203125" style="35" customWidth="1"/>
    <col min="14371" max="14371" width="2" style="35" customWidth="1"/>
    <col min="14372" max="14375" width="1.58203125" style="35" customWidth="1"/>
    <col min="14376" max="14376" width="2.6640625" style="35" customWidth="1"/>
    <col min="14377" max="14377" width="0.4140625" style="35" customWidth="1"/>
    <col min="14378" max="14378" width="0.83203125" style="35" customWidth="1"/>
    <col min="14379" max="14381" width="1.58203125" style="35" customWidth="1"/>
    <col min="14382" max="14382" width="1.6640625" style="35" customWidth="1"/>
    <col min="14383" max="14383" width="1.1640625" style="35" customWidth="1"/>
    <col min="14384" max="14384" width="1.33203125" style="35" customWidth="1"/>
    <col min="14385" max="14389" width="1.58203125" style="35" customWidth="1"/>
    <col min="14390" max="14390" width="3.9140625" style="35" customWidth="1"/>
    <col min="14391" max="14391" width="10" style="35" customWidth="1"/>
    <col min="14392" max="14392" width="7.9140625" style="35" customWidth="1"/>
    <col min="14393" max="14393" width="8.5" style="35" customWidth="1"/>
    <col min="14394" max="14395" width="1.5" style="35" customWidth="1"/>
    <col min="14396" max="14396" width="7.9140625" style="35" customWidth="1"/>
    <col min="14397" max="14397" width="8.5" style="35" customWidth="1"/>
    <col min="14398" max="14399" width="1.5" style="35" customWidth="1"/>
    <col min="14400" max="14400" width="7.9140625" style="35" customWidth="1"/>
    <col min="14401" max="14401" width="8.5" style="35" customWidth="1"/>
    <col min="14402" max="14402" width="1.33203125" style="35" customWidth="1"/>
    <col min="14403" max="14403" width="1.5" style="35" customWidth="1"/>
    <col min="14404" max="14404" width="7.9140625" style="35" customWidth="1"/>
    <col min="14405" max="14405" width="8.5" style="35" customWidth="1"/>
    <col min="14406" max="14407" width="1.5" style="35" customWidth="1"/>
    <col min="14408" max="14408" width="7.9140625" style="35" customWidth="1"/>
    <col min="14409" max="14409" width="8.5" style="35" customWidth="1"/>
    <col min="14410" max="14410" width="1.5" style="35" customWidth="1"/>
    <col min="14411" max="14592" width="8.08203125" style="35"/>
    <col min="14593" max="14600" width="1.5" style="35" customWidth="1"/>
    <col min="14601" max="14605" width="2.08203125" style="35" customWidth="1"/>
    <col min="14606" max="14606" width="0.58203125" style="35" customWidth="1"/>
    <col min="14607" max="14608" width="1.58203125" style="35" customWidth="1"/>
    <col min="14609" max="14609" width="2.1640625" style="35" customWidth="1"/>
    <col min="14610" max="14610" width="1.58203125" style="35" customWidth="1"/>
    <col min="14611" max="14611" width="1.1640625" style="35" customWidth="1"/>
    <col min="14612" max="14612" width="2.08203125" style="35" customWidth="1"/>
    <col min="14613" max="14615" width="1.58203125" style="35" customWidth="1"/>
    <col min="14616" max="14616" width="2" style="35" customWidth="1"/>
    <col min="14617" max="14617" width="1.33203125" style="35" customWidth="1"/>
    <col min="14618" max="14620" width="1.58203125" style="35" customWidth="1"/>
    <col min="14621" max="14621" width="2.6640625" style="35" customWidth="1"/>
    <col min="14622" max="14622" width="0.4140625" style="35" customWidth="1"/>
    <col min="14623" max="14626" width="1.58203125" style="35" customWidth="1"/>
    <col min="14627" max="14627" width="2" style="35" customWidth="1"/>
    <col min="14628" max="14631" width="1.58203125" style="35" customWidth="1"/>
    <col min="14632" max="14632" width="2.6640625" style="35" customWidth="1"/>
    <col min="14633" max="14633" width="0.4140625" style="35" customWidth="1"/>
    <col min="14634" max="14634" width="0.83203125" style="35" customWidth="1"/>
    <col min="14635" max="14637" width="1.58203125" style="35" customWidth="1"/>
    <col min="14638" max="14638" width="1.6640625" style="35" customWidth="1"/>
    <col min="14639" max="14639" width="1.1640625" style="35" customWidth="1"/>
    <col min="14640" max="14640" width="1.33203125" style="35" customWidth="1"/>
    <col min="14641" max="14645" width="1.58203125" style="35" customWidth="1"/>
    <col min="14646" max="14646" width="3.9140625" style="35" customWidth="1"/>
    <col min="14647" max="14647" width="10" style="35" customWidth="1"/>
    <col min="14648" max="14648" width="7.9140625" style="35" customWidth="1"/>
    <col min="14649" max="14649" width="8.5" style="35" customWidth="1"/>
    <col min="14650" max="14651" width="1.5" style="35" customWidth="1"/>
    <col min="14652" max="14652" width="7.9140625" style="35" customWidth="1"/>
    <col min="14653" max="14653" width="8.5" style="35" customWidth="1"/>
    <col min="14654" max="14655" width="1.5" style="35" customWidth="1"/>
    <col min="14656" max="14656" width="7.9140625" style="35" customWidth="1"/>
    <col min="14657" max="14657" width="8.5" style="35" customWidth="1"/>
    <col min="14658" max="14658" width="1.33203125" style="35" customWidth="1"/>
    <col min="14659" max="14659" width="1.5" style="35" customWidth="1"/>
    <col min="14660" max="14660" width="7.9140625" style="35" customWidth="1"/>
    <col min="14661" max="14661" width="8.5" style="35" customWidth="1"/>
    <col min="14662" max="14663" width="1.5" style="35" customWidth="1"/>
    <col min="14664" max="14664" width="7.9140625" style="35" customWidth="1"/>
    <col min="14665" max="14665" width="8.5" style="35" customWidth="1"/>
    <col min="14666" max="14666" width="1.5" style="35" customWidth="1"/>
    <col min="14667" max="14848" width="8.08203125" style="35"/>
    <col min="14849" max="14856" width="1.5" style="35" customWidth="1"/>
    <col min="14857" max="14861" width="2.08203125" style="35" customWidth="1"/>
    <col min="14862" max="14862" width="0.58203125" style="35" customWidth="1"/>
    <col min="14863" max="14864" width="1.58203125" style="35" customWidth="1"/>
    <col min="14865" max="14865" width="2.1640625" style="35" customWidth="1"/>
    <col min="14866" max="14866" width="1.58203125" style="35" customWidth="1"/>
    <col min="14867" max="14867" width="1.1640625" style="35" customWidth="1"/>
    <col min="14868" max="14868" width="2.08203125" style="35" customWidth="1"/>
    <col min="14869" max="14871" width="1.58203125" style="35" customWidth="1"/>
    <col min="14872" max="14872" width="2" style="35" customWidth="1"/>
    <col min="14873" max="14873" width="1.33203125" style="35" customWidth="1"/>
    <col min="14874" max="14876" width="1.58203125" style="35" customWidth="1"/>
    <col min="14877" max="14877" width="2.6640625" style="35" customWidth="1"/>
    <col min="14878" max="14878" width="0.4140625" style="35" customWidth="1"/>
    <col min="14879" max="14882" width="1.58203125" style="35" customWidth="1"/>
    <col min="14883" max="14883" width="2" style="35" customWidth="1"/>
    <col min="14884" max="14887" width="1.58203125" style="35" customWidth="1"/>
    <col min="14888" max="14888" width="2.6640625" style="35" customWidth="1"/>
    <col min="14889" max="14889" width="0.4140625" style="35" customWidth="1"/>
    <col min="14890" max="14890" width="0.83203125" style="35" customWidth="1"/>
    <col min="14891" max="14893" width="1.58203125" style="35" customWidth="1"/>
    <col min="14894" max="14894" width="1.6640625" style="35" customWidth="1"/>
    <col min="14895" max="14895" width="1.1640625" style="35" customWidth="1"/>
    <col min="14896" max="14896" width="1.33203125" style="35" customWidth="1"/>
    <col min="14897" max="14901" width="1.58203125" style="35" customWidth="1"/>
    <col min="14902" max="14902" width="3.9140625" style="35" customWidth="1"/>
    <col min="14903" max="14903" width="10" style="35" customWidth="1"/>
    <col min="14904" max="14904" width="7.9140625" style="35" customWidth="1"/>
    <col min="14905" max="14905" width="8.5" style="35" customWidth="1"/>
    <col min="14906" max="14907" width="1.5" style="35" customWidth="1"/>
    <col min="14908" max="14908" width="7.9140625" style="35" customWidth="1"/>
    <col min="14909" max="14909" width="8.5" style="35" customWidth="1"/>
    <col min="14910" max="14911" width="1.5" style="35" customWidth="1"/>
    <col min="14912" max="14912" width="7.9140625" style="35" customWidth="1"/>
    <col min="14913" max="14913" width="8.5" style="35" customWidth="1"/>
    <col min="14914" max="14914" width="1.33203125" style="35" customWidth="1"/>
    <col min="14915" max="14915" width="1.5" style="35" customWidth="1"/>
    <col min="14916" max="14916" width="7.9140625" style="35" customWidth="1"/>
    <col min="14917" max="14917" width="8.5" style="35" customWidth="1"/>
    <col min="14918" max="14919" width="1.5" style="35" customWidth="1"/>
    <col min="14920" max="14920" width="7.9140625" style="35" customWidth="1"/>
    <col min="14921" max="14921" width="8.5" style="35" customWidth="1"/>
    <col min="14922" max="14922" width="1.5" style="35" customWidth="1"/>
    <col min="14923" max="15104" width="8.08203125" style="35"/>
    <col min="15105" max="15112" width="1.5" style="35" customWidth="1"/>
    <col min="15113" max="15117" width="2.08203125" style="35" customWidth="1"/>
    <col min="15118" max="15118" width="0.58203125" style="35" customWidth="1"/>
    <col min="15119" max="15120" width="1.58203125" style="35" customWidth="1"/>
    <col min="15121" max="15121" width="2.1640625" style="35" customWidth="1"/>
    <col min="15122" max="15122" width="1.58203125" style="35" customWidth="1"/>
    <col min="15123" max="15123" width="1.1640625" style="35" customWidth="1"/>
    <col min="15124" max="15124" width="2.08203125" style="35" customWidth="1"/>
    <col min="15125" max="15127" width="1.58203125" style="35" customWidth="1"/>
    <col min="15128" max="15128" width="2" style="35" customWidth="1"/>
    <col min="15129" max="15129" width="1.33203125" style="35" customWidth="1"/>
    <col min="15130" max="15132" width="1.58203125" style="35" customWidth="1"/>
    <col min="15133" max="15133" width="2.6640625" style="35" customWidth="1"/>
    <col min="15134" max="15134" width="0.4140625" style="35" customWidth="1"/>
    <col min="15135" max="15138" width="1.58203125" style="35" customWidth="1"/>
    <col min="15139" max="15139" width="2" style="35" customWidth="1"/>
    <col min="15140" max="15143" width="1.58203125" style="35" customWidth="1"/>
    <col min="15144" max="15144" width="2.6640625" style="35" customWidth="1"/>
    <col min="15145" max="15145" width="0.4140625" style="35" customWidth="1"/>
    <col min="15146" max="15146" width="0.83203125" style="35" customWidth="1"/>
    <col min="15147" max="15149" width="1.58203125" style="35" customWidth="1"/>
    <col min="15150" max="15150" width="1.6640625" style="35" customWidth="1"/>
    <col min="15151" max="15151" width="1.1640625" style="35" customWidth="1"/>
    <col min="15152" max="15152" width="1.33203125" style="35" customWidth="1"/>
    <col min="15153" max="15157" width="1.58203125" style="35" customWidth="1"/>
    <col min="15158" max="15158" width="3.9140625" style="35" customWidth="1"/>
    <col min="15159" max="15159" width="10" style="35" customWidth="1"/>
    <col min="15160" max="15160" width="7.9140625" style="35" customWidth="1"/>
    <col min="15161" max="15161" width="8.5" style="35" customWidth="1"/>
    <col min="15162" max="15163" width="1.5" style="35" customWidth="1"/>
    <col min="15164" max="15164" width="7.9140625" style="35" customWidth="1"/>
    <col min="15165" max="15165" width="8.5" style="35" customWidth="1"/>
    <col min="15166" max="15167" width="1.5" style="35" customWidth="1"/>
    <col min="15168" max="15168" width="7.9140625" style="35" customWidth="1"/>
    <col min="15169" max="15169" width="8.5" style="35" customWidth="1"/>
    <col min="15170" max="15170" width="1.33203125" style="35" customWidth="1"/>
    <col min="15171" max="15171" width="1.5" style="35" customWidth="1"/>
    <col min="15172" max="15172" width="7.9140625" style="35" customWidth="1"/>
    <col min="15173" max="15173" width="8.5" style="35" customWidth="1"/>
    <col min="15174" max="15175" width="1.5" style="35" customWidth="1"/>
    <col min="15176" max="15176" width="7.9140625" style="35" customWidth="1"/>
    <col min="15177" max="15177" width="8.5" style="35" customWidth="1"/>
    <col min="15178" max="15178" width="1.5" style="35" customWidth="1"/>
    <col min="15179" max="15360" width="8.08203125" style="35"/>
    <col min="15361" max="15368" width="1.5" style="35" customWidth="1"/>
    <col min="15369" max="15373" width="2.08203125" style="35" customWidth="1"/>
    <col min="15374" max="15374" width="0.58203125" style="35" customWidth="1"/>
    <col min="15375" max="15376" width="1.58203125" style="35" customWidth="1"/>
    <col min="15377" max="15377" width="2.1640625" style="35" customWidth="1"/>
    <col min="15378" max="15378" width="1.58203125" style="35" customWidth="1"/>
    <col min="15379" max="15379" width="1.1640625" style="35" customWidth="1"/>
    <col min="15380" max="15380" width="2.08203125" style="35" customWidth="1"/>
    <col min="15381" max="15383" width="1.58203125" style="35" customWidth="1"/>
    <col min="15384" max="15384" width="2" style="35" customWidth="1"/>
    <col min="15385" max="15385" width="1.33203125" style="35" customWidth="1"/>
    <col min="15386" max="15388" width="1.58203125" style="35" customWidth="1"/>
    <col min="15389" max="15389" width="2.6640625" style="35" customWidth="1"/>
    <col min="15390" max="15390" width="0.4140625" style="35" customWidth="1"/>
    <col min="15391" max="15394" width="1.58203125" style="35" customWidth="1"/>
    <col min="15395" max="15395" width="2" style="35" customWidth="1"/>
    <col min="15396" max="15399" width="1.58203125" style="35" customWidth="1"/>
    <col min="15400" max="15400" width="2.6640625" style="35" customWidth="1"/>
    <col min="15401" max="15401" width="0.4140625" style="35" customWidth="1"/>
    <col min="15402" max="15402" width="0.83203125" style="35" customWidth="1"/>
    <col min="15403" max="15405" width="1.58203125" style="35" customWidth="1"/>
    <col min="15406" max="15406" width="1.6640625" style="35" customWidth="1"/>
    <col min="15407" max="15407" width="1.1640625" style="35" customWidth="1"/>
    <col min="15408" max="15408" width="1.33203125" style="35" customWidth="1"/>
    <col min="15409" max="15413" width="1.58203125" style="35" customWidth="1"/>
    <col min="15414" max="15414" width="3.9140625" style="35" customWidth="1"/>
    <col min="15415" max="15415" width="10" style="35" customWidth="1"/>
    <col min="15416" max="15416" width="7.9140625" style="35" customWidth="1"/>
    <col min="15417" max="15417" width="8.5" style="35" customWidth="1"/>
    <col min="15418" max="15419" width="1.5" style="35" customWidth="1"/>
    <col min="15420" max="15420" width="7.9140625" style="35" customWidth="1"/>
    <col min="15421" max="15421" width="8.5" style="35" customWidth="1"/>
    <col min="15422" max="15423" width="1.5" style="35" customWidth="1"/>
    <col min="15424" max="15424" width="7.9140625" style="35" customWidth="1"/>
    <col min="15425" max="15425" width="8.5" style="35" customWidth="1"/>
    <col min="15426" max="15426" width="1.33203125" style="35" customWidth="1"/>
    <col min="15427" max="15427" width="1.5" style="35" customWidth="1"/>
    <col min="15428" max="15428" width="7.9140625" style="35" customWidth="1"/>
    <col min="15429" max="15429" width="8.5" style="35" customWidth="1"/>
    <col min="15430" max="15431" width="1.5" style="35" customWidth="1"/>
    <col min="15432" max="15432" width="7.9140625" style="35" customWidth="1"/>
    <col min="15433" max="15433" width="8.5" style="35" customWidth="1"/>
    <col min="15434" max="15434" width="1.5" style="35" customWidth="1"/>
    <col min="15435" max="15616" width="8.08203125" style="35"/>
    <col min="15617" max="15624" width="1.5" style="35" customWidth="1"/>
    <col min="15625" max="15629" width="2.08203125" style="35" customWidth="1"/>
    <col min="15630" max="15630" width="0.58203125" style="35" customWidth="1"/>
    <col min="15631" max="15632" width="1.58203125" style="35" customWidth="1"/>
    <col min="15633" max="15633" width="2.1640625" style="35" customWidth="1"/>
    <col min="15634" max="15634" width="1.58203125" style="35" customWidth="1"/>
    <col min="15635" max="15635" width="1.1640625" style="35" customWidth="1"/>
    <col min="15636" max="15636" width="2.08203125" style="35" customWidth="1"/>
    <col min="15637" max="15639" width="1.58203125" style="35" customWidth="1"/>
    <col min="15640" max="15640" width="2" style="35" customWidth="1"/>
    <col min="15641" max="15641" width="1.33203125" style="35" customWidth="1"/>
    <col min="15642" max="15644" width="1.58203125" style="35" customWidth="1"/>
    <col min="15645" max="15645" width="2.6640625" style="35" customWidth="1"/>
    <col min="15646" max="15646" width="0.4140625" style="35" customWidth="1"/>
    <col min="15647" max="15650" width="1.58203125" style="35" customWidth="1"/>
    <col min="15651" max="15651" width="2" style="35" customWidth="1"/>
    <col min="15652" max="15655" width="1.58203125" style="35" customWidth="1"/>
    <col min="15656" max="15656" width="2.6640625" style="35" customWidth="1"/>
    <col min="15657" max="15657" width="0.4140625" style="35" customWidth="1"/>
    <col min="15658" max="15658" width="0.83203125" style="35" customWidth="1"/>
    <col min="15659" max="15661" width="1.58203125" style="35" customWidth="1"/>
    <col min="15662" max="15662" width="1.6640625" style="35" customWidth="1"/>
    <col min="15663" max="15663" width="1.1640625" style="35" customWidth="1"/>
    <col min="15664" max="15664" width="1.33203125" style="35" customWidth="1"/>
    <col min="15665" max="15669" width="1.58203125" style="35" customWidth="1"/>
    <col min="15670" max="15670" width="3.9140625" style="35" customWidth="1"/>
    <col min="15671" max="15671" width="10" style="35" customWidth="1"/>
    <col min="15672" max="15672" width="7.9140625" style="35" customWidth="1"/>
    <col min="15673" max="15673" width="8.5" style="35" customWidth="1"/>
    <col min="15674" max="15675" width="1.5" style="35" customWidth="1"/>
    <col min="15676" max="15676" width="7.9140625" style="35" customWidth="1"/>
    <col min="15677" max="15677" width="8.5" style="35" customWidth="1"/>
    <col min="15678" max="15679" width="1.5" style="35" customWidth="1"/>
    <col min="15680" max="15680" width="7.9140625" style="35" customWidth="1"/>
    <col min="15681" max="15681" width="8.5" style="35" customWidth="1"/>
    <col min="15682" max="15682" width="1.33203125" style="35" customWidth="1"/>
    <col min="15683" max="15683" width="1.5" style="35" customWidth="1"/>
    <col min="15684" max="15684" width="7.9140625" style="35" customWidth="1"/>
    <col min="15685" max="15685" width="8.5" style="35" customWidth="1"/>
    <col min="15686" max="15687" width="1.5" style="35" customWidth="1"/>
    <col min="15688" max="15688" width="7.9140625" style="35" customWidth="1"/>
    <col min="15689" max="15689" width="8.5" style="35" customWidth="1"/>
    <col min="15690" max="15690" width="1.5" style="35" customWidth="1"/>
    <col min="15691" max="15872" width="8.08203125" style="35"/>
    <col min="15873" max="15880" width="1.5" style="35" customWidth="1"/>
    <col min="15881" max="15885" width="2.08203125" style="35" customWidth="1"/>
    <col min="15886" max="15886" width="0.58203125" style="35" customWidth="1"/>
    <col min="15887" max="15888" width="1.58203125" style="35" customWidth="1"/>
    <col min="15889" max="15889" width="2.1640625" style="35" customWidth="1"/>
    <col min="15890" max="15890" width="1.58203125" style="35" customWidth="1"/>
    <col min="15891" max="15891" width="1.1640625" style="35" customWidth="1"/>
    <col min="15892" max="15892" width="2.08203125" style="35" customWidth="1"/>
    <col min="15893" max="15895" width="1.58203125" style="35" customWidth="1"/>
    <col min="15896" max="15896" width="2" style="35" customWidth="1"/>
    <col min="15897" max="15897" width="1.33203125" style="35" customWidth="1"/>
    <col min="15898" max="15900" width="1.58203125" style="35" customWidth="1"/>
    <col min="15901" max="15901" width="2.6640625" style="35" customWidth="1"/>
    <col min="15902" max="15902" width="0.4140625" style="35" customWidth="1"/>
    <col min="15903" max="15906" width="1.58203125" style="35" customWidth="1"/>
    <col min="15907" max="15907" width="2" style="35" customWidth="1"/>
    <col min="15908" max="15911" width="1.58203125" style="35" customWidth="1"/>
    <col min="15912" max="15912" width="2.6640625" style="35" customWidth="1"/>
    <col min="15913" max="15913" width="0.4140625" style="35" customWidth="1"/>
    <col min="15914" max="15914" width="0.83203125" style="35" customWidth="1"/>
    <col min="15915" max="15917" width="1.58203125" style="35" customWidth="1"/>
    <col min="15918" max="15918" width="1.6640625" style="35" customWidth="1"/>
    <col min="15919" max="15919" width="1.1640625" style="35" customWidth="1"/>
    <col min="15920" max="15920" width="1.33203125" style="35" customWidth="1"/>
    <col min="15921" max="15925" width="1.58203125" style="35" customWidth="1"/>
    <col min="15926" max="15926" width="3.9140625" style="35" customWidth="1"/>
    <col min="15927" max="15927" width="10" style="35" customWidth="1"/>
    <col min="15928" max="15928" width="7.9140625" style="35" customWidth="1"/>
    <col min="15929" max="15929" width="8.5" style="35" customWidth="1"/>
    <col min="15930" max="15931" width="1.5" style="35" customWidth="1"/>
    <col min="15932" max="15932" width="7.9140625" style="35" customWidth="1"/>
    <col min="15933" max="15933" width="8.5" style="35" customWidth="1"/>
    <col min="15934" max="15935" width="1.5" style="35" customWidth="1"/>
    <col min="15936" max="15936" width="7.9140625" style="35" customWidth="1"/>
    <col min="15937" max="15937" width="8.5" style="35" customWidth="1"/>
    <col min="15938" max="15938" width="1.33203125" style="35" customWidth="1"/>
    <col min="15939" max="15939" width="1.5" style="35" customWidth="1"/>
    <col min="15940" max="15940" width="7.9140625" style="35" customWidth="1"/>
    <col min="15941" max="15941" width="8.5" style="35" customWidth="1"/>
    <col min="15942" max="15943" width="1.5" style="35" customWidth="1"/>
    <col min="15944" max="15944" width="7.9140625" style="35" customWidth="1"/>
    <col min="15945" max="15945" width="8.5" style="35" customWidth="1"/>
    <col min="15946" max="15946" width="1.5" style="35" customWidth="1"/>
    <col min="15947" max="16128" width="8.08203125" style="35"/>
    <col min="16129" max="16136" width="1.5" style="35" customWidth="1"/>
    <col min="16137" max="16141" width="2.08203125" style="35" customWidth="1"/>
    <col min="16142" max="16142" width="0.58203125" style="35" customWidth="1"/>
    <col min="16143" max="16144" width="1.58203125" style="35" customWidth="1"/>
    <col min="16145" max="16145" width="2.1640625" style="35" customWidth="1"/>
    <col min="16146" max="16146" width="1.58203125" style="35" customWidth="1"/>
    <col min="16147" max="16147" width="1.1640625" style="35" customWidth="1"/>
    <col min="16148" max="16148" width="2.08203125" style="35" customWidth="1"/>
    <col min="16149" max="16151" width="1.58203125" style="35" customWidth="1"/>
    <col min="16152" max="16152" width="2" style="35" customWidth="1"/>
    <col min="16153" max="16153" width="1.33203125" style="35" customWidth="1"/>
    <col min="16154" max="16156" width="1.58203125" style="35" customWidth="1"/>
    <col min="16157" max="16157" width="2.6640625" style="35" customWidth="1"/>
    <col min="16158" max="16158" width="0.4140625" style="35" customWidth="1"/>
    <col min="16159" max="16162" width="1.58203125" style="35" customWidth="1"/>
    <col min="16163" max="16163" width="2" style="35" customWidth="1"/>
    <col min="16164" max="16167" width="1.58203125" style="35" customWidth="1"/>
    <col min="16168" max="16168" width="2.6640625" style="35" customWidth="1"/>
    <col min="16169" max="16169" width="0.4140625" style="35" customWidth="1"/>
    <col min="16170" max="16170" width="0.83203125" style="35" customWidth="1"/>
    <col min="16171" max="16173" width="1.58203125" style="35" customWidth="1"/>
    <col min="16174" max="16174" width="1.6640625" style="35" customWidth="1"/>
    <col min="16175" max="16175" width="1.1640625" style="35" customWidth="1"/>
    <col min="16176" max="16176" width="1.33203125" style="35" customWidth="1"/>
    <col min="16177" max="16181" width="1.58203125" style="35" customWidth="1"/>
    <col min="16182" max="16182" width="3.9140625" style="35" customWidth="1"/>
    <col min="16183" max="16183" width="10" style="35" customWidth="1"/>
    <col min="16184" max="16184" width="7.9140625" style="35" customWidth="1"/>
    <col min="16185" max="16185" width="8.5" style="35" customWidth="1"/>
    <col min="16186" max="16187" width="1.5" style="35" customWidth="1"/>
    <col min="16188" max="16188" width="7.9140625" style="35" customWidth="1"/>
    <col min="16189" max="16189" width="8.5" style="35" customWidth="1"/>
    <col min="16190" max="16191" width="1.5" style="35" customWidth="1"/>
    <col min="16192" max="16192" width="7.9140625" style="35" customWidth="1"/>
    <col min="16193" max="16193" width="8.5" style="35" customWidth="1"/>
    <col min="16194" max="16194" width="1.33203125" style="35" customWidth="1"/>
    <col min="16195" max="16195" width="1.5" style="35" customWidth="1"/>
    <col min="16196" max="16196" width="7.9140625" style="35" customWidth="1"/>
    <col min="16197" max="16197" width="8.5" style="35" customWidth="1"/>
    <col min="16198" max="16199" width="1.5" style="35" customWidth="1"/>
    <col min="16200" max="16200" width="7.9140625" style="35" customWidth="1"/>
    <col min="16201" max="16201" width="8.5" style="35" customWidth="1"/>
    <col min="16202" max="16202" width="1.5" style="35" customWidth="1"/>
    <col min="16203" max="16384" width="8.08203125" style="35"/>
  </cols>
  <sheetData>
    <row r="2" spans="1:75" ht="20.149999999999999" customHeight="1">
      <c r="A2" s="61"/>
      <c r="BC2" s="287"/>
    </row>
    <row r="3" spans="1:75" ht="20.149999999999999" customHeight="1">
      <c r="A3" s="61"/>
    </row>
    <row r="4" spans="1:75" ht="20.149999999999999" customHeight="1">
      <c r="A4" s="61"/>
    </row>
    <row r="5" spans="1:75" ht="20.149999999999999" customHeight="1">
      <c r="A5" s="61"/>
    </row>
    <row r="6" spans="1:75" ht="20.149999999999999" customHeight="1">
      <c r="A6" s="61"/>
    </row>
    <row r="7" spans="1:75" ht="20.149999999999999" customHeight="1">
      <c r="A7" s="61"/>
    </row>
    <row r="8" spans="1:75" ht="20.149999999999999" customHeight="1">
      <c r="A8" s="61"/>
    </row>
    <row r="9" spans="1:75" ht="20.149999999999999" customHeight="1">
      <c r="A9" s="61"/>
    </row>
    <row r="10" spans="1:75" ht="20.149999999999999" customHeight="1">
      <c r="A10" s="61"/>
    </row>
    <row r="11" spans="1:75" ht="20.149999999999999" customHeight="1">
      <c r="A11" s="61"/>
    </row>
    <row r="12" spans="1:75" ht="20.149999999999999" customHeight="1">
      <c r="A12" s="61"/>
      <c r="BD12" s="43"/>
      <c r="BE12" s="43"/>
      <c r="BF12" s="43"/>
      <c r="BG12" s="43"/>
      <c r="BH12" s="43"/>
      <c r="BI12" s="43"/>
      <c r="BJ12" s="43"/>
      <c r="BK12" s="43"/>
      <c r="BL12" s="43"/>
      <c r="BM12" s="43"/>
      <c r="BN12" s="43"/>
      <c r="BO12" s="43"/>
      <c r="BP12" s="43"/>
      <c r="BQ12" s="43"/>
      <c r="BR12" s="43"/>
      <c r="BS12" s="43"/>
      <c r="BT12" s="43"/>
      <c r="BU12" s="43"/>
      <c r="BV12" s="43"/>
      <c r="BW12" s="43"/>
    </row>
    <row r="13" spans="1:75" ht="20.149999999999999" customHeight="1">
      <c r="A13" s="61"/>
      <c r="BD13" s="43"/>
      <c r="BE13" s="43"/>
      <c r="BF13" s="43"/>
      <c r="BG13" s="43"/>
      <c r="BH13" s="43"/>
      <c r="BI13" s="43"/>
      <c r="BJ13" s="43"/>
      <c r="BK13" s="43"/>
      <c r="BL13" s="43"/>
      <c r="BM13" s="43"/>
      <c r="BN13" s="43"/>
      <c r="BO13" s="43"/>
      <c r="BP13" s="43"/>
      <c r="BQ13" s="43"/>
      <c r="BR13" s="43"/>
      <c r="BS13" s="43"/>
      <c r="BT13" s="43"/>
      <c r="BU13" s="43"/>
      <c r="BV13" s="43"/>
      <c r="BW13" s="43"/>
    </row>
    <row r="14" spans="1:75" ht="20.149999999999999" customHeight="1">
      <c r="A14" s="61"/>
      <c r="BD14" s="43"/>
      <c r="BE14" s="43"/>
      <c r="BF14" s="43"/>
      <c r="BG14" s="43"/>
      <c r="BH14" s="43"/>
      <c r="BI14" s="43"/>
      <c r="BJ14" s="43"/>
      <c r="BK14" s="43"/>
      <c r="BL14" s="43"/>
      <c r="BM14" s="43"/>
      <c r="BN14" s="43"/>
      <c r="BO14" s="43"/>
      <c r="BP14" s="43"/>
      <c r="BQ14" s="43"/>
      <c r="BR14" s="43"/>
      <c r="BS14" s="43"/>
      <c r="BT14" s="43"/>
      <c r="BU14" s="43"/>
      <c r="BV14" s="43"/>
      <c r="BW14" s="43"/>
    </row>
    <row r="15" spans="1:75" ht="20.149999999999999" customHeight="1">
      <c r="A15" s="61"/>
      <c r="BD15" s="43"/>
      <c r="BE15" s="43"/>
      <c r="BF15" s="43"/>
      <c r="BG15" s="43"/>
      <c r="BH15" s="43"/>
      <c r="BI15" s="43"/>
      <c r="BJ15" s="43"/>
      <c r="BK15" s="43"/>
      <c r="BL15" s="43"/>
      <c r="BM15" s="43"/>
      <c r="BN15" s="43"/>
      <c r="BO15" s="43"/>
      <c r="BP15" s="43"/>
      <c r="BQ15" s="43"/>
      <c r="BR15" s="43"/>
      <c r="BS15" s="43"/>
      <c r="BT15" s="43"/>
      <c r="BU15" s="43"/>
      <c r="BV15" s="43"/>
      <c r="BW15" s="43"/>
    </row>
    <row r="16" spans="1:75" ht="20.149999999999999" customHeight="1">
      <c r="A16" s="61"/>
      <c r="BD16" s="43"/>
      <c r="BE16" s="43"/>
      <c r="BF16" s="43"/>
      <c r="BG16" s="43"/>
      <c r="BH16" s="43"/>
      <c r="BI16" s="43"/>
      <c r="BJ16" s="43"/>
      <c r="BK16" s="43"/>
      <c r="BL16" s="43"/>
      <c r="BM16" s="43"/>
      <c r="BN16" s="43"/>
      <c r="BO16" s="43"/>
      <c r="BP16" s="43"/>
      <c r="BQ16" s="43"/>
      <c r="BR16" s="43"/>
      <c r="BS16" s="43"/>
      <c r="BT16" s="43"/>
      <c r="BU16" s="43"/>
      <c r="BV16" s="43"/>
      <c r="BW16" s="43"/>
    </row>
    <row r="17" spans="1:85" ht="20.149999999999999" customHeight="1">
      <c r="A17" s="61"/>
      <c r="BD17" s="43"/>
      <c r="BE17" s="43"/>
      <c r="BF17" s="43"/>
      <c r="BG17" s="43"/>
      <c r="BH17" s="43"/>
      <c r="BI17" s="43"/>
      <c r="BJ17" s="43"/>
      <c r="BK17" s="43"/>
      <c r="BL17" s="43"/>
      <c r="BM17" s="43"/>
      <c r="BN17" s="43"/>
      <c r="BO17" s="43"/>
      <c r="BP17" s="43"/>
      <c r="BQ17" s="43"/>
      <c r="BR17" s="43"/>
      <c r="BS17" s="43"/>
      <c r="BT17" s="43"/>
      <c r="BU17" s="43"/>
      <c r="BV17" s="43"/>
      <c r="BW17" s="43"/>
    </row>
    <row r="18" spans="1:85" ht="20.149999999999999" customHeight="1">
      <c r="B18" s="61" t="s">
        <v>967</v>
      </c>
      <c r="C18" s="61"/>
      <c r="D18" s="61"/>
      <c r="BC18" s="43"/>
    </row>
    <row r="19" spans="1:85" ht="13.75" customHeight="1">
      <c r="B19" s="464" t="s">
        <v>110</v>
      </c>
      <c r="C19" s="464"/>
      <c r="D19" s="464"/>
      <c r="E19" s="464"/>
      <c r="F19" s="464"/>
      <c r="G19" s="464"/>
      <c r="H19" s="464"/>
      <c r="I19" s="214"/>
      <c r="J19" s="134"/>
      <c r="K19" s="134"/>
      <c r="L19" s="134"/>
      <c r="M19" s="134"/>
      <c r="N19" s="698" t="s">
        <v>968</v>
      </c>
      <c r="O19" s="698"/>
      <c r="P19" s="698"/>
      <c r="Q19" s="698"/>
      <c r="R19" s="698"/>
      <c r="S19" s="698"/>
      <c r="T19" s="698"/>
      <c r="U19" s="698"/>
      <c r="V19" s="698"/>
      <c r="W19" s="698"/>
      <c r="X19" s="698"/>
      <c r="Y19" s="698"/>
      <c r="Z19" s="698"/>
      <c r="AA19" s="698"/>
      <c r="AB19" s="698"/>
      <c r="AC19" s="698"/>
      <c r="AD19" s="698"/>
      <c r="AE19" s="134"/>
      <c r="AF19" s="134"/>
      <c r="AG19" s="134"/>
      <c r="AH19" s="134"/>
      <c r="AI19" s="215"/>
      <c r="AJ19" s="463" t="s">
        <v>969</v>
      </c>
      <c r="AK19" s="464"/>
      <c r="AL19" s="464"/>
      <c r="AM19" s="464"/>
      <c r="AN19" s="464"/>
      <c r="AO19" s="464"/>
      <c r="AP19" s="464"/>
      <c r="AQ19" s="464"/>
      <c r="AR19" s="555"/>
      <c r="AS19" s="463" t="s">
        <v>970</v>
      </c>
      <c r="AT19" s="464"/>
      <c r="AU19" s="464"/>
      <c r="AV19" s="464"/>
      <c r="AW19" s="464"/>
      <c r="AX19" s="464"/>
      <c r="AY19" s="464"/>
      <c r="AZ19" s="464"/>
      <c r="BA19" s="464"/>
      <c r="BC19" s="43"/>
    </row>
    <row r="20" spans="1:85" ht="13.75" customHeight="1">
      <c r="B20" s="468"/>
      <c r="C20" s="468"/>
      <c r="D20" s="468"/>
      <c r="E20" s="468"/>
      <c r="F20" s="468"/>
      <c r="G20" s="468"/>
      <c r="H20" s="468"/>
      <c r="I20" s="214"/>
      <c r="J20" s="698" t="s">
        <v>117</v>
      </c>
      <c r="K20" s="698"/>
      <c r="L20" s="698"/>
      <c r="M20" s="698"/>
      <c r="N20" s="698"/>
      <c r="O20" s="698"/>
      <c r="P20" s="698"/>
      <c r="Q20" s="215"/>
      <c r="R20" s="214"/>
      <c r="S20" s="698" t="s">
        <v>77</v>
      </c>
      <c r="T20" s="698"/>
      <c r="U20" s="698"/>
      <c r="V20" s="698"/>
      <c r="W20" s="698"/>
      <c r="X20" s="698"/>
      <c r="Y20" s="698"/>
      <c r="Z20" s="215"/>
      <c r="AA20" s="214"/>
      <c r="AB20" s="698" t="s">
        <v>76</v>
      </c>
      <c r="AC20" s="698"/>
      <c r="AD20" s="698"/>
      <c r="AE20" s="698"/>
      <c r="AF20" s="698"/>
      <c r="AG20" s="698"/>
      <c r="AH20" s="698"/>
      <c r="AI20" s="215"/>
      <c r="AJ20" s="467"/>
      <c r="AK20" s="468"/>
      <c r="AL20" s="468"/>
      <c r="AM20" s="468"/>
      <c r="AN20" s="468"/>
      <c r="AO20" s="468"/>
      <c r="AP20" s="468"/>
      <c r="AQ20" s="468"/>
      <c r="AR20" s="556"/>
      <c r="AS20" s="467"/>
      <c r="AT20" s="468"/>
      <c r="AU20" s="468"/>
      <c r="AV20" s="468"/>
      <c r="AW20" s="468"/>
      <c r="AX20" s="468"/>
      <c r="AY20" s="468"/>
      <c r="AZ20" s="468"/>
      <c r="BA20" s="468"/>
    </row>
    <row r="21" spans="1:85" s="56" customFormat="1" ht="12.9" customHeight="1">
      <c r="I21" s="87"/>
      <c r="N21" s="57"/>
      <c r="Q21" s="57" t="s">
        <v>124</v>
      </c>
      <c r="R21" s="57"/>
      <c r="Z21" s="57" t="s">
        <v>124</v>
      </c>
      <c r="AA21" s="57"/>
      <c r="AI21" s="57" t="s">
        <v>124</v>
      </c>
      <c r="AJ21" s="57"/>
      <c r="AR21" s="57" t="s">
        <v>123</v>
      </c>
      <c r="AS21" s="57"/>
      <c r="BA21" s="57" t="s">
        <v>123</v>
      </c>
    </row>
    <row r="22" spans="1:85" ht="16.25" customHeight="1">
      <c r="B22" s="481" t="s">
        <v>40</v>
      </c>
      <c r="C22" s="481"/>
      <c r="D22" s="481"/>
      <c r="E22" s="450">
        <v>17</v>
      </c>
      <c r="F22" s="453"/>
      <c r="G22" s="681" t="s">
        <v>41</v>
      </c>
      <c r="H22" s="682"/>
      <c r="I22" s="621">
        <v>142159</v>
      </c>
      <c r="J22" s="622"/>
      <c r="K22" s="622"/>
      <c r="L22" s="622"/>
      <c r="M22" s="622"/>
      <c r="N22" s="622"/>
      <c r="O22" s="622"/>
      <c r="P22" s="622"/>
      <c r="Q22" s="622"/>
      <c r="R22" s="622">
        <v>65076</v>
      </c>
      <c r="S22" s="622"/>
      <c r="T22" s="622"/>
      <c r="U22" s="622"/>
      <c r="V22" s="622"/>
      <c r="W22" s="622"/>
      <c r="X22" s="622"/>
      <c r="Y22" s="622"/>
      <c r="Z22" s="622"/>
      <c r="AA22" s="622">
        <v>77083</v>
      </c>
      <c r="AB22" s="622"/>
      <c r="AC22" s="622"/>
      <c r="AD22" s="622"/>
      <c r="AE22" s="622"/>
      <c r="AF22" s="622"/>
      <c r="AG22" s="622"/>
      <c r="AH22" s="622"/>
      <c r="AI22" s="622"/>
      <c r="AJ22" s="622">
        <v>575643</v>
      </c>
      <c r="AK22" s="622"/>
      <c r="AL22" s="622"/>
      <c r="AM22" s="622"/>
      <c r="AN22" s="622"/>
      <c r="AO22" s="622"/>
      <c r="AP22" s="622"/>
      <c r="AQ22" s="622"/>
      <c r="AR22" s="622"/>
      <c r="AS22" s="622">
        <v>498290</v>
      </c>
      <c r="AT22" s="622"/>
      <c r="AU22" s="622"/>
      <c r="AV22" s="622"/>
      <c r="AW22" s="622"/>
      <c r="AX22" s="622"/>
      <c r="AY22" s="622"/>
      <c r="AZ22" s="622"/>
      <c r="BA22" s="622"/>
      <c r="BB22" s="35"/>
      <c r="BC22" s="36"/>
      <c r="BE22" s="36"/>
      <c r="BY22" s="43"/>
      <c r="BZ22" s="43"/>
      <c r="CA22" s="43"/>
      <c r="CB22" s="43"/>
      <c r="CC22" s="43"/>
      <c r="CD22" s="43"/>
      <c r="CE22" s="43"/>
      <c r="CF22" s="43"/>
      <c r="CG22" s="43"/>
    </row>
    <row r="23" spans="1:85" s="43" customFormat="1" ht="16.25" customHeight="1">
      <c r="B23" s="75"/>
      <c r="E23" s="450">
        <v>22</v>
      </c>
      <c r="F23" s="453"/>
      <c r="H23" s="140"/>
      <c r="I23" s="621">
        <v>166747</v>
      </c>
      <c r="J23" s="622"/>
      <c r="K23" s="622"/>
      <c r="L23" s="622"/>
      <c r="M23" s="622"/>
      <c r="N23" s="622"/>
      <c r="O23" s="622"/>
      <c r="P23" s="622"/>
      <c r="Q23" s="622"/>
      <c r="R23" s="622">
        <v>75400</v>
      </c>
      <c r="S23" s="622"/>
      <c r="T23" s="622"/>
      <c r="U23" s="622"/>
      <c r="V23" s="622"/>
      <c r="W23" s="622"/>
      <c r="X23" s="622"/>
      <c r="Y23" s="622"/>
      <c r="Z23" s="622"/>
      <c r="AA23" s="622">
        <v>91347</v>
      </c>
      <c r="AB23" s="622"/>
      <c r="AC23" s="622"/>
      <c r="AD23" s="622"/>
      <c r="AE23" s="622"/>
      <c r="AF23" s="622"/>
      <c r="AG23" s="622"/>
      <c r="AH23" s="622"/>
      <c r="AI23" s="622"/>
      <c r="AJ23" s="622">
        <v>559006</v>
      </c>
      <c r="AK23" s="622"/>
      <c r="AL23" s="622"/>
      <c r="AM23" s="622"/>
      <c r="AN23" s="622"/>
      <c r="AO23" s="622"/>
      <c r="AP23" s="622"/>
      <c r="AQ23" s="622"/>
      <c r="AR23" s="622"/>
      <c r="AS23" s="622">
        <v>813675</v>
      </c>
      <c r="AT23" s="622"/>
      <c r="AU23" s="622"/>
      <c r="AV23" s="622"/>
      <c r="AW23" s="622"/>
      <c r="AX23" s="622"/>
      <c r="AY23" s="622"/>
      <c r="AZ23" s="622"/>
      <c r="BA23" s="622"/>
      <c r="BC23" s="36"/>
      <c r="BD23" s="35"/>
      <c r="BE23" s="35"/>
      <c r="BF23" s="35"/>
      <c r="BG23" s="35"/>
      <c r="BH23" s="35"/>
      <c r="BI23" s="35"/>
      <c r="BJ23" s="35"/>
      <c r="BK23" s="35"/>
      <c r="BL23" s="35"/>
      <c r="BM23" s="35"/>
      <c r="BN23" s="35"/>
      <c r="BO23" s="35"/>
      <c r="BP23" s="35"/>
      <c r="BQ23" s="35"/>
      <c r="BR23" s="35"/>
      <c r="BS23" s="35"/>
      <c r="BT23" s="35"/>
      <c r="BU23" s="35"/>
      <c r="BV23" s="35"/>
      <c r="BW23" s="35"/>
      <c r="BX23" s="35"/>
    </row>
    <row r="24" spans="1:85" s="43" customFormat="1" ht="16.25" customHeight="1">
      <c r="B24" s="75"/>
      <c r="E24" s="450">
        <v>27</v>
      </c>
      <c r="F24" s="453"/>
      <c r="H24" s="140"/>
      <c r="I24" s="621">
        <v>123291</v>
      </c>
      <c r="J24" s="622"/>
      <c r="K24" s="622"/>
      <c r="L24" s="622"/>
      <c r="M24" s="622"/>
      <c r="N24" s="622"/>
      <c r="O24" s="622"/>
      <c r="P24" s="622"/>
      <c r="Q24" s="622"/>
      <c r="R24" s="622">
        <v>57704</v>
      </c>
      <c r="S24" s="622"/>
      <c r="T24" s="622"/>
      <c r="U24" s="622"/>
      <c r="V24" s="622"/>
      <c r="W24" s="622"/>
      <c r="X24" s="622"/>
      <c r="Y24" s="622"/>
      <c r="Z24" s="622"/>
      <c r="AA24" s="622">
        <v>65587</v>
      </c>
      <c r="AB24" s="622"/>
      <c r="AC24" s="622"/>
      <c r="AD24" s="622"/>
      <c r="AE24" s="622"/>
      <c r="AF24" s="622"/>
      <c r="AG24" s="622"/>
      <c r="AH24" s="622"/>
      <c r="AI24" s="622"/>
      <c r="AJ24" s="622">
        <v>507741</v>
      </c>
      <c r="AK24" s="622"/>
      <c r="AL24" s="622"/>
      <c r="AM24" s="622"/>
      <c r="AN24" s="622"/>
      <c r="AO24" s="622"/>
      <c r="AP24" s="622"/>
      <c r="AQ24" s="622"/>
      <c r="AR24" s="622"/>
      <c r="AS24" s="1044">
        <v>1584346</v>
      </c>
      <c r="AT24" s="1044"/>
      <c r="AU24" s="1044"/>
      <c r="AV24" s="1044"/>
      <c r="AW24" s="1044"/>
      <c r="AX24" s="1044"/>
      <c r="AY24" s="1044"/>
      <c r="AZ24" s="1044"/>
      <c r="BA24" s="1044"/>
      <c r="BC24" s="36"/>
      <c r="BD24" s="35"/>
      <c r="BH24" s="35"/>
      <c r="BL24" s="35"/>
      <c r="BP24" s="35"/>
      <c r="BT24" s="35"/>
    </row>
    <row r="25" spans="1:85" s="43" customFormat="1" ht="16.25" customHeight="1">
      <c r="B25" s="523" t="s">
        <v>42</v>
      </c>
      <c r="C25" s="523"/>
      <c r="D25" s="523"/>
      <c r="E25" s="450">
        <v>2</v>
      </c>
      <c r="F25" s="453"/>
      <c r="G25" s="681" t="s">
        <v>41</v>
      </c>
      <c r="H25" s="682"/>
      <c r="I25" s="621">
        <v>46734</v>
      </c>
      <c r="J25" s="622"/>
      <c r="K25" s="622"/>
      <c r="L25" s="622"/>
      <c r="M25" s="622"/>
      <c r="N25" s="622"/>
      <c r="O25" s="622"/>
      <c r="P25" s="622"/>
      <c r="Q25" s="622"/>
      <c r="R25" s="622">
        <v>21190</v>
      </c>
      <c r="S25" s="622"/>
      <c r="T25" s="622"/>
      <c r="U25" s="622"/>
      <c r="V25" s="622"/>
      <c r="W25" s="622"/>
      <c r="X25" s="622"/>
      <c r="Y25" s="622"/>
      <c r="Z25" s="622"/>
      <c r="AA25" s="622">
        <v>25544</v>
      </c>
      <c r="AB25" s="622"/>
      <c r="AC25" s="622"/>
      <c r="AD25" s="622"/>
      <c r="AE25" s="622"/>
      <c r="AF25" s="622"/>
      <c r="AG25" s="622"/>
      <c r="AH25" s="622"/>
      <c r="AI25" s="622"/>
      <c r="AJ25" s="622">
        <v>106686</v>
      </c>
      <c r="AK25" s="622"/>
      <c r="AL25" s="622"/>
      <c r="AM25" s="622"/>
      <c r="AN25" s="622"/>
      <c r="AO25" s="622"/>
      <c r="AP25" s="622"/>
      <c r="AQ25" s="622"/>
      <c r="AR25" s="622"/>
      <c r="AS25" s="879">
        <v>285257</v>
      </c>
      <c r="AT25" s="879"/>
      <c r="AU25" s="879"/>
      <c r="AV25" s="879"/>
      <c r="AW25" s="879"/>
      <c r="AX25" s="879"/>
      <c r="AY25" s="879"/>
      <c r="AZ25" s="879"/>
      <c r="BA25" s="879"/>
      <c r="BC25" s="36"/>
      <c r="BD25" s="35"/>
      <c r="BH25" s="35"/>
      <c r="BL25" s="35"/>
      <c r="BP25" s="35"/>
      <c r="BT25" s="35"/>
    </row>
    <row r="26" spans="1:85" s="43" customFormat="1" ht="21" customHeight="1">
      <c r="B26" s="523"/>
      <c r="C26" s="523"/>
      <c r="D26" s="523"/>
      <c r="E26" s="453">
        <v>3</v>
      </c>
      <c r="F26" s="453"/>
      <c r="G26" s="681"/>
      <c r="H26" s="682"/>
      <c r="I26" s="621">
        <v>16249</v>
      </c>
      <c r="J26" s="622"/>
      <c r="K26" s="622"/>
      <c r="L26" s="622"/>
      <c r="M26" s="622"/>
      <c r="N26" s="622"/>
      <c r="O26" s="622"/>
      <c r="P26" s="622"/>
      <c r="Q26" s="622"/>
      <c r="R26" s="622">
        <v>7745</v>
      </c>
      <c r="S26" s="622"/>
      <c r="T26" s="622"/>
      <c r="U26" s="622"/>
      <c r="V26" s="622"/>
      <c r="W26" s="622"/>
      <c r="X26" s="622"/>
      <c r="Y26" s="622"/>
      <c r="Z26" s="622"/>
      <c r="AA26" s="622">
        <v>8504</v>
      </c>
      <c r="AB26" s="622"/>
      <c r="AC26" s="622"/>
      <c r="AD26" s="622"/>
      <c r="AE26" s="622"/>
      <c r="AF26" s="622"/>
      <c r="AG26" s="622"/>
      <c r="AH26" s="622"/>
      <c r="AI26" s="622"/>
      <c r="AJ26" s="622">
        <v>8030</v>
      </c>
      <c r="AK26" s="622"/>
      <c r="AL26" s="622"/>
      <c r="AM26" s="622"/>
      <c r="AN26" s="622"/>
      <c r="AO26" s="622"/>
      <c r="AP26" s="622"/>
      <c r="AQ26" s="622"/>
      <c r="AR26" s="622"/>
      <c r="AS26" s="879">
        <v>6105</v>
      </c>
      <c r="AT26" s="879"/>
      <c r="AU26" s="879"/>
      <c r="AV26" s="879"/>
      <c r="AW26" s="879"/>
      <c r="AX26" s="879"/>
      <c r="AY26" s="879"/>
      <c r="AZ26" s="879"/>
      <c r="BA26" s="879"/>
      <c r="BC26" s="36"/>
      <c r="BD26" s="35"/>
      <c r="BH26" s="35"/>
      <c r="BL26" s="35"/>
      <c r="BP26" s="35"/>
      <c r="BT26" s="35"/>
    </row>
    <row r="27" spans="1:85" s="43" customFormat="1" ht="16.25" customHeight="1">
      <c r="E27" s="453">
        <v>4</v>
      </c>
      <c r="F27" s="453"/>
      <c r="I27" s="621">
        <v>43093</v>
      </c>
      <c r="J27" s="622"/>
      <c r="K27" s="622"/>
      <c r="L27" s="622"/>
      <c r="M27" s="622"/>
      <c r="N27" s="622"/>
      <c r="O27" s="622"/>
      <c r="P27" s="622"/>
      <c r="Q27" s="622"/>
      <c r="R27" s="622">
        <v>19654</v>
      </c>
      <c r="S27" s="622"/>
      <c r="T27" s="622"/>
      <c r="U27" s="622"/>
      <c r="V27" s="622"/>
      <c r="W27" s="622"/>
      <c r="X27" s="622"/>
      <c r="Y27" s="622"/>
      <c r="Z27" s="622"/>
      <c r="AA27" s="622">
        <v>23439</v>
      </c>
      <c r="AB27" s="622"/>
      <c r="AC27" s="622"/>
      <c r="AD27" s="622"/>
      <c r="AE27" s="622"/>
      <c r="AF27" s="622"/>
      <c r="AG27" s="622"/>
      <c r="AH27" s="622"/>
      <c r="AI27" s="622"/>
      <c r="AJ27" s="622">
        <v>65555</v>
      </c>
      <c r="AK27" s="622"/>
      <c r="AL27" s="622"/>
      <c r="AM27" s="622"/>
      <c r="AN27" s="622"/>
      <c r="AO27" s="622"/>
      <c r="AP27" s="622"/>
      <c r="AQ27" s="622"/>
      <c r="AR27" s="622"/>
      <c r="AS27" s="879">
        <v>401657</v>
      </c>
      <c r="AT27" s="879"/>
      <c r="AU27" s="879"/>
      <c r="AV27" s="879"/>
      <c r="AW27" s="879"/>
      <c r="AX27" s="879"/>
      <c r="AY27" s="879"/>
      <c r="AZ27" s="879"/>
      <c r="BA27" s="879"/>
      <c r="BC27" s="36"/>
      <c r="BD27" s="35"/>
      <c r="BH27" s="35"/>
      <c r="BL27" s="35"/>
      <c r="BP27" s="35"/>
      <c r="BT27" s="35"/>
    </row>
    <row r="28" spans="1:85" s="43" customFormat="1" ht="16.25" customHeight="1">
      <c r="E28" s="453">
        <v>5</v>
      </c>
      <c r="F28" s="453"/>
      <c r="I28" s="621">
        <v>151000</v>
      </c>
      <c r="J28" s="622"/>
      <c r="K28" s="622"/>
      <c r="L28" s="622"/>
      <c r="M28" s="622"/>
      <c r="N28" s="622"/>
      <c r="O28" s="622"/>
      <c r="P28" s="622"/>
      <c r="Q28" s="622"/>
      <c r="R28" s="622">
        <v>62141</v>
      </c>
      <c r="S28" s="622"/>
      <c r="T28" s="622"/>
      <c r="U28" s="622"/>
      <c r="V28" s="622"/>
      <c r="W28" s="622"/>
      <c r="X28" s="622"/>
      <c r="Y28" s="622"/>
      <c r="Z28" s="622"/>
      <c r="AA28" s="622">
        <v>88859</v>
      </c>
      <c r="AB28" s="622"/>
      <c r="AC28" s="622"/>
      <c r="AD28" s="622"/>
      <c r="AE28" s="622"/>
      <c r="AF28" s="622"/>
      <c r="AG28" s="622"/>
      <c r="AH28" s="622"/>
      <c r="AI28" s="622"/>
      <c r="AJ28" s="622">
        <v>349027</v>
      </c>
      <c r="AK28" s="622"/>
      <c r="AL28" s="622"/>
      <c r="AM28" s="622"/>
      <c r="AN28" s="622"/>
      <c r="AO28" s="622"/>
      <c r="AP28" s="622"/>
      <c r="AQ28" s="622"/>
      <c r="AR28" s="622"/>
      <c r="AS28" s="879">
        <v>2796595</v>
      </c>
      <c r="AT28" s="879"/>
      <c r="AU28" s="879"/>
      <c r="AV28" s="879"/>
      <c r="AW28" s="879"/>
      <c r="AX28" s="879"/>
      <c r="AY28" s="879"/>
      <c r="AZ28" s="879"/>
      <c r="BA28" s="879"/>
      <c r="BC28" s="36"/>
      <c r="BD28" s="35"/>
      <c r="BH28" s="35"/>
      <c r="BL28" s="35"/>
      <c r="BP28" s="35"/>
      <c r="BT28" s="35"/>
    </row>
    <row r="29" spans="1:85" s="43" customFormat="1" ht="16.25" customHeight="1">
      <c r="B29" s="45"/>
      <c r="C29" s="45"/>
      <c r="D29" s="45"/>
      <c r="E29" s="549">
        <v>6</v>
      </c>
      <c r="F29" s="549"/>
      <c r="G29" s="45"/>
      <c r="H29" s="45"/>
      <c r="I29" s="650">
        <v>167682</v>
      </c>
      <c r="J29" s="651"/>
      <c r="K29" s="651"/>
      <c r="L29" s="651"/>
      <c r="M29" s="651"/>
      <c r="N29" s="651"/>
      <c r="O29" s="651"/>
      <c r="P29" s="651"/>
      <c r="Q29" s="651"/>
      <c r="R29" s="651">
        <v>70787</v>
      </c>
      <c r="S29" s="651"/>
      <c r="T29" s="651"/>
      <c r="U29" s="651"/>
      <c r="V29" s="651"/>
      <c r="W29" s="651"/>
      <c r="X29" s="651"/>
      <c r="Y29" s="651"/>
      <c r="Z29" s="651"/>
      <c r="AA29" s="651">
        <v>96895</v>
      </c>
      <c r="AB29" s="651"/>
      <c r="AC29" s="651"/>
      <c r="AD29" s="651"/>
      <c r="AE29" s="651"/>
      <c r="AF29" s="651"/>
      <c r="AG29" s="651"/>
      <c r="AH29" s="651"/>
      <c r="AI29" s="651"/>
      <c r="AJ29" s="651">
        <v>483678</v>
      </c>
      <c r="AK29" s="651"/>
      <c r="AL29" s="651"/>
      <c r="AM29" s="651"/>
      <c r="AN29" s="651"/>
      <c r="AO29" s="651"/>
      <c r="AP29" s="651"/>
      <c r="AQ29" s="651"/>
      <c r="AR29" s="651"/>
      <c r="AS29" s="883">
        <v>3591385</v>
      </c>
      <c r="AT29" s="883"/>
      <c r="AU29" s="883"/>
      <c r="AV29" s="883"/>
      <c r="AW29" s="883"/>
      <c r="AX29" s="883"/>
      <c r="AY29" s="883"/>
      <c r="AZ29" s="883"/>
      <c r="BA29" s="883"/>
      <c r="BC29" s="36"/>
      <c r="BD29" s="35"/>
      <c r="BH29" s="35"/>
      <c r="BL29" s="35"/>
      <c r="BP29" s="35"/>
      <c r="BT29" s="35"/>
    </row>
    <row r="30" spans="1:85" ht="20.149999999999999" hidden="1" customHeight="1">
      <c r="B30" s="61" t="s">
        <v>971</v>
      </c>
      <c r="C30" s="61"/>
      <c r="D30" s="61"/>
      <c r="BC30" s="43"/>
    </row>
    <row r="31" spans="1:85" ht="6" customHeight="1">
      <c r="B31" s="66"/>
      <c r="C31" s="66"/>
      <c r="D31" s="61"/>
      <c r="BC31" s="43"/>
    </row>
    <row r="32" spans="1:85" ht="13.75" customHeight="1">
      <c r="B32" s="464" t="s">
        <v>110</v>
      </c>
      <c r="C32" s="464"/>
      <c r="D32" s="464"/>
      <c r="E32" s="464"/>
      <c r="F32" s="464"/>
      <c r="G32" s="464"/>
      <c r="H32" s="464"/>
      <c r="I32" s="463" t="s">
        <v>972</v>
      </c>
      <c r="J32" s="718"/>
      <c r="K32" s="718"/>
      <c r="L32" s="718"/>
      <c r="M32" s="718"/>
      <c r="N32" s="718"/>
      <c r="O32" s="718"/>
      <c r="P32" s="718"/>
      <c r="Q32" s="718"/>
      <c r="R32" s="718"/>
      <c r="S32" s="718"/>
      <c r="T32" s="718"/>
      <c r="U32" s="718"/>
      <c r="V32" s="718"/>
      <c r="W32" s="718"/>
      <c r="X32" s="718"/>
      <c r="Y32" s="718"/>
      <c r="Z32" s="718"/>
      <c r="AA32" s="718"/>
      <c r="AB32" s="718"/>
      <c r="AC32" s="718"/>
      <c r="AD32" s="718"/>
      <c r="AE32" s="718"/>
      <c r="AF32" s="718"/>
      <c r="AG32" s="718"/>
      <c r="AH32" s="718"/>
      <c r="AI32" s="718"/>
      <c r="AJ32" s="718"/>
      <c r="AK32" s="718"/>
      <c r="AL32" s="718"/>
      <c r="AM32" s="718"/>
      <c r="AN32" s="718"/>
      <c r="AO32" s="718"/>
      <c r="AP32" s="718"/>
      <c r="AQ32" s="718"/>
      <c r="AR32" s="718"/>
      <c r="AS32" s="718"/>
      <c r="AT32" s="718"/>
      <c r="AU32" s="718"/>
      <c r="AV32" s="718"/>
      <c r="AW32" s="718"/>
      <c r="AX32" s="718"/>
      <c r="AY32" s="718"/>
      <c r="AZ32" s="718"/>
      <c r="BA32" s="718"/>
      <c r="BC32" s="43"/>
    </row>
    <row r="33" spans="2:85" ht="13.75" customHeight="1">
      <c r="B33" s="469"/>
      <c r="C33" s="469"/>
      <c r="D33" s="469"/>
      <c r="E33" s="469"/>
      <c r="F33" s="469"/>
      <c r="G33" s="469"/>
      <c r="H33" s="469"/>
      <c r="I33" s="463" t="s">
        <v>973</v>
      </c>
      <c r="J33" s="1045"/>
      <c r="K33" s="1045"/>
      <c r="L33" s="1045"/>
      <c r="M33" s="1045"/>
      <c r="N33" s="298"/>
      <c r="O33" s="298"/>
      <c r="P33" s="298"/>
      <c r="Q33" s="298"/>
      <c r="R33" s="298"/>
      <c r="S33" s="298"/>
      <c r="T33" s="298"/>
      <c r="U33" s="298"/>
      <c r="V33" s="298"/>
      <c r="W33" s="298"/>
      <c r="X33" s="298"/>
      <c r="Y33" s="298"/>
      <c r="Z33" s="298"/>
      <c r="AA33" s="298"/>
      <c r="AB33" s="298"/>
      <c r="AC33" s="298"/>
      <c r="AD33" s="298"/>
      <c r="AE33" s="298"/>
      <c r="AF33" s="298"/>
      <c r="AG33" s="298"/>
      <c r="AH33" s="298"/>
      <c r="AI33" s="296"/>
      <c r="AJ33" s="1048" t="s">
        <v>974</v>
      </c>
      <c r="AK33" s="1049"/>
      <c r="AL33" s="1049"/>
      <c r="AM33" s="1049"/>
      <c r="AN33" s="1050"/>
      <c r="AO33" s="1048" t="s">
        <v>975</v>
      </c>
      <c r="AP33" s="1049"/>
      <c r="AQ33" s="1049"/>
      <c r="AR33" s="1049"/>
      <c r="AS33" s="1049"/>
      <c r="AT33" s="1049"/>
      <c r="AU33" s="1050"/>
      <c r="AV33" s="463" t="s">
        <v>39</v>
      </c>
      <c r="AW33" s="718"/>
      <c r="AX33" s="718"/>
      <c r="AY33" s="718"/>
      <c r="AZ33" s="718"/>
      <c r="BA33" s="718"/>
      <c r="BC33" s="43"/>
    </row>
    <row r="34" spans="2:85" ht="13.75" customHeight="1">
      <c r="B34" s="468"/>
      <c r="C34" s="468"/>
      <c r="D34" s="468"/>
      <c r="E34" s="468"/>
      <c r="F34" s="468"/>
      <c r="G34" s="468"/>
      <c r="H34" s="468"/>
      <c r="I34" s="1046"/>
      <c r="J34" s="1047"/>
      <c r="K34" s="1047"/>
      <c r="L34" s="1047"/>
      <c r="M34" s="1047"/>
      <c r="N34" s="466" t="s">
        <v>976</v>
      </c>
      <c r="O34" s="712"/>
      <c r="P34" s="712"/>
      <c r="Q34" s="712"/>
      <c r="R34" s="712"/>
      <c r="S34" s="713"/>
      <c r="T34" s="1054" t="s">
        <v>977</v>
      </c>
      <c r="U34" s="1055"/>
      <c r="V34" s="1055"/>
      <c r="W34" s="1055"/>
      <c r="X34" s="1056"/>
      <c r="Y34" s="880" t="s">
        <v>978</v>
      </c>
      <c r="Z34" s="1057"/>
      <c r="AA34" s="1057"/>
      <c r="AB34" s="1057"/>
      <c r="AC34" s="1058"/>
      <c r="AD34" s="466" t="s">
        <v>979</v>
      </c>
      <c r="AE34" s="712"/>
      <c r="AF34" s="712"/>
      <c r="AG34" s="712"/>
      <c r="AH34" s="712"/>
      <c r="AI34" s="713"/>
      <c r="AJ34" s="1051"/>
      <c r="AK34" s="1052"/>
      <c r="AL34" s="1052"/>
      <c r="AM34" s="1052"/>
      <c r="AN34" s="1053"/>
      <c r="AO34" s="1051"/>
      <c r="AP34" s="1052"/>
      <c r="AQ34" s="1052"/>
      <c r="AR34" s="1052"/>
      <c r="AS34" s="1052"/>
      <c r="AT34" s="1052"/>
      <c r="AU34" s="1053"/>
      <c r="AV34" s="726"/>
      <c r="AW34" s="720"/>
      <c r="AX34" s="720"/>
      <c r="AY34" s="720"/>
      <c r="AZ34" s="720"/>
      <c r="BA34" s="720"/>
      <c r="BC34" s="43"/>
    </row>
    <row r="35" spans="2:85" s="56" customFormat="1" ht="12.9" customHeight="1">
      <c r="I35" s="1059" t="s">
        <v>123</v>
      </c>
      <c r="J35" s="734"/>
      <c r="K35" s="734"/>
      <c r="L35" s="734"/>
      <c r="M35" s="734"/>
      <c r="N35" s="1060" t="s">
        <v>123</v>
      </c>
      <c r="O35" s="1061"/>
      <c r="P35" s="1061"/>
      <c r="Q35" s="1061"/>
      <c r="R35" s="1061"/>
      <c r="S35" s="1061"/>
      <c r="T35" s="57"/>
      <c r="U35" s="57"/>
      <c r="V35" s="57"/>
      <c r="W35" s="57"/>
      <c r="X35" s="57" t="s">
        <v>123</v>
      </c>
      <c r="Y35" s="57"/>
      <c r="Z35" s="57"/>
      <c r="AA35" s="57"/>
      <c r="AB35" s="57"/>
      <c r="AC35" s="57" t="s">
        <v>123</v>
      </c>
      <c r="AD35" s="57"/>
      <c r="AE35" s="57"/>
      <c r="AF35" s="57"/>
      <c r="AG35" s="57"/>
      <c r="AH35" s="57"/>
      <c r="AI35" s="57" t="s">
        <v>123</v>
      </c>
      <c r="AJ35" s="57"/>
      <c r="AK35" s="57"/>
      <c r="AL35" s="57"/>
      <c r="AM35" s="57"/>
      <c r="AN35" s="57" t="s">
        <v>123</v>
      </c>
      <c r="AO35" s="1062" t="s">
        <v>123</v>
      </c>
      <c r="AP35" s="734"/>
      <c r="AQ35" s="734"/>
      <c r="AR35" s="734"/>
      <c r="AS35" s="734"/>
      <c r="AT35" s="734"/>
      <c r="AU35" s="734"/>
      <c r="BA35" s="57" t="s">
        <v>123</v>
      </c>
    </row>
    <row r="36" spans="2:85" ht="16.25" customHeight="1">
      <c r="B36" s="481" t="s">
        <v>40</v>
      </c>
      <c r="C36" s="481"/>
      <c r="D36" s="481"/>
      <c r="E36" s="450">
        <v>17</v>
      </c>
      <c r="F36" s="453"/>
      <c r="G36" s="681" t="s">
        <v>41</v>
      </c>
      <c r="H36" s="682"/>
      <c r="I36" s="1063">
        <v>465934</v>
      </c>
      <c r="J36" s="1064"/>
      <c r="K36" s="1064"/>
      <c r="L36" s="1064"/>
      <c r="M36" s="1064"/>
      <c r="N36" s="879">
        <v>42700</v>
      </c>
      <c r="O36" s="1064"/>
      <c r="P36" s="1064"/>
      <c r="Q36" s="1064"/>
      <c r="R36" s="1064"/>
      <c r="S36" s="1064"/>
      <c r="T36" s="879">
        <v>78305</v>
      </c>
      <c r="U36" s="714"/>
      <c r="V36" s="714"/>
      <c r="W36" s="714"/>
      <c r="X36" s="714"/>
      <c r="Y36" s="879">
        <v>8519</v>
      </c>
      <c r="Z36" s="714"/>
      <c r="AA36" s="714"/>
      <c r="AB36" s="714"/>
      <c r="AC36" s="714"/>
      <c r="AD36" s="879">
        <v>297949</v>
      </c>
      <c r="AE36" s="714"/>
      <c r="AF36" s="714"/>
      <c r="AG36" s="714"/>
      <c r="AH36" s="714"/>
      <c r="AI36" s="714"/>
      <c r="AJ36" s="879">
        <v>12790</v>
      </c>
      <c r="AK36" s="714"/>
      <c r="AL36" s="714"/>
      <c r="AM36" s="714"/>
      <c r="AN36" s="714"/>
      <c r="AO36" s="879">
        <v>13817</v>
      </c>
      <c r="AP36" s="1064"/>
      <c r="AQ36" s="1064"/>
      <c r="AR36" s="1064"/>
      <c r="AS36" s="1064"/>
      <c r="AT36" s="1064"/>
      <c r="AU36" s="1064"/>
      <c r="AV36" s="879">
        <f t="shared" ref="AV36:AV43" si="0">AS22-AO36-AJ36-I36</f>
        <v>5749</v>
      </c>
      <c r="AW36" s="1064"/>
      <c r="AX36" s="1064"/>
      <c r="AY36" s="1064"/>
      <c r="AZ36" s="1064"/>
      <c r="BA36" s="1064"/>
      <c r="BB36" s="35"/>
      <c r="BC36" s="36"/>
      <c r="BY36" s="43"/>
      <c r="BZ36" s="43"/>
      <c r="CA36" s="43"/>
      <c r="CB36" s="43"/>
      <c r="CC36" s="43"/>
      <c r="CD36" s="43"/>
      <c r="CE36" s="43"/>
      <c r="CF36" s="43"/>
      <c r="CG36" s="43"/>
    </row>
    <row r="37" spans="2:85" s="43" customFormat="1" ht="16.25" customHeight="1">
      <c r="B37" s="75"/>
      <c r="E37" s="450">
        <v>22</v>
      </c>
      <c r="F37" s="453"/>
      <c r="H37" s="140"/>
      <c r="I37" s="1063">
        <v>777249</v>
      </c>
      <c r="J37" s="1064"/>
      <c r="K37" s="1064"/>
      <c r="L37" s="1064"/>
      <c r="M37" s="1064"/>
      <c r="N37" s="879">
        <v>115103</v>
      </c>
      <c r="O37" s="1064"/>
      <c r="P37" s="1064"/>
      <c r="Q37" s="1064"/>
      <c r="R37" s="1064"/>
      <c r="S37" s="1064"/>
      <c r="T37" s="879">
        <v>78908</v>
      </c>
      <c r="U37" s="714"/>
      <c r="V37" s="714"/>
      <c r="W37" s="714"/>
      <c r="X37" s="714"/>
      <c r="Y37" s="879">
        <v>10983</v>
      </c>
      <c r="Z37" s="714"/>
      <c r="AA37" s="714"/>
      <c r="AB37" s="714"/>
      <c r="AC37" s="714"/>
      <c r="AD37" s="879">
        <v>526636</v>
      </c>
      <c r="AE37" s="714"/>
      <c r="AF37" s="714"/>
      <c r="AG37" s="714"/>
      <c r="AH37" s="714"/>
      <c r="AI37" s="714"/>
      <c r="AJ37" s="879">
        <v>13917</v>
      </c>
      <c r="AK37" s="714"/>
      <c r="AL37" s="714"/>
      <c r="AM37" s="714"/>
      <c r="AN37" s="714"/>
      <c r="AO37" s="879">
        <v>16588</v>
      </c>
      <c r="AP37" s="1064"/>
      <c r="AQ37" s="1064"/>
      <c r="AR37" s="1064"/>
      <c r="AS37" s="1064"/>
      <c r="AT37" s="1064"/>
      <c r="AU37" s="1064"/>
      <c r="AV37" s="879">
        <f t="shared" si="0"/>
        <v>5921</v>
      </c>
      <c r="AW37" s="1064"/>
      <c r="AX37" s="1064"/>
      <c r="AY37" s="1064"/>
      <c r="AZ37" s="1064"/>
      <c r="BA37" s="1064"/>
      <c r="BC37" s="36"/>
      <c r="BD37" s="35"/>
      <c r="BE37" s="35"/>
      <c r="BF37" s="35"/>
      <c r="BG37" s="35"/>
      <c r="BH37" s="35"/>
      <c r="BI37" s="35"/>
      <c r="BJ37" s="35"/>
      <c r="BK37" s="35"/>
      <c r="BL37" s="35"/>
      <c r="BM37" s="35"/>
      <c r="BN37" s="35"/>
      <c r="BO37" s="35"/>
      <c r="BP37" s="35"/>
      <c r="BQ37" s="35"/>
      <c r="BR37" s="35"/>
      <c r="BS37" s="35"/>
      <c r="BT37" s="35"/>
      <c r="BU37" s="35"/>
      <c r="BV37" s="35"/>
      <c r="BW37" s="35"/>
      <c r="BX37" s="35"/>
    </row>
    <row r="38" spans="2:85" s="43" customFormat="1" ht="16.25" customHeight="1">
      <c r="B38" s="75"/>
      <c r="E38" s="450">
        <v>27</v>
      </c>
      <c r="F38" s="453"/>
      <c r="H38" s="140"/>
      <c r="I38" s="1063">
        <v>1519551</v>
      </c>
      <c r="J38" s="1064"/>
      <c r="K38" s="1064"/>
      <c r="L38" s="1064"/>
      <c r="M38" s="1064"/>
      <c r="N38" s="879">
        <v>157601</v>
      </c>
      <c r="O38" s="1064"/>
      <c r="P38" s="1064"/>
      <c r="Q38" s="1064"/>
      <c r="R38" s="1064"/>
      <c r="S38" s="1064"/>
      <c r="T38" s="879">
        <v>231894</v>
      </c>
      <c r="U38" s="714"/>
      <c r="V38" s="714"/>
      <c r="W38" s="714"/>
      <c r="X38" s="714"/>
      <c r="Y38" s="879">
        <v>117381</v>
      </c>
      <c r="Z38" s="714"/>
      <c r="AA38" s="714"/>
      <c r="AB38" s="714"/>
      <c r="AC38" s="714"/>
      <c r="AD38" s="879">
        <v>880966</v>
      </c>
      <c r="AE38" s="714"/>
      <c r="AF38" s="714"/>
      <c r="AG38" s="714"/>
      <c r="AH38" s="714"/>
      <c r="AI38" s="714"/>
      <c r="AJ38" s="879">
        <v>29610</v>
      </c>
      <c r="AK38" s="714"/>
      <c r="AL38" s="714"/>
      <c r="AM38" s="714"/>
      <c r="AN38" s="714"/>
      <c r="AO38" s="879">
        <v>26286</v>
      </c>
      <c r="AP38" s="1064"/>
      <c r="AQ38" s="1064"/>
      <c r="AR38" s="1064"/>
      <c r="AS38" s="1064"/>
      <c r="AT38" s="1064"/>
      <c r="AU38" s="1064"/>
      <c r="AV38" s="879">
        <f t="shared" si="0"/>
        <v>8899</v>
      </c>
      <c r="AW38" s="1064"/>
      <c r="AX38" s="1064"/>
      <c r="AY38" s="1064"/>
      <c r="AZ38" s="1064"/>
      <c r="BA38" s="1064"/>
      <c r="BC38" s="107"/>
      <c r="BD38" s="35"/>
      <c r="BH38" s="35"/>
      <c r="BL38" s="35"/>
      <c r="BP38" s="35"/>
      <c r="BT38" s="35"/>
    </row>
    <row r="39" spans="2:85" s="43" customFormat="1" ht="16.25" customHeight="1">
      <c r="B39" s="523" t="s">
        <v>42</v>
      </c>
      <c r="C39" s="523"/>
      <c r="D39" s="523"/>
      <c r="E39" s="450">
        <v>2</v>
      </c>
      <c r="F39" s="453"/>
      <c r="G39" s="681" t="s">
        <v>41</v>
      </c>
      <c r="H39" s="682"/>
      <c r="I39" s="1063">
        <v>272395</v>
      </c>
      <c r="J39" s="1064"/>
      <c r="K39" s="1064"/>
      <c r="L39" s="1064"/>
      <c r="M39" s="1064"/>
      <c r="N39" s="879">
        <v>27425</v>
      </c>
      <c r="O39" s="1064"/>
      <c r="P39" s="1064"/>
      <c r="Q39" s="1064"/>
      <c r="R39" s="1064"/>
      <c r="S39" s="1064"/>
      <c r="T39" s="879">
        <v>50463</v>
      </c>
      <c r="U39" s="714"/>
      <c r="V39" s="714"/>
      <c r="W39" s="714"/>
      <c r="X39" s="714"/>
      <c r="Y39" s="879">
        <v>31841</v>
      </c>
      <c r="Z39" s="714"/>
      <c r="AA39" s="714"/>
      <c r="AB39" s="714"/>
      <c r="AC39" s="714"/>
      <c r="AD39" s="879">
        <v>122429</v>
      </c>
      <c r="AE39" s="714"/>
      <c r="AF39" s="714"/>
      <c r="AG39" s="714"/>
      <c r="AH39" s="714"/>
      <c r="AI39" s="714"/>
      <c r="AJ39" s="879">
        <v>5180</v>
      </c>
      <c r="AK39" s="714"/>
      <c r="AL39" s="714"/>
      <c r="AM39" s="714"/>
      <c r="AN39" s="714"/>
      <c r="AO39" s="879">
        <v>5677</v>
      </c>
      <c r="AP39" s="1064"/>
      <c r="AQ39" s="1064"/>
      <c r="AR39" s="1064"/>
      <c r="AS39" s="1064"/>
      <c r="AT39" s="1064"/>
      <c r="AU39" s="1064"/>
      <c r="AV39" s="879">
        <f t="shared" si="0"/>
        <v>2005</v>
      </c>
      <c r="AW39" s="1064"/>
      <c r="AX39" s="1064"/>
      <c r="AY39" s="1064"/>
      <c r="AZ39" s="1064"/>
      <c r="BA39" s="1064"/>
      <c r="BC39" s="107"/>
      <c r="BD39" s="35"/>
      <c r="BH39" s="35"/>
      <c r="BL39" s="35"/>
      <c r="BP39" s="35"/>
      <c r="BT39" s="35"/>
    </row>
    <row r="40" spans="2:85" s="43" customFormat="1" ht="21" customHeight="1">
      <c r="B40" s="523"/>
      <c r="C40" s="523"/>
      <c r="D40" s="523"/>
      <c r="E40" s="453">
        <v>3</v>
      </c>
      <c r="F40" s="453"/>
      <c r="G40" s="681"/>
      <c r="H40" s="682"/>
      <c r="I40" s="1063">
        <v>5548</v>
      </c>
      <c r="J40" s="1064"/>
      <c r="K40" s="1064"/>
      <c r="L40" s="1064"/>
      <c r="M40" s="1064"/>
      <c r="N40" s="879">
        <v>279</v>
      </c>
      <c r="O40" s="1064"/>
      <c r="P40" s="1064"/>
      <c r="Q40" s="1064"/>
      <c r="R40" s="1064"/>
      <c r="S40" s="1064"/>
      <c r="T40" s="879">
        <v>360</v>
      </c>
      <c r="U40" s="714"/>
      <c r="V40" s="714"/>
      <c r="W40" s="714"/>
      <c r="X40" s="714"/>
      <c r="Y40" s="879">
        <v>2</v>
      </c>
      <c r="Z40" s="714"/>
      <c r="AA40" s="714"/>
      <c r="AB40" s="714"/>
      <c r="AC40" s="714"/>
      <c r="AD40" s="879">
        <v>1503</v>
      </c>
      <c r="AE40" s="714"/>
      <c r="AF40" s="714"/>
      <c r="AG40" s="714"/>
      <c r="AH40" s="714"/>
      <c r="AI40" s="714"/>
      <c r="AJ40" s="879">
        <v>313</v>
      </c>
      <c r="AK40" s="714"/>
      <c r="AL40" s="714"/>
      <c r="AM40" s="714"/>
      <c r="AN40" s="714"/>
      <c r="AO40" s="879">
        <v>94</v>
      </c>
      <c r="AP40" s="1064"/>
      <c r="AQ40" s="1064"/>
      <c r="AR40" s="1064"/>
      <c r="AS40" s="1064"/>
      <c r="AT40" s="1064"/>
      <c r="AU40" s="1064"/>
      <c r="AV40" s="879">
        <f t="shared" si="0"/>
        <v>150</v>
      </c>
      <c r="AW40" s="1064"/>
      <c r="AX40" s="1064"/>
      <c r="AY40" s="1064"/>
      <c r="AZ40" s="1064"/>
      <c r="BA40" s="1064"/>
      <c r="BC40" s="107"/>
      <c r="BD40" s="35"/>
      <c r="BH40" s="35"/>
      <c r="BL40" s="35"/>
      <c r="BP40" s="35"/>
      <c r="BT40" s="35"/>
    </row>
    <row r="41" spans="2:85" s="43" customFormat="1" ht="16.25" customHeight="1">
      <c r="E41" s="453">
        <v>4</v>
      </c>
      <c r="F41" s="453"/>
      <c r="I41" s="1063">
        <v>390776</v>
      </c>
      <c r="J41" s="1064"/>
      <c r="K41" s="1064"/>
      <c r="L41" s="1064"/>
      <c r="M41" s="1064"/>
      <c r="N41" s="879">
        <v>2743</v>
      </c>
      <c r="O41" s="1064"/>
      <c r="P41" s="1064"/>
      <c r="Q41" s="1064"/>
      <c r="R41" s="1064"/>
      <c r="S41" s="1064"/>
      <c r="T41" s="879">
        <v>26077</v>
      </c>
      <c r="U41" s="714"/>
      <c r="V41" s="714"/>
      <c r="W41" s="714"/>
      <c r="X41" s="714"/>
      <c r="Y41" s="879">
        <v>20098</v>
      </c>
      <c r="Z41" s="714"/>
      <c r="AA41" s="714"/>
      <c r="AB41" s="714"/>
      <c r="AC41" s="714"/>
      <c r="AD41" s="879">
        <v>259625</v>
      </c>
      <c r="AE41" s="714"/>
      <c r="AF41" s="714"/>
      <c r="AG41" s="714"/>
      <c r="AH41" s="714"/>
      <c r="AI41" s="714"/>
      <c r="AJ41" s="879">
        <v>4010</v>
      </c>
      <c r="AK41" s="714"/>
      <c r="AL41" s="714"/>
      <c r="AM41" s="714"/>
      <c r="AN41" s="714"/>
      <c r="AO41" s="879">
        <v>5280</v>
      </c>
      <c r="AP41" s="1064"/>
      <c r="AQ41" s="1064"/>
      <c r="AR41" s="1064"/>
      <c r="AS41" s="1064"/>
      <c r="AT41" s="1064"/>
      <c r="AU41" s="1064"/>
      <c r="AV41" s="879">
        <f t="shared" si="0"/>
        <v>1591</v>
      </c>
      <c r="AW41" s="1064"/>
      <c r="AX41" s="1064"/>
      <c r="AY41" s="1064"/>
      <c r="AZ41" s="1064"/>
      <c r="BA41" s="1064"/>
      <c r="BC41" s="107"/>
      <c r="BD41" s="35"/>
      <c r="BH41" s="35"/>
      <c r="BL41" s="35"/>
      <c r="BP41" s="35"/>
      <c r="BT41" s="35"/>
    </row>
    <row r="42" spans="2:85" s="43" customFormat="1" ht="16.25" customHeight="1">
      <c r="E42" s="453">
        <v>5</v>
      </c>
      <c r="F42" s="453"/>
      <c r="I42" s="1063">
        <v>2691187</v>
      </c>
      <c r="J42" s="1064"/>
      <c r="K42" s="1064"/>
      <c r="L42" s="1064"/>
      <c r="M42" s="1064"/>
      <c r="N42" s="879">
        <v>78981</v>
      </c>
      <c r="O42" s="1064"/>
      <c r="P42" s="1064"/>
      <c r="Q42" s="1064"/>
      <c r="R42" s="1064"/>
      <c r="S42" s="1064"/>
      <c r="T42" s="879">
        <v>346686</v>
      </c>
      <c r="U42" s="714"/>
      <c r="V42" s="714"/>
      <c r="W42" s="714"/>
      <c r="X42" s="714"/>
      <c r="Y42" s="879">
        <v>255557</v>
      </c>
      <c r="Z42" s="714"/>
      <c r="AA42" s="714"/>
      <c r="AB42" s="714"/>
      <c r="AC42" s="714"/>
      <c r="AD42" s="879">
        <v>1719995</v>
      </c>
      <c r="AE42" s="714"/>
      <c r="AF42" s="714"/>
      <c r="AG42" s="714"/>
      <c r="AH42" s="714"/>
      <c r="AI42" s="714"/>
      <c r="AJ42" s="879">
        <v>43301</v>
      </c>
      <c r="AK42" s="714"/>
      <c r="AL42" s="714"/>
      <c r="AM42" s="714"/>
      <c r="AN42" s="714"/>
      <c r="AO42" s="879">
        <v>45747</v>
      </c>
      <c r="AP42" s="1064"/>
      <c r="AQ42" s="1064"/>
      <c r="AR42" s="1064"/>
      <c r="AS42" s="1064"/>
      <c r="AT42" s="1064"/>
      <c r="AU42" s="1064"/>
      <c r="AV42" s="879">
        <f t="shared" si="0"/>
        <v>16360</v>
      </c>
      <c r="AW42" s="1064"/>
      <c r="AX42" s="1064"/>
      <c r="AY42" s="1064"/>
      <c r="AZ42" s="1064"/>
      <c r="BA42" s="1064"/>
      <c r="BC42" s="107"/>
      <c r="BD42" s="35"/>
      <c r="BH42" s="35"/>
      <c r="BL42" s="35"/>
      <c r="BP42" s="35"/>
      <c r="BT42" s="35"/>
    </row>
    <row r="43" spans="2:85" s="43" customFormat="1" ht="16.25" customHeight="1">
      <c r="B43" s="45"/>
      <c r="C43" s="45"/>
      <c r="D43" s="45"/>
      <c r="E43" s="549">
        <v>6</v>
      </c>
      <c r="F43" s="549"/>
      <c r="G43" s="45"/>
      <c r="H43" s="45"/>
      <c r="I43" s="1067">
        <v>3442894</v>
      </c>
      <c r="J43" s="1068"/>
      <c r="K43" s="1068"/>
      <c r="L43" s="1068"/>
      <c r="M43" s="1068"/>
      <c r="N43" s="883">
        <v>227174</v>
      </c>
      <c r="O43" s="1068"/>
      <c r="P43" s="1068"/>
      <c r="Q43" s="1068"/>
      <c r="R43" s="1068"/>
      <c r="S43" s="1068"/>
      <c r="T43" s="883">
        <v>470728</v>
      </c>
      <c r="U43" s="850"/>
      <c r="V43" s="850"/>
      <c r="W43" s="850"/>
      <c r="X43" s="850"/>
      <c r="Y43" s="883">
        <v>342342</v>
      </c>
      <c r="Z43" s="850"/>
      <c r="AA43" s="850"/>
      <c r="AB43" s="850"/>
      <c r="AC43" s="850"/>
      <c r="AD43" s="883">
        <v>2081966</v>
      </c>
      <c r="AE43" s="850"/>
      <c r="AF43" s="850"/>
      <c r="AG43" s="850"/>
      <c r="AH43" s="850"/>
      <c r="AI43" s="850"/>
      <c r="AJ43" s="883">
        <v>58080</v>
      </c>
      <c r="AK43" s="850"/>
      <c r="AL43" s="850"/>
      <c r="AM43" s="850"/>
      <c r="AN43" s="850"/>
      <c r="AO43" s="883">
        <v>66908</v>
      </c>
      <c r="AP43" s="1068"/>
      <c r="AQ43" s="1068"/>
      <c r="AR43" s="1068"/>
      <c r="AS43" s="1068"/>
      <c r="AT43" s="1068"/>
      <c r="AU43" s="1068"/>
      <c r="AV43" s="883">
        <f t="shared" si="0"/>
        <v>23503</v>
      </c>
      <c r="AW43" s="1068"/>
      <c r="AX43" s="1068"/>
      <c r="AY43" s="1068"/>
      <c r="AZ43" s="1068"/>
      <c r="BA43" s="1068"/>
      <c r="BB43" s="163"/>
      <c r="BC43" s="107"/>
      <c r="BD43" s="35"/>
      <c r="BH43" s="35"/>
      <c r="BL43" s="35"/>
      <c r="BP43" s="35"/>
      <c r="BT43" s="35"/>
    </row>
    <row r="44" spans="2:85" ht="12.9" customHeight="1">
      <c r="B44" s="39" t="s">
        <v>980</v>
      </c>
      <c r="C44" s="39"/>
      <c r="D44" s="39"/>
      <c r="E44" s="39"/>
      <c r="F44" s="39"/>
      <c r="G44" s="39"/>
      <c r="H44" s="39"/>
      <c r="I44" s="39"/>
      <c r="J44" s="39"/>
      <c r="K44" s="39"/>
      <c r="L44" s="39"/>
      <c r="M44" s="39"/>
      <c r="N44" s="39"/>
      <c r="O44" s="39"/>
      <c r="P44" s="39"/>
      <c r="Q44" s="39"/>
      <c r="R44" s="39"/>
      <c r="S44" s="39"/>
      <c r="T44" s="39"/>
      <c r="U44" s="39"/>
      <c r="V44" s="39"/>
      <c r="W44" s="39"/>
      <c r="X44" s="39"/>
      <c r="Y44" s="39"/>
      <c r="Z44" s="39"/>
      <c r="BB44" s="35"/>
    </row>
    <row r="45" spans="2:85" ht="12.9" customHeight="1">
      <c r="B45" s="1065" t="s">
        <v>981</v>
      </c>
      <c r="C45" s="1066"/>
      <c r="D45" s="1066"/>
      <c r="E45" s="1066"/>
      <c r="F45" s="1066"/>
      <c r="G45" s="1066"/>
      <c r="H45" s="1066"/>
      <c r="I45" s="1066"/>
      <c r="J45" s="1066"/>
      <c r="K45" s="1066"/>
      <c r="L45" s="1066"/>
      <c r="M45" s="1066"/>
      <c r="N45" s="1066"/>
      <c r="O45" s="1066"/>
      <c r="P45" s="1066"/>
      <c r="Q45" s="1066"/>
      <c r="R45" s="1066"/>
      <c r="S45" s="1066"/>
      <c r="T45" s="1066"/>
      <c r="U45" s="1066"/>
      <c r="V45" s="1066"/>
      <c r="W45" s="1066"/>
      <c r="X45" s="1066"/>
      <c r="Y45" s="1066"/>
      <c r="Z45" s="1066"/>
      <c r="BB45" s="35"/>
    </row>
    <row r="46" spans="2:85" ht="12.9" customHeight="1">
      <c r="B46" s="39" t="s">
        <v>982</v>
      </c>
      <c r="C46" s="39"/>
      <c r="D46" s="39"/>
      <c r="E46" s="39"/>
      <c r="F46" s="39"/>
      <c r="G46" s="39"/>
      <c r="H46" s="39"/>
      <c r="I46" s="39"/>
      <c r="J46" s="39"/>
      <c r="K46" s="39"/>
      <c r="L46" s="39"/>
      <c r="M46" s="39"/>
      <c r="N46" s="39"/>
      <c r="O46" s="39"/>
      <c r="P46" s="39"/>
      <c r="Q46" s="39"/>
      <c r="R46" s="39"/>
      <c r="S46" s="39"/>
      <c r="T46" s="39"/>
      <c r="U46" s="39"/>
      <c r="V46" s="39"/>
      <c r="W46" s="39"/>
      <c r="X46" s="39"/>
      <c r="Y46" s="39"/>
      <c r="Z46" s="39"/>
      <c r="BB46" s="35"/>
    </row>
    <row r="47" spans="2:85" ht="12.9" customHeight="1">
      <c r="BB47" s="35"/>
    </row>
    <row r="48" spans="2:85" ht="12.9" customHeight="1">
      <c r="BB48" s="35"/>
    </row>
    <row r="49" spans="54:54" ht="12.9" customHeight="1">
      <c r="BB49" s="35"/>
    </row>
    <row r="50" spans="54:54" ht="12.9" customHeight="1"/>
  </sheetData>
  <mergeCells count="153">
    <mergeCell ref="B45:Z45"/>
    <mergeCell ref="AO42:AU42"/>
    <mergeCell ref="AV42:BA42"/>
    <mergeCell ref="E43:F43"/>
    <mergeCell ref="I43:M43"/>
    <mergeCell ref="N43:S43"/>
    <mergeCell ref="T43:X43"/>
    <mergeCell ref="Y43:AC43"/>
    <mergeCell ref="AD43:AI43"/>
    <mergeCell ref="AJ43:AN43"/>
    <mergeCell ref="AO43:AU43"/>
    <mergeCell ref="E42:F42"/>
    <mergeCell ref="I42:M42"/>
    <mergeCell ref="N42:S42"/>
    <mergeCell ref="T42:X42"/>
    <mergeCell ref="Y42:AC42"/>
    <mergeCell ref="AD42:AI42"/>
    <mergeCell ref="AJ42:AN42"/>
    <mergeCell ref="AV43:BA43"/>
    <mergeCell ref="E41:F41"/>
    <mergeCell ref="I41:M41"/>
    <mergeCell ref="N41:S41"/>
    <mergeCell ref="T41:X41"/>
    <mergeCell ref="Y41:AC41"/>
    <mergeCell ref="AD41:AI41"/>
    <mergeCell ref="AJ41:AN41"/>
    <mergeCell ref="AO41:AU41"/>
    <mergeCell ref="AV41:BA41"/>
    <mergeCell ref="AO39:AU39"/>
    <mergeCell ref="AV39:BA39"/>
    <mergeCell ref="B40:D40"/>
    <mergeCell ref="E40:F40"/>
    <mergeCell ref="G40:H40"/>
    <mergeCell ref="I40:M40"/>
    <mergeCell ref="N40:S40"/>
    <mergeCell ref="T40:X40"/>
    <mergeCell ref="Y40:AC40"/>
    <mergeCell ref="AD40:AI40"/>
    <mergeCell ref="AJ40:AN40"/>
    <mergeCell ref="AO40:AU40"/>
    <mergeCell ref="AV40:BA40"/>
    <mergeCell ref="B39:D39"/>
    <mergeCell ref="E39:F39"/>
    <mergeCell ref="G39:H39"/>
    <mergeCell ref="I39:M39"/>
    <mergeCell ref="N39:S39"/>
    <mergeCell ref="T39:X39"/>
    <mergeCell ref="Y39:AC39"/>
    <mergeCell ref="AD39:AI39"/>
    <mergeCell ref="AJ39:AN39"/>
    <mergeCell ref="E38:F38"/>
    <mergeCell ref="I38:M38"/>
    <mergeCell ref="N38:S38"/>
    <mergeCell ref="T38:X38"/>
    <mergeCell ref="Y38:AC38"/>
    <mergeCell ref="AD38:AI38"/>
    <mergeCell ref="AJ38:AN38"/>
    <mergeCell ref="AO38:AU38"/>
    <mergeCell ref="AV38:BA38"/>
    <mergeCell ref="AV36:BA36"/>
    <mergeCell ref="E37:F37"/>
    <mergeCell ref="I37:M37"/>
    <mergeCell ref="N37:S37"/>
    <mergeCell ref="T37:X37"/>
    <mergeCell ref="Y37:AC37"/>
    <mergeCell ref="AD37:AI37"/>
    <mergeCell ref="AJ37:AN37"/>
    <mergeCell ref="AO37:AU37"/>
    <mergeCell ref="AV37:BA37"/>
    <mergeCell ref="I35:M35"/>
    <mergeCell ref="N35:S35"/>
    <mergeCell ref="AO35:AU35"/>
    <mergeCell ref="B36:D36"/>
    <mergeCell ref="E36:F36"/>
    <mergeCell ref="G36:H36"/>
    <mergeCell ref="I36:M36"/>
    <mergeCell ref="N36:S36"/>
    <mergeCell ref="T36:X36"/>
    <mergeCell ref="Y36:AC36"/>
    <mergeCell ref="AD36:AI36"/>
    <mergeCell ref="AJ36:AN36"/>
    <mergeCell ref="AO36:AU36"/>
    <mergeCell ref="B32:H34"/>
    <mergeCell ref="I32:BA32"/>
    <mergeCell ref="I33:M34"/>
    <mergeCell ref="AJ33:AN34"/>
    <mergeCell ref="AO33:AU34"/>
    <mergeCell ref="AV33:BA34"/>
    <mergeCell ref="N34:S34"/>
    <mergeCell ref="T34:X34"/>
    <mergeCell ref="Y34:AC34"/>
    <mergeCell ref="AD34:AI34"/>
    <mergeCell ref="E29:F29"/>
    <mergeCell ref="I29:Q29"/>
    <mergeCell ref="R29:Z29"/>
    <mergeCell ref="AA29:AI29"/>
    <mergeCell ref="AJ29:AR29"/>
    <mergeCell ref="AS29:BA29"/>
    <mergeCell ref="E28:F28"/>
    <mergeCell ref="I28:Q28"/>
    <mergeCell ref="R28:Z28"/>
    <mergeCell ref="AA28:AI28"/>
    <mergeCell ref="AJ28:AR28"/>
    <mergeCell ref="AS28:BA28"/>
    <mergeCell ref="E27:F27"/>
    <mergeCell ref="I27:Q27"/>
    <mergeCell ref="R27:Z27"/>
    <mergeCell ref="AA27:AI27"/>
    <mergeCell ref="AJ27:AR27"/>
    <mergeCell ref="AS27:BA27"/>
    <mergeCell ref="AJ25:AR25"/>
    <mergeCell ref="AS25:BA25"/>
    <mergeCell ref="B26:D26"/>
    <mergeCell ref="E26:F26"/>
    <mergeCell ref="G26:H26"/>
    <mergeCell ref="I26:Q26"/>
    <mergeCell ref="R26:Z26"/>
    <mergeCell ref="AA26:AI26"/>
    <mergeCell ref="AJ26:AR26"/>
    <mergeCell ref="AS26:BA26"/>
    <mergeCell ref="B25:D25"/>
    <mergeCell ref="E25:F25"/>
    <mergeCell ref="G25:H25"/>
    <mergeCell ref="I25:Q25"/>
    <mergeCell ref="R25:Z25"/>
    <mergeCell ref="AA25:AI25"/>
    <mergeCell ref="E24:F24"/>
    <mergeCell ref="I24:Q24"/>
    <mergeCell ref="R24:Z24"/>
    <mergeCell ref="AA24:AI24"/>
    <mergeCell ref="AJ24:AR24"/>
    <mergeCell ref="AS24:BA24"/>
    <mergeCell ref="AJ22:AR22"/>
    <mergeCell ref="AS22:BA22"/>
    <mergeCell ref="E23:F23"/>
    <mergeCell ref="I23:Q23"/>
    <mergeCell ref="R23:Z23"/>
    <mergeCell ref="AA23:AI23"/>
    <mergeCell ref="AJ23:AR23"/>
    <mergeCell ref="AS23:BA23"/>
    <mergeCell ref="AS19:BA20"/>
    <mergeCell ref="J20:P20"/>
    <mergeCell ref="S20:Y20"/>
    <mergeCell ref="AB20:AH20"/>
    <mergeCell ref="B22:D22"/>
    <mergeCell ref="E22:F22"/>
    <mergeCell ref="G22:H22"/>
    <mergeCell ref="I22:Q22"/>
    <mergeCell ref="R22:Z22"/>
    <mergeCell ref="AA22:AI22"/>
    <mergeCell ref="B19:H20"/>
    <mergeCell ref="N19:AD19"/>
    <mergeCell ref="AJ19:AR20"/>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1F55B-F116-4B05-94AB-89D359D46ADE}">
  <sheetPr>
    <pageSetUpPr fitToPage="1"/>
  </sheetPr>
  <dimension ref="A1:CG49"/>
  <sheetViews>
    <sheetView tabSelected="1" view="pageBreakPreview" topLeftCell="A4" zoomScaleNormal="100" zoomScaleSheetLayoutView="100" workbookViewId="0">
      <selection activeCell="Q21" sqref="Q21:X21"/>
    </sheetView>
  </sheetViews>
  <sheetFormatPr defaultColWidth="8.08203125" defaultRowHeight="20.149999999999999" customHeight="1"/>
  <cols>
    <col min="1" max="1" width="1.33203125" style="35" customWidth="1"/>
    <col min="2" max="8" width="1.5" style="35" customWidth="1"/>
    <col min="9" max="29" width="1.4140625" style="35" customWidth="1"/>
    <col min="30" max="38" width="1.1640625" style="35" customWidth="1"/>
    <col min="39" max="45" width="1.4140625" style="35" customWidth="1"/>
    <col min="46" max="46" width="0.9140625" style="35" customWidth="1"/>
    <col min="47" max="53" width="1.1640625" style="35" customWidth="1"/>
    <col min="54" max="54" width="1.1640625" style="36" customWidth="1"/>
    <col min="55" max="57" width="1.1640625" style="35" customWidth="1"/>
    <col min="58" max="64" width="1.33203125" style="35" customWidth="1"/>
    <col min="65" max="65" width="8.5" style="35" customWidth="1"/>
    <col min="66" max="66" width="1.33203125" style="35" customWidth="1"/>
    <col min="67" max="67" width="1.5" style="35" customWidth="1"/>
    <col min="68" max="68" width="7.9140625" style="35" customWidth="1"/>
    <col min="69" max="69" width="8.5" style="35" customWidth="1"/>
    <col min="70" max="71" width="1.5" style="35" customWidth="1"/>
    <col min="72" max="72" width="7.9140625" style="35" customWidth="1"/>
    <col min="73" max="73" width="8.5" style="35" customWidth="1"/>
    <col min="74" max="74" width="1.5" style="35" customWidth="1"/>
    <col min="75" max="256" width="8.08203125" style="35"/>
    <col min="257" max="257" width="1.33203125" style="35" customWidth="1"/>
    <col min="258" max="264" width="1.5" style="35" customWidth="1"/>
    <col min="265" max="285" width="1.4140625" style="35" customWidth="1"/>
    <col min="286" max="294" width="1.1640625" style="35" customWidth="1"/>
    <col min="295" max="301" width="1.4140625" style="35" customWidth="1"/>
    <col min="302" max="302" width="0.9140625" style="35" customWidth="1"/>
    <col min="303" max="313" width="1.1640625" style="35" customWidth="1"/>
    <col min="314" max="320" width="1.33203125" style="35" customWidth="1"/>
    <col min="321" max="321" width="8.5" style="35" customWidth="1"/>
    <col min="322" max="322" width="1.33203125" style="35" customWidth="1"/>
    <col min="323" max="323" width="1.5" style="35" customWidth="1"/>
    <col min="324" max="324" width="7.9140625" style="35" customWidth="1"/>
    <col min="325" max="325" width="8.5" style="35" customWidth="1"/>
    <col min="326" max="327" width="1.5" style="35" customWidth="1"/>
    <col min="328" max="328" width="7.9140625" style="35" customWidth="1"/>
    <col min="329" max="329" width="8.5" style="35" customWidth="1"/>
    <col min="330" max="330" width="1.5" style="35" customWidth="1"/>
    <col min="331" max="512" width="8.08203125" style="35"/>
    <col min="513" max="513" width="1.33203125" style="35" customWidth="1"/>
    <col min="514" max="520" width="1.5" style="35" customWidth="1"/>
    <col min="521" max="541" width="1.4140625" style="35" customWidth="1"/>
    <col min="542" max="550" width="1.1640625" style="35" customWidth="1"/>
    <col min="551" max="557" width="1.4140625" style="35" customWidth="1"/>
    <col min="558" max="558" width="0.9140625" style="35" customWidth="1"/>
    <col min="559" max="569" width="1.1640625" style="35" customWidth="1"/>
    <col min="570" max="576" width="1.33203125" style="35" customWidth="1"/>
    <col min="577" max="577" width="8.5" style="35" customWidth="1"/>
    <col min="578" max="578" width="1.33203125" style="35" customWidth="1"/>
    <col min="579" max="579" width="1.5" style="35" customWidth="1"/>
    <col min="580" max="580" width="7.9140625" style="35" customWidth="1"/>
    <col min="581" max="581" width="8.5" style="35" customWidth="1"/>
    <col min="582" max="583" width="1.5" style="35" customWidth="1"/>
    <col min="584" max="584" width="7.9140625" style="35" customWidth="1"/>
    <col min="585" max="585" width="8.5" style="35" customWidth="1"/>
    <col min="586" max="586" width="1.5" style="35" customWidth="1"/>
    <col min="587" max="768" width="8.08203125" style="35"/>
    <col min="769" max="769" width="1.33203125" style="35" customWidth="1"/>
    <col min="770" max="776" width="1.5" style="35" customWidth="1"/>
    <col min="777" max="797" width="1.4140625" style="35" customWidth="1"/>
    <col min="798" max="806" width="1.1640625" style="35" customWidth="1"/>
    <col min="807" max="813" width="1.4140625" style="35" customWidth="1"/>
    <col min="814" max="814" width="0.9140625" style="35" customWidth="1"/>
    <col min="815" max="825" width="1.1640625" style="35" customWidth="1"/>
    <col min="826" max="832" width="1.33203125" style="35" customWidth="1"/>
    <col min="833" max="833" width="8.5" style="35" customWidth="1"/>
    <col min="834" max="834" width="1.33203125" style="35" customWidth="1"/>
    <col min="835" max="835" width="1.5" style="35" customWidth="1"/>
    <col min="836" max="836" width="7.9140625" style="35" customWidth="1"/>
    <col min="837" max="837" width="8.5" style="35" customWidth="1"/>
    <col min="838" max="839" width="1.5" style="35" customWidth="1"/>
    <col min="840" max="840" width="7.9140625" style="35" customWidth="1"/>
    <col min="841" max="841" width="8.5" style="35" customWidth="1"/>
    <col min="842" max="842" width="1.5" style="35" customWidth="1"/>
    <col min="843" max="1024" width="8.08203125" style="35"/>
    <col min="1025" max="1025" width="1.33203125" style="35" customWidth="1"/>
    <col min="1026" max="1032" width="1.5" style="35" customWidth="1"/>
    <col min="1033" max="1053" width="1.4140625" style="35" customWidth="1"/>
    <col min="1054" max="1062" width="1.1640625" style="35" customWidth="1"/>
    <col min="1063" max="1069" width="1.4140625" style="35" customWidth="1"/>
    <col min="1070" max="1070" width="0.9140625" style="35" customWidth="1"/>
    <col min="1071" max="1081" width="1.1640625" style="35" customWidth="1"/>
    <col min="1082" max="1088" width="1.33203125" style="35" customWidth="1"/>
    <col min="1089" max="1089" width="8.5" style="35" customWidth="1"/>
    <col min="1090" max="1090" width="1.33203125" style="35" customWidth="1"/>
    <col min="1091" max="1091" width="1.5" style="35" customWidth="1"/>
    <col min="1092" max="1092" width="7.9140625" style="35" customWidth="1"/>
    <col min="1093" max="1093" width="8.5" style="35" customWidth="1"/>
    <col min="1094" max="1095" width="1.5" style="35" customWidth="1"/>
    <col min="1096" max="1096" width="7.9140625" style="35" customWidth="1"/>
    <col min="1097" max="1097" width="8.5" style="35" customWidth="1"/>
    <col min="1098" max="1098" width="1.5" style="35" customWidth="1"/>
    <col min="1099" max="1280" width="8.08203125" style="35"/>
    <col min="1281" max="1281" width="1.33203125" style="35" customWidth="1"/>
    <col min="1282" max="1288" width="1.5" style="35" customWidth="1"/>
    <col min="1289" max="1309" width="1.4140625" style="35" customWidth="1"/>
    <col min="1310" max="1318" width="1.1640625" style="35" customWidth="1"/>
    <col min="1319" max="1325" width="1.4140625" style="35" customWidth="1"/>
    <col min="1326" max="1326" width="0.9140625" style="35" customWidth="1"/>
    <col min="1327" max="1337" width="1.1640625" style="35" customWidth="1"/>
    <col min="1338" max="1344" width="1.33203125" style="35" customWidth="1"/>
    <col min="1345" max="1345" width="8.5" style="35" customWidth="1"/>
    <col min="1346" max="1346" width="1.33203125" style="35" customWidth="1"/>
    <col min="1347" max="1347" width="1.5" style="35" customWidth="1"/>
    <col min="1348" max="1348" width="7.9140625" style="35" customWidth="1"/>
    <col min="1349" max="1349" width="8.5" style="35" customWidth="1"/>
    <col min="1350" max="1351" width="1.5" style="35" customWidth="1"/>
    <col min="1352" max="1352" width="7.9140625" style="35" customWidth="1"/>
    <col min="1353" max="1353" width="8.5" style="35" customWidth="1"/>
    <col min="1354" max="1354" width="1.5" style="35" customWidth="1"/>
    <col min="1355" max="1536" width="8.08203125" style="35"/>
    <col min="1537" max="1537" width="1.33203125" style="35" customWidth="1"/>
    <col min="1538" max="1544" width="1.5" style="35" customWidth="1"/>
    <col min="1545" max="1565" width="1.4140625" style="35" customWidth="1"/>
    <col min="1566" max="1574" width="1.1640625" style="35" customWidth="1"/>
    <col min="1575" max="1581" width="1.4140625" style="35" customWidth="1"/>
    <col min="1582" max="1582" width="0.9140625" style="35" customWidth="1"/>
    <col min="1583" max="1593" width="1.1640625" style="35" customWidth="1"/>
    <col min="1594" max="1600" width="1.33203125" style="35" customWidth="1"/>
    <col min="1601" max="1601" width="8.5" style="35" customWidth="1"/>
    <col min="1602" max="1602" width="1.33203125" style="35" customWidth="1"/>
    <col min="1603" max="1603" width="1.5" style="35" customWidth="1"/>
    <col min="1604" max="1604" width="7.9140625" style="35" customWidth="1"/>
    <col min="1605" max="1605" width="8.5" style="35" customWidth="1"/>
    <col min="1606" max="1607" width="1.5" style="35" customWidth="1"/>
    <col min="1608" max="1608" width="7.9140625" style="35" customWidth="1"/>
    <col min="1609" max="1609" width="8.5" style="35" customWidth="1"/>
    <col min="1610" max="1610" width="1.5" style="35" customWidth="1"/>
    <col min="1611" max="1792" width="8.08203125" style="35"/>
    <col min="1793" max="1793" width="1.33203125" style="35" customWidth="1"/>
    <col min="1794" max="1800" width="1.5" style="35" customWidth="1"/>
    <col min="1801" max="1821" width="1.4140625" style="35" customWidth="1"/>
    <col min="1822" max="1830" width="1.1640625" style="35" customWidth="1"/>
    <col min="1831" max="1837" width="1.4140625" style="35" customWidth="1"/>
    <col min="1838" max="1838" width="0.9140625" style="35" customWidth="1"/>
    <col min="1839" max="1849" width="1.1640625" style="35" customWidth="1"/>
    <col min="1850" max="1856" width="1.33203125" style="35" customWidth="1"/>
    <col min="1857" max="1857" width="8.5" style="35" customWidth="1"/>
    <col min="1858" max="1858" width="1.33203125" style="35" customWidth="1"/>
    <col min="1859" max="1859" width="1.5" style="35" customWidth="1"/>
    <col min="1860" max="1860" width="7.9140625" style="35" customWidth="1"/>
    <col min="1861" max="1861" width="8.5" style="35" customWidth="1"/>
    <col min="1862" max="1863" width="1.5" style="35" customWidth="1"/>
    <col min="1864" max="1864" width="7.9140625" style="35" customWidth="1"/>
    <col min="1865" max="1865" width="8.5" style="35" customWidth="1"/>
    <col min="1866" max="1866" width="1.5" style="35" customWidth="1"/>
    <col min="1867" max="2048" width="8.08203125" style="35"/>
    <col min="2049" max="2049" width="1.33203125" style="35" customWidth="1"/>
    <col min="2050" max="2056" width="1.5" style="35" customWidth="1"/>
    <col min="2057" max="2077" width="1.4140625" style="35" customWidth="1"/>
    <col min="2078" max="2086" width="1.1640625" style="35" customWidth="1"/>
    <col min="2087" max="2093" width="1.4140625" style="35" customWidth="1"/>
    <col min="2094" max="2094" width="0.9140625" style="35" customWidth="1"/>
    <col min="2095" max="2105" width="1.1640625" style="35" customWidth="1"/>
    <col min="2106" max="2112" width="1.33203125" style="35" customWidth="1"/>
    <col min="2113" max="2113" width="8.5" style="35" customWidth="1"/>
    <col min="2114" max="2114" width="1.33203125" style="35" customWidth="1"/>
    <col min="2115" max="2115" width="1.5" style="35" customWidth="1"/>
    <col min="2116" max="2116" width="7.9140625" style="35" customWidth="1"/>
    <col min="2117" max="2117" width="8.5" style="35" customWidth="1"/>
    <col min="2118" max="2119" width="1.5" style="35" customWidth="1"/>
    <col min="2120" max="2120" width="7.9140625" style="35" customWidth="1"/>
    <col min="2121" max="2121" width="8.5" style="35" customWidth="1"/>
    <col min="2122" max="2122" width="1.5" style="35" customWidth="1"/>
    <col min="2123" max="2304" width="8.08203125" style="35"/>
    <col min="2305" max="2305" width="1.33203125" style="35" customWidth="1"/>
    <col min="2306" max="2312" width="1.5" style="35" customWidth="1"/>
    <col min="2313" max="2333" width="1.4140625" style="35" customWidth="1"/>
    <col min="2334" max="2342" width="1.1640625" style="35" customWidth="1"/>
    <col min="2343" max="2349" width="1.4140625" style="35" customWidth="1"/>
    <col min="2350" max="2350" width="0.9140625" style="35" customWidth="1"/>
    <col min="2351" max="2361" width="1.1640625" style="35" customWidth="1"/>
    <col min="2362" max="2368" width="1.33203125" style="35" customWidth="1"/>
    <col min="2369" max="2369" width="8.5" style="35" customWidth="1"/>
    <col min="2370" max="2370" width="1.33203125" style="35" customWidth="1"/>
    <col min="2371" max="2371" width="1.5" style="35" customWidth="1"/>
    <col min="2372" max="2372" width="7.9140625" style="35" customWidth="1"/>
    <col min="2373" max="2373" width="8.5" style="35" customWidth="1"/>
    <col min="2374" max="2375" width="1.5" style="35" customWidth="1"/>
    <col min="2376" max="2376" width="7.9140625" style="35" customWidth="1"/>
    <col min="2377" max="2377" width="8.5" style="35" customWidth="1"/>
    <col min="2378" max="2378" width="1.5" style="35" customWidth="1"/>
    <col min="2379" max="2560" width="8.08203125" style="35"/>
    <col min="2561" max="2561" width="1.33203125" style="35" customWidth="1"/>
    <col min="2562" max="2568" width="1.5" style="35" customWidth="1"/>
    <col min="2569" max="2589" width="1.4140625" style="35" customWidth="1"/>
    <col min="2590" max="2598" width="1.1640625" style="35" customWidth="1"/>
    <col min="2599" max="2605" width="1.4140625" style="35" customWidth="1"/>
    <col min="2606" max="2606" width="0.9140625" style="35" customWidth="1"/>
    <col min="2607" max="2617" width="1.1640625" style="35" customWidth="1"/>
    <col min="2618" max="2624" width="1.33203125" style="35" customWidth="1"/>
    <col min="2625" max="2625" width="8.5" style="35" customWidth="1"/>
    <col min="2626" max="2626" width="1.33203125" style="35" customWidth="1"/>
    <col min="2627" max="2627" width="1.5" style="35" customWidth="1"/>
    <col min="2628" max="2628" width="7.9140625" style="35" customWidth="1"/>
    <col min="2629" max="2629" width="8.5" style="35" customWidth="1"/>
    <col min="2630" max="2631" width="1.5" style="35" customWidth="1"/>
    <col min="2632" max="2632" width="7.9140625" style="35" customWidth="1"/>
    <col min="2633" max="2633" width="8.5" style="35" customWidth="1"/>
    <col min="2634" max="2634" width="1.5" style="35" customWidth="1"/>
    <col min="2635" max="2816" width="8.08203125" style="35"/>
    <col min="2817" max="2817" width="1.33203125" style="35" customWidth="1"/>
    <col min="2818" max="2824" width="1.5" style="35" customWidth="1"/>
    <col min="2825" max="2845" width="1.4140625" style="35" customWidth="1"/>
    <col min="2846" max="2854" width="1.1640625" style="35" customWidth="1"/>
    <col min="2855" max="2861" width="1.4140625" style="35" customWidth="1"/>
    <col min="2862" max="2862" width="0.9140625" style="35" customWidth="1"/>
    <col min="2863" max="2873" width="1.1640625" style="35" customWidth="1"/>
    <col min="2874" max="2880" width="1.33203125" style="35" customWidth="1"/>
    <col min="2881" max="2881" width="8.5" style="35" customWidth="1"/>
    <col min="2882" max="2882" width="1.33203125" style="35" customWidth="1"/>
    <col min="2883" max="2883" width="1.5" style="35" customWidth="1"/>
    <col min="2884" max="2884" width="7.9140625" style="35" customWidth="1"/>
    <col min="2885" max="2885" width="8.5" style="35" customWidth="1"/>
    <col min="2886" max="2887" width="1.5" style="35" customWidth="1"/>
    <col min="2888" max="2888" width="7.9140625" style="35" customWidth="1"/>
    <col min="2889" max="2889" width="8.5" style="35" customWidth="1"/>
    <col min="2890" max="2890" width="1.5" style="35" customWidth="1"/>
    <col min="2891" max="3072" width="8.08203125" style="35"/>
    <col min="3073" max="3073" width="1.33203125" style="35" customWidth="1"/>
    <col min="3074" max="3080" width="1.5" style="35" customWidth="1"/>
    <col min="3081" max="3101" width="1.4140625" style="35" customWidth="1"/>
    <col min="3102" max="3110" width="1.1640625" style="35" customWidth="1"/>
    <col min="3111" max="3117" width="1.4140625" style="35" customWidth="1"/>
    <col min="3118" max="3118" width="0.9140625" style="35" customWidth="1"/>
    <col min="3119" max="3129" width="1.1640625" style="35" customWidth="1"/>
    <col min="3130" max="3136" width="1.33203125" style="35" customWidth="1"/>
    <col min="3137" max="3137" width="8.5" style="35" customWidth="1"/>
    <col min="3138" max="3138" width="1.33203125" style="35" customWidth="1"/>
    <col min="3139" max="3139" width="1.5" style="35" customWidth="1"/>
    <col min="3140" max="3140" width="7.9140625" style="35" customWidth="1"/>
    <col min="3141" max="3141" width="8.5" style="35" customWidth="1"/>
    <col min="3142" max="3143" width="1.5" style="35" customWidth="1"/>
    <col min="3144" max="3144" width="7.9140625" style="35" customWidth="1"/>
    <col min="3145" max="3145" width="8.5" style="35" customWidth="1"/>
    <col min="3146" max="3146" width="1.5" style="35" customWidth="1"/>
    <col min="3147" max="3328" width="8.08203125" style="35"/>
    <col min="3329" max="3329" width="1.33203125" style="35" customWidth="1"/>
    <col min="3330" max="3336" width="1.5" style="35" customWidth="1"/>
    <col min="3337" max="3357" width="1.4140625" style="35" customWidth="1"/>
    <col min="3358" max="3366" width="1.1640625" style="35" customWidth="1"/>
    <col min="3367" max="3373" width="1.4140625" style="35" customWidth="1"/>
    <col min="3374" max="3374" width="0.9140625" style="35" customWidth="1"/>
    <col min="3375" max="3385" width="1.1640625" style="35" customWidth="1"/>
    <col min="3386" max="3392" width="1.33203125" style="35" customWidth="1"/>
    <col min="3393" max="3393" width="8.5" style="35" customWidth="1"/>
    <col min="3394" max="3394" width="1.33203125" style="35" customWidth="1"/>
    <col min="3395" max="3395" width="1.5" style="35" customWidth="1"/>
    <col min="3396" max="3396" width="7.9140625" style="35" customWidth="1"/>
    <col min="3397" max="3397" width="8.5" style="35" customWidth="1"/>
    <col min="3398" max="3399" width="1.5" style="35" customWidth="1"/>
    <col min="3400" max="3400" width="7.9140625" style="35" customWidth="1"/>
    <col min="3401" max="3401" width="8.5" style="35" customWidth="1"/>
    <col min="3402" max="3402" width="1.5" style="35" customWidth="1"/>
    <col min="3403" max="3584" width="8.08203125" style="35"/>
    <col min="3585" max="3585" width="1.33203125" style="35" customWidth="1"/>
    <col min="3586" max="3592" width="1.5" style="35" customWidth="1"/>
    <col min="3593" max="3613" width="1.4140625" style="35" customWidth="1"/>
    <col min="3614" max="3622" width="1.1640625" style="35" customWidth="1"/>
    <col min="3623" max="3629" width="1.4140625" style="35" customWidth="1"/>
    <col min="3630" max="3630" width="0.9140625" style="35" customWidth="1"/>
    <col min="3631" max="3641" width="1.1640625" style="35" customWidth="1"/>
    <col min="3642" max="3648" width="1.33203125" style="35" customWidth="1"/>
    <col min="3649" max="3649" width="8.5" style="35" customWidth="1"/>
    <col min="3650" max="3650" width="1.33203125" style="35" customWidth="1"/>
    <col min="3651" max="3651" width="1.5" style="35" customWidth="1"/>
    <col min="3652" max="3652" width="7.9140625" style="35" customWidth="1"/>
    <col min="3653" max="3653" width="8.5" style="35" customWidth="1"/>
    <col min="3654" max="3655" width="1.5" style="35" customWidth="1"/>
    <col min="3656" max="3656" width="7.9140625" style="35" customWidth="1"/>
    <col min="3657" max="3657" width="8.5" style="35" customWidth="1"/>
    <col min="3658" max="3658" width="1.5" style="35" customWidth="1"/>
    <col min="3659" max="3840" width="8.08203125" style="35"/>
    <col min="3841" max="3841" width="1.33203125" style="35" customWidth="1"/>
    <col min="3842" max="3848" width="1.5" style="35" customWidth="1"/>
    <col min="3849" max="3869" width="1.4140625" style="35" customWidth="1"/>
    <col min="3870" max="3878" width="1.1640625" style="35" customWidth="1"/>
    <col min="3879" max="3885" width="1.4140625" style="35" customWidth="1"/>
    <col min="3886" max="3886" width="0.9140625" style="35" customWidth="1"/>
    <col min="3887" max="3897" width="1.1640625" style="35" customWidth="1"/>
    <col min="3898" max="3904" width="1.33203125" style="35" customWidth="1"/>
    <col min="3905" max="3905" width="8.5" style="35" customWidth="1"/>
    <col min="3906" max="3906" width="1.33203125" style="35" customWidth="1"/>
    <col min="3907" max="3907" width="1.5" style="35" customWidth="1"/>
    <col min="3908" max="3908" width="7.9140625" style="35" customWidth="1"/>
    <col min="3909" max="3909" width="8.5" style="35" customWidth="1"/>
    <col min="3910" max="3911" width="1.5" style="35" customWidth="1"/>
    <col min="3912" max="3912" width="7.9140625" style="35" customWidth="1"/>
    <col min="3913" max="3913" width="8.5" style="35" customWidth="1"/>
    <col min="3914" max="3914" width="1.5" style="35" customWidth="1"/>
    <col min="3915" max="4096" width="8.08203125" style="35"/>
    <col min="4097" max="4097" width="1.33203125" style="35" customWidth="1"/>
    <col min="4098" max="4104" width="1.5" style="35" customWidth="1"/>
    <col min="4105" max="4125" width="1.4140625" style="35" customWidth="1"/>
    <col min="4126" max="4134" width="1.1640625" style="35" customWidth="1"/>
    <col min="4135" max="4141" width="1.4140625" style="35" customWidth="1"/>
    <col min="4142" max="4142" width="0.9140625" style="35" customWidth="1"/>
    <col min="4143" max="4153" width="1.1640625" style="35" customWidth="1"/>
    <col min="4154" max="4160" width="1.33203125" style="35" customWidth="1"/>
    <col min="4161" max="4161" width="8.5" style="35" customWidth="1"/>
    <col min="4162" max="4162" width="1.33203125" style="35" customWidth="1"/>
    <col min="4163" max="4163" width="1.5" style="35" customWidth="1"/>
    <col min="4164" max="4164" width="7.9140625" style="35" customWidth="1"/>
    <col min="4165" max="4165" width="8.5" style="35" customWidth="1"/>
    <col min="4166" max="4167" width="1.5" style="35" customWidth="1"/>
    <col min="4168" max="4168" width="7.9140625" style="35" customWidth="1"/>
    <col min="4169" max="4169" width="8.5" style="35" customWidth="1"/>
    <col min="4170" max="4170" width="1.5" style="35" customWidth="1"/>
    <col min="4171" max="4352" width="8.08203125" style="35"/>
    <col min="4353" max="4353" width="1.33203125" style="35" customWidth="1"/>
    <col min="4354" max="4360" width="1.5" style="35" customWidth="1"/>
    <col min="4361" max="4381" width="1.4140625" style="35" customWidth="1"/>
    <col min="4382" max="4390" width="1.1640625" style="35" customWidth="1"/>
    <col min="4391" max="4397" width="1.4140625" style="35" customWidth="1"/>
    <col min="4398" max="4398" width="0.9140625" style="35" customWidth="1"/>
    <col min="4399" max="4409" width="1.1640625" style="35" customWidth="1"/>
    <col min="4410" max="4416" width="1.33203125" style="35" customWidth="1"/>
    <col min="4417" max="4417" width="8.5" style="35" customWidth="1"/>
    <col min="4418" max="4418" width="1.33203125" style="35" customWidth="1"/>
    <col min="4419" max="4419" width="1.5" style="35" customWidth="1"/>
    <col min="4420" max="4420" width="7.9140625" style="35" customWidth="1"/>
    <col min="4421" max="4421" width="8.5" style="35" customWidth="1"/>
    <col min="4422" max="4423" width="1.5" style="35" customWidth="1"/>
    <col min="4424" max="4424" width="7.9140625" style="35" customWidth="1"/>
    <col min="4425" max="4425" width="8.5" style="35" customWidth="1"/>
    <col min="4426" max="4426" width="1.5" style="35" customWidth="1"/>
    <col min="4427" max="4608" width="8.08203125" style="35"/>
    <col min="4609" max="4609" width="1.33203125" style="35" customWidth="1"/>
    <col min="4610" max="4616" width="1.5" style="35" customWidth="1"/>
    <col min="4617" max="4637" width="1.4140625" style="35" customWidth="1"/>
    <col min="4638" max="4646" width="1.1640625" style="35" customWidth="1"/>
    <col min="4647" max="4653" width="1.4140625" style="35" customWidth="1"/>
    <col min="4654" max="4654" width="0.9140625" style="35" customWidth="1"/>
    <col min="4655" max="4665" width="1.1640625" style="35" customWidth="1"/>
    <col min="4666" max="4672" width="1.33203125" style="35" customWidth="1"/>
    <col min="4673" max="4673" width="8.5" style="35" customWidth="1"/>
    <col min="4674" max="4674" width="1.33203125" style="35" customWidth="1"/>
    <col min="4675" max="4675" width="1.5" style="35" customWidth="1"/>
    <col min="4676" max="4676" width="7.9140625" style="35" customWidth="1"/>
    <col min="4677" max="4677" width="8.5" style="35" customWidth="1"/>
    <col min="4678" max="4679" width="1.5" style="35" customWidth="1"/>
    <col min="4680" max="4680" width="7.9140625" style="35" customWidth="1"/>
    <col min="4681" max="4681" width="8.5" style="35" customWidth="1"/>
    <col min="4682" max="4682" width="1.5" style="35" customWidth="1"/>
    <col min="4683" max="4864" width="8.08203125" style="35"/>
    <col min="4865" max="4865" width="1.33203125" style="35" customWidth="1"/>
    <col min="4866" max="4872" width="1.5" style="35" customWidth="1"/>
    <col min="4873" max="4893" width="1.4140625" style="35" customWidth="1"/>
    <col min="4894" max="4902" width="1.1640625" style="35" customWidth="1"/>
    <col min="4903" max="4909" width="1.4140625" style="35" customWidth="1"/>
    <col min="4910" max="4910" width="0.9140625" style="35" customWidth="1"/>
    <col min="4911" max="4921" width="1.1640625" style="35" customWidth="1"/>
    <col min="4922" max="4928" width="1.33203125" style="35" customWidth="1"/>
    <col min="4929" max="4929" width="8.5" style="35" customWidth="1"/>
    <col min="4930" max="4930" width="1.33203125" style="35" customWidth="1"/>
    <col min="4931" max="4931" width="1.5" style="35" customWidth="1"/>
    <col min="4932" max="4932" width="7.9140625" style="35" customWidth="1"/>
    <col min="4933" max="4933" width="8.5" style="35" customWidth="1"/>
    <col min="4934" max="4935" width="1.5" style="35" customWidth="1"/>
    <col min="4936" max="4936" width="7.9140625" style="35" customWidth="1"/>
    <col min="4937" max="4937" width="8.5" style="35" customWidth="1"/>
    <col min="4938" max="4938" width="1.5" style="35" customWidth="1"/>
    <col min="4939" max="5120" width="8.08203125" style="35"/>
    <col min="5121" max="5121" width="1.33203125" style="35" customWidth="1"/>
    <col min="5122" max="5128" width="1.5" style="35" customWidth="1"/>
    <col min="5129" max="5149" width="1.4140625" style="35" customWidth="1"/>
    <col min="5150" max="5158" width="1.1640625" style="35" customWidth="1"/>
    <col min="5159" max="5165" width="1.4140625" style="35" customWidth="1"/>
    <col min="5166" max="5166" width="0.9140625" style="35" customWidth="1"/>
    <col min="5167" max="5177" width="1.1640625" style="35" customWidth="1"/>
    <col min="5178" max="5184" width="1.33203125" style="35" customWidth="1"/>
    <col min="5185" max="5185" width="8.5" style="35" customWidth="1"/>
    <col min="5186" max="5186" width="1.33203125" style="35" customWidth="1"/>
    <col min="5187" max="5187" width="1.5" style="35" customWidth="1"/>
    <col min="5188" max="5188" width="7.9140625" style="35" customWidth="1"/>
    <col min="5189" max="5189" width="8.5" style="35" customWidth="1"/>
    <col min="5190" max="5191" width="1.5" style="35" customWidth="1"/>
    <col min="5192" max="5192" width="7.9140625" style="35" customWidth="1"/>
    <col min="5193" max="5193" width="8.5" style="35" customWidth="1"/>
    <col min="5194" max="5194" width="1.5" style="35" customWidth="1"/>
    <col min="5195" max="5376" width="8.08203125" style="35"/>
    <col min="5377" max="5377" width="1.33203125" style="35" customWidth="1"/>
    <col min="5378" max="5384" width="1.5" style="35" customWidth="1"/>
    <col min="5385" max="5405" width="1.4140625" style="35" customWidth="1"/>
    <col min="5406" max="5414" width="1.1640625" style="35" customWidth="1"/>
    <col min="5415" max="5421" width="1.4140625" style="35" customWidth="1"/>
    <col min="5422" max="5422" width="0.9140625" style="35" customWidth="1"/>
    <col min="5423" max="5433" width="1.1640625" style="35" customWidth="1"/>
    <col min="5434" max="5440" width="1.33203125" style="35" customWidth="1"/>
    <col min="5441" max="5441" width="8.5" style="35" customWidth="1"/>
    <col min="5442" max="5442" width="1.33203125" style="35" customWidth="1"/>
    <col min="5443" max="5443" width="1.5" style="35" customWidth="1"/>
    <col min="5444" max="5444" width="7.9140625" style="35" customWidth="1"/>
    <col min="5445" max="5445" width="8.5" style="35" customWidth="1"/>
    <col min="5446" max="5447" width="1.5" style="35" customWidth="1"/>
    <col min="5448" max="5448" width="7.9140625" style="35" customWidth="1"/>
    <col min="5449" max="5449" width="8.5" style="35" customWidth="1"/>
    <col min="5450" max="5450" width="1.5" style="35" customWidth="1"/>
    <col min="5451" max="5632" width="8.08203125" style="35"/>
    <col min="5633" max="5633" width="1.33203125" style="35" customWidth="1"/>
    <col min="5634" max="5640" width="1.5" style="35" customWidth="1"/>
    <col min="5641" max="5661" width="1.4140625" style="35" customWidth="1"/>
    <col min="5662" max="5670" width="1.1640625" style="35" customWidth="1"/>
    <col min="5671" max="5677" width="1.4140625" style="35" customWidth="1"/>
    <col min="5678" max="5678" width="0.9140625" style="35" customWidth="1"/>
    <col min="5679" max="5689" width="1.1640625" style="35" customWidth="1"/>
    <col min="5690" max="5696" width="1.33203125" style="35" customWidth="1"/>
    <col min="5697" max="5697" width="8.5" style="35" customWidth="1"/>
    <col min="5698" max="5698" width="1.33203125" style="35" customWidth="1"/>
    <col min="5699" max="5699" width="1.5" style="35" customWidth="1"/>
    <col min="5700" max="5700" width="7.9140625" style="35" customWidth="1"/>
    <col min="5701" max="5701" width="8.5" style="35" customWidth="1"/>
    <col min="5702" max="5703" width="1.5" style="35" customWidth="1"/>
    <col min="5704" max="5704" width="7.9140625" style="35" customWidth="1"/>
    <col min="5705" max="5705" width="8.5" style="35" customWidth="1"/>
    <col min="5706" max="5706" width="1.5" style="35" customWidth="1"/>
    <col min="5707" max="5888" width="8.08203125" style="35"/>
    <col min="5889" max="5889" width="1.33203125" style="35" customWidth="1"/>
    <col min="5890" max="5896" width="1.5" style="35" customWidth="1"/>
    <col min="5897" max="5917" width="1.4140625" style="35" customWidth="1"/>
    <col min="5918" max="5926" width="1.1640625" style="35" customWidth="1"/>
    <col min="5927" max="5933" width="1.4140625" style="35" customWidth="1"/>
    <col min="5934" max="5934" width="0.9140625" style="35" customWidth="1"/>
    <col min="5935" max="5945" width="1.1640625" style="35" customWidth="1"/>
    <col min="5946" max="5952" width="1.33203125" style="35" customWidth="1"/>
    <col min="5953" max="5953" width="8.5" style="35" customWidth="1"/>
    <col min="5954" max="5954" width="1.33203125" style="35" customWidth="1"/>
    <col min="5955" max="5955" width="1.5" style="35" customWidth="1"/>
    <col min="5956" max="5956" width="7.9140625" style="35" customWidth="1"/>
    <col min="5957" max="5957" width="8.5" style="35" customWidth="1"/>
    <col min="5958" max="5959" width="1.5" style="35" customWidth="1"/>
    <col min="5960" max="5960" width="7.9140625" style="35" customWidth="1"/>
    <col min="5961" max="5961" width="8.5" style="35" customWidth="1"/>
    <col min="5962" max="5962" width="1.5" style="35" customWidth="1"/>
    <col min="5963" max="6144" width="8.08203125" style="35"/>
    <col min="6145" max="6145" width="1.33203125" style="35" customWidth="1"/>
    <col min="6146" max="6152" width="1.5" style="35" customWidth="1"/>
    <col min="6153" max="6173" width="1.4140625" style="35" customWidth="1"/>
    <col min="6174" max="6182" width="1.1640625" style="35" customWidth="1"/>
    <col min="6183" max="6189" width="1.4140625" style="35" customWidth="1"/>
    <col min="6190" max="6190" width="0.9140625" style="35" customWidth="1"/>
    <col min="6191" max="6201" width="1.1640625" style="35" customWidth="1"/>
    <col min="6202" max="6208" width="1.33203125" style="35" customWidth="1"/>
    <col min="6209" max="6209" width="8.5" style="35" customWidth="1"/>
    <col min="6210" max="6210" width="1.33203125" style="35" customWidth="1"/>
    <col min="6211" max="6211" width="1.5" style="35" customWidth="1"/>
    <col min="6212" max="6212" width="7.9140625" style="35" customWidth="1"/>
    <col min="6213" max="6213" width="8.5" style="35" customWidth="1"/>
    <col min="6214" max="6215" width="1.5" style="35" customWidth="1"/>
    <col min="6216" max="6216" width="7.9140625" style="35" customWidth="1"/>
    <col min="6217" max="6217" width="8.5" style="35" customWidth="1"/>
    <col min="6218" max="6218" width="1.5" style="35" customWidth="1"/>
    <col min="6219" max="6400" width="8.08203125" style="35"/>
    <col min="6401" max="6401" width="1.33203125" style="35" customWidth="1"/>
    <col min="6402" max="6408" width="1.5" style="35" customWidth="1"/>
    <col min="6409" max="6429" width="1.4140625" style="35" customWidth="1"/>
    <col min="6430" max="6438" width="1.1640625" style="35" customWidth="1"/>
    <col min="6439" max="6445" width="1.4140625" style="35" customWidth="1"/>
    <col min="6446" max="6446" width="0.9140625" style="35" customWidth="1"/>
    <col min="6447" max="6457" width="1.1640625" style="35" customWidth="1"/>
    <col min="6458" max="6464" width="1.33203125" style="35" customWidth="1"/>
    <col min="6465" max="6465" width="8.5" style="35" customWidth="1"/>
    <col min="6466" max="6466" width="1.33203125" style="35" customWidth="1"/>
    <col min="6467" max="6467" width="1.5" style="35" customWidth="1"/>
    <col min="6468" max="6468" width="7.9140625" style="35" customWidth="1"/>
    <col min="6469" max="6469" width="8.5" style="35" customWidth="1"/>
    <col min="6470" max="6471" width="1.5" style="35" customWidth="1"/>
    <col min="6472" max="6472" width="7.9140625" style="35" customWidth="1"/>
    <col min="6473" max="6473" width="8.5" style="35" customWidth="1"/>
    <col min="6474" max="6474" width="1.5" style="35" customWidth="1"/>
    <col min="6475" max="6656" width="8.08203125" style="35"/>
    <col min="6657" max="6657" width="1.33203125" style="35" customWidth="1"/>
    <col min="6658" max="6664" width="1.5" style="35" customWidth="1"/>
    <col min="6665" max="6685" width="1.4140625" style="35" customWidth="1"/>
    <col min="6686" max="6694" width="1.1640625" style="35" customWidth="1"/>
    <col min="6695" max="6701" width="1.4140625" style="35" customWidth="1"/>
    <col min="6702" max="6702" width="0.9140625" style="35" customWidth="1"/>
    <col min="6703" max="6713" width="1.1640625" style="35" customWidth="1"/>
    <col min="6714" max="6720" width="1.33203125" style="35" customWidth="1"/>
    <col min="6721" max="6721" width="8.5" style="35" customWidth="1"/>
    <col min="6722" max="6722" width="1.33203125" style="35" customWidth="1"/>
    <col min="6723" max="6723" width="1.5" style="35" customWidth="1"/>
    <col min="6724" max="6724" width="7.9140625" style="35" customWidth="1"/>
    <col min="6725" max="6725" width="8.5" style="35" customWidth="1"/>
    <col min="6726" max="6727" width="1.5" style="35" customWidth="1"/>
    <col min="6728" max="6728" width="7.9140625" style="35" customWidth="1"/>
    <col min="6729" max="6729" width="8.5" style="35" customWidth="1"/>
    <col min="6730" max="6730" width="1.5" style="35" customWidth="1"/>
    <col min="6731" max="6912" width="8.08203125" style="35"/>
    <col min="6913" max="6913" width="1.33203125" style="35" customWidth="1"/>
    <col min="6914" max="6920" width="1.5" style="35" customWidth="1"/>
    <col min="6921" max="6941" width="1.4140625" style="35" customWidth="1"/>
    <col min="6942" max="6950" width="1.1640625" style="35" customWidth="1"/>
    <col min="6951" max="6957" width="1.4140625" style="35" customWidth="1"/>
    <col min="6958" max="6958" width="0.9140625" style="35" customWidth="1"/>
    <col min="6959" max="6969" width="1.1640625" style="35" customWidth="1"/>
    <col min="6970" max="6976" width="1.33203125" style="35" customWidth="1"/>
    <col min="6977" max="6977" width="8.5" style="35" customWidth="1"/>
    <col min="6978" max="6978" width="1.33203125" style="35" customWidth="1"/>
    <col min="6979" max="6979" width="1.5" style="35" customWidth="1"/>
    <col min="6980" max="6980" width="7.9140625" style="35" customWidth="1"/>
    <col min="6981" max="6981" width="8.5" style="35" customWidth="1"/>
    <col min="6982" max="6983" width="1.5" style="35" customWidth="1"/>
    <col min="6984" max="6984" width="7.9140625" style="35" customWidth="1"/>
    <col min="6985" max="6985" width="8.5" style="35" customWidth="1"/>
    <col min="6986" max="6986" width="1.5" style="35" customWidth="1"/>
    <col min="6987" max="7168" width="8.08203125" style="35"/>
    <col min="7169" max="7169" width="1.33203125" style="35" customWidth="1"/>
    <col min="7170" max="7176" width="1.5" style="35" customWidth="1"/>
    <col min="7177" max="7197" width="1.4140625" style="35" customWidth="1"/>
    <col min="7198" max="7206" width="1.1640625" style="35" customWidth="1"/>
    <col min="7207" max="7213" width="1.4140625" style="35" customWidth="1"/>
    <col min="7214" max="7214" width="0.9140625" style="35" customWidth="1"/>
    <col min="7215" max="7225" width="1.1640625" style="35" customWidth="1"/>
    <col min="7226" max="7232" width="1.33203125" style="35" customWidth="1"/>
    <col min="7233" max="7233" width="8.5" style="35" customWidth="1"/>
    <col min="7234" max="7234" width="1.33203125" style="35" customWidth="1"/>
    <col min="7235" max="7235" width="1.5" style="35" customWidth="1"/>
    <col min="7236" max="7236" width="7.9140625" style="35" customWidth="1"/>
    <col min="7237" max="7237" width="8.5" style="35" customWidth="1"/>
    <col min="7238" max="7239" width="1.5" style="35" customWidth="1"/>
    <col min="7240" max="7240" width="7.9140625" style="35" customWidth="1"/>
    <col min="7241" max="7241" width="8.5" style="35" customWidth="1"/>
    <col min="7242" max="7242" width="1.5" style="35" customWidth="1"/>
    <col min="7243" max="7424" width="8.08203125" style="35"/>
    <col min="7425" max="7425" width="1.33203125" style="35" customWidth="1"/>
    <col min="7426" max="7432" width="1.5" style="35" customWidth="1"/>
    <col min="7433" max="7453" width="1.4140625" style="35" customWidth="1"/>
    <col min="7454" max="7462" width="1.1640625" style="35" customWidth="1"/>
    <col min="7463" max="7469" width="1.4140625" style="35" customWidth="1"/>
    <col min="7470" max="7470" width="0.9140625" style="35" customWidth="1"/>
    <col min="7471" max="7481" width="1.1640625" style="35" customWidth="1"/>
    <col min="7482" max="7488" width="1.33203125" style="35" customWidth="1"/>
    <col min="7489" max="7489" width="8.5" style="35" customWidth="1"/>
    <col min="7490" max="7490" width="1.33203125" style="35" customWidth="1"/>
    <col min="7491" max="7491" width="1.5" style="35" customWidth="1"/>
    <col min="7492" max="7492" width="7.9140625" style="35" customWidth="1"/>
    <col min="7493" max="7493" width="8.5" style="35" customWidth="1"/>
    <col min="7494" max="7495" width="1.5" style="35" customWidth="1"/>
    <col min="7496" max="7496" width="7.9140625" style="35" customWidth="1"/>
    <col min="7497" max="7497" width="8.5" style="35" customWidth="1"/>
    <col min="7498" max="7498" width="1.5" style="35" customWidth="1"/>
    <col min="7499" max="7680" width="8.08203125" style="35"/>
    <col min="7681" max="7681" width="1.33203125" style="35" customWidth="1"/>
    <col min="7682" max="7688" width="1.5" style="35" customWidth="1"/>
    <col min="7689" max="7709" width="1.4140625" style="35" customWidth="1"/>
    <col min="7710" max="7718" width="1.1640625" style="35" customWidth="1"/>
    <col min="7719" max="7725" width="1.4140625" style="35" customWidth="1"/>
    <col min="7726" max="7726" width="0.9140625" style="35" customWidth="1"/>
    <col min="7727" max="7737" width="1.1640625" style="35" customWidth="1"/>
    <col min="7738" max="7744" width="1.33203125" style="35" customWidth="1"/>
    <col min="7745" max="7745" width="8.5" style="35" customWidth="1"/>
    <col min="7746" max="7746" width="1.33203125" style="35" customWidth="1"/>
    <col min="7747" max="7747" width="1.5" style="35" customWidth="1"/>
    <col min="7748" max="7748" width="7.9140625" style="35" customWidth="1"/>
    <col min="7749" max="7749" width="8.5" style="35" customWidth="1"/>
    <col min="7750" max="7751" width="1.5" style="35" customWidth="1"/>
    <col min="7752" max="7752" width="7.9140625" style="35" customWidth="1"/>
    <col min="7753" max="7753" width="8.5" style="35" customWidth="1"/>
    <col min="7754" max="7754" width="1.5" style="35" customWidth="1"/>
    <col min="7755" max="7936" width="8.08203125" style="35"/>
    <col min="7937" max="7937" width="1.33203125" style="35" customWidth="1"/>
    <col min="7938" max="7944" width="1.5" style="35" customWidth="1"/>
    <col min="7945" max="7965" width="1.4140625" style="35" customWidth="1"/>
    <col min="7966" max="7974" width="1.1640625" style="35" customWidth="1"/>
    <col min="7975" max="7981" width="1.4140625" style="35" customWidth="1"/>
    <col min="7982" max="7982" width="0.9140625" style="35" customWidth="1"/>
    <col min="7983" max="7993" width="1.1640625" style="35" customWidth="1"/>
    <col min="7994" max="8000" width="1.33203125" style="35" customWidth="1"/>
    <col min="8001" max="8001" width="8.5" style="35" customWidth="1"/>
    <col min="8002" max="8002" width="1.33203125" style="35" customWidth="1"/>
    <col min="8003" max="8003" width="1.5" style="35" customWidth="1"/>
    <col min="8004" max="8004" width="7.9140625" style="35" customWidth="1"/>
    <col min="8005" max="8005" width="8.5" style="35" customWidth="1"/>
    <col min="8006" max="8007" width="1.5" style="35" customWidth="1"/>
    <col min="8008" max="8008" width="7.9140625" style="35" customWidth="1"/>
    <col min="8009" max="8009" width="8.5" style="35" customWidth="1"/>
    <col min="8010" max="8010" width="1.5" style="35" customWidth="1"/>
    <col min="8011" max="8192" width="8.08203125" style="35"/>
    <col min="8193" max="8193" width="1.33203125" style="35" customWidth="1"/>
    <col min="8194" max="8200" width="1.5" style="35" customWidth="1"/>
    <col min="8201" max="8221" width="1.4140625" style="35" customWidth="1"/>
    <col min="8222" max="8230" width="1.1640625" style="35" customWidth="1"/>
    <col min="8231" max="8237" width="1.4140625" style="35" customWidth="1"/>
    <col min="8238" max="8238" width="0.9140625" style="35" customWidth="1"/>
    <col min="8239" max="8249" width="1.1640625" style="35" customWidth="1"/>
    <col min="8250" max="8256" width="1.33203125" style="35" customWidth="1"/>
    <col min="8257" max="8257" width="8.5" style="35" customWidth="1"/>
    <col min="8258" max="8258" width="1.33203125" style="35" customWidth="1"/>
    <col min="8259" max="8259" width="1.5" style="35" customWidth="1"/>
    <col min="8260" max="8260" width="7.9140625" style="35" customWidth="1"/>
    <col min="8261" max="8261" width="8.5" style="35" customWidth="1"/>
    <col min="8262" max="8263" width="1.5" style="35" customWidth="1"/>
    <col min="8264" max="8264" width="7.9140625" style="35" customWidth="1"/>
    <col min="8265" max="8265" width="8.5" style="35" customWidth="1"/>
    <col min="8266" max="8266" width="1.5" style="35" customWidth="1"/>
    <col min="8267" max="8448" width="8.08203125" style="35"/>
    <col min="8449" max="8449" width="1.33203125" style="35" customWidth="1"/>
    <col min="8450" max="8456" width="1.5" style="35" customWidth="1"/>
    <col min="8457" max="8477" width="1.4140625" style="35" customWidth="1"/>
    <col min="8478" max="8486" width="1.1640625" style="35" customWidth="1"/>
    <col min="8487" max="8493" width="1.4140625" style="35" customWidth="1"/>
    <col min="8494" max="8494" width="0.9140625" style="35" customWidth="1"/>
    <col min="8495" max="8505" width="1.1640625" style="35" customWidth="1"/>
    <col min="8506" max="8512" width="1.33203125" style="35" customWidth="1"/>
    <col min="8513" max="8513" width="8.5" style="35" customWidth="1"/>
    <col min="8514" max="8514" width="1.33203125" style="35" customWidth="1"/>
    <col min="8515" max="8515" width="1.5" style="35" customWidth="1"/>
    <col min="8516" max="8516" width="7.9140625" style="35" customWidth="1"/>
    <col min="8517" max="8517" width="8.5" style="35" customWidth="1"/>
    <col min="8518" max="8519" width="1.5" style="35" customWidth="1"/>
    <col min="8520" max="8520" width="7.9140625" style="35" customWidth="1"/>
    <col min="8521" max="8521" width="8.5" style="35" customWidth="1"/>
    <col min="8522" max="8522" width="1.5" style="35" customWidth="1"/>
    <col min="8523" max="8704" width="8.08203125" style="35"/>
    <col min="8705" max="8705" width="1.33203125" style="35" customWidth="1"/>
    <col min="8706" max="8712" width="1.5" style="35" customWidth="1"/>
    <col min="8713" max="8733" width="1.4140625" style="35" customWidth="1"/>
    <col min="8734" max="8742" width="1.1640625" style="35" customWidth="1"/>
    <col min="8743" max="8749" width="1.4140625" style="35" customWidth="1"/>
    <col min="8750" max="8750" width="0.9140625" style="35" customWidth="1"/>
    <col min="8751" max="8761" width="1.1640625" style="35" customWidth="1"/>
    <col min="8762" max="8768" width="1.33203125" style="35" customWidth="1"/>
    <col min="8769" max="8769" width="8.5" style="35" customWidth="1"/>
    <col min="8770" max="8770" width="1.33203125" style="35" customWidth="1"/>
    <col min="8771" max="8771" width="1.5" style="35" customWidth="1"/>
    <col min="8772" max="8772" width="7.9140625" style="35" customWidth="1"/>
    <col min="8773" max="8773" width="8.5" style="35" customWidth="1"/>
    <col min="8774" max="8775" width="1.5" style="35" customWidth="1"/>
    <col min="8776" max="8776" width="7.9140625" style="35" customWidth="1"/>
    <col min="8777" max="8777" width="8.5" style="35" customWidth="1"/>
    <col min="8778" max="8778" width="1.5" style="35" customWidth="1"/>
    <col min="8779" max="8960" width="8.08203125" style="35"/>
    <col min="8961" max="8961" width="1.33203125" style="35" customWidth="1"/>
    <col min="8962" max="8968" width="1.5" style="35" customWidth="1"/>
    <col min="8969" max="8989" width="1.4140625" style="35" customWidth="1"/>
    <col min="8990" max="8998" width="1.1640625" style="35" customWidth="1"/>
    <col min="8999" max="9005" width="1.4140625" style="35" customWidth="1"/>
    <col min="9006" max="9006" width="0.9140625" style="35" customWidth="1"/>
    <col min="9007" max="9017" width="1.1640625" style="35" customWidth="1"/>
    <col min="9018" max="9024" width="1.33203125" style="35" customWidth="1"/>
    <col min="9025" max="9025" width="8.5" style="35" customWidth="1"/>
    <col min="9026" max="9026" width="1.33203125" style="35" customWidth="1"/>
    <col min="9027" max="9027" width="1.5" style="35" customWidth="1"/>
    <col min="9028" max="9028" width="7.9140625" style="35" customWidth="1"/>
    <col min="9029" max="9029" width="8.5" style="35" customWidth="1"/>
    <col min="9030" max="9031" width="1.5" style="35" customWidth="1"/>
    <col min="9032" max="9032" width="7.9140625" style="35" customWidth="1"/>
    <col min="9033" max="9033" width="8.5" style="35" customWidth="1"/>
    <col min="9034" max="9034" width="1.5" style="35" customWidth="1"/>
    <col min="9035" max="9216" width="8.08203125" style="35"/>
    <col min="9217" max="9217" width="1.33203125" style="35" customWidth="1"/>
    <col min="9218" max="9224" width="1.5" style="35" customWidth="1"/>
    <col min="9225" max="9245" width="1.4140625" style="35" customWidth="1"/>
    <col min="9246" max="9254" width="1.1640625" style="35" customWidth="1"/>
    <col min="9255" max="9261" width="1.4140625" style="35" customWidth="1"/>
    <col min="9262" max="9262" width="0.9140625" style="35" customWidth="1"/>
    <col min="9263" max="9273" width="1.1640625" style="35" customWidth="1"/>
    <col min="9274" max="9280" width="1.33203125" style="35" customWidth="1"/>
    <col min="9281" max="9281" width="8.5" style="35" customWidth="1"/>
    <col min="9282" max="9282" width="1.33203125" style="35" customWidth="1"/>
    <col min="9283" max="9283" width="1.5" style="35" customWidth="1"/>
    <col min="9284" max="9284" width="7.9140625" style="35" customWidth="1"/>
    <col min="9285" max="9285" width="8.5" style="35" customWidth="1"/>
    <col min="9286" max="9287" width="1.5" style="35" customWidth="1"/>
    <col min="9288" max="9288" width="7.9140625" style="35" customWidth="1"/>
    <col min="9289" max="9289" width="8.5" style="35" customWidth="1"/>
    <col min="9290" max="9290" width="1.5" style="35" customWidth="1"/>
    <col min="9291" max="9472" width="8.08203125" style="35"/>
    <col min="9473" max="9473" width="1.33203125" style="35" customWidth="1"/>
    <col min="9474" max="9480" width="1.5" style="35" customWidth="1"/>
    <col min="9481" max="9501" width="1.4140625" style="35" customWidth="1"/>
    <col min="9502" max="9510" width="1.1640625" style="35" customWidth="1"/>
    <col min="9511" max="9517" width="1.4140625" style="35" customWidth="1"/>
    <col min="9518" max="9518" width="0.9140625" style="35" customWidth="1"/>
    <col min="9519" max="9529" width="1.1640625" style="35" customWidth="1"/>
    <col min="9530" max="9536" width="1.33203125" style="35" customWidth="1"/>
    <col min="9537" max="9537" width="8.5" style="35" customWidth="1"/>
    <col min="9538" max="9538" width="1.33203125" style="35" customWidth="1"/>
    <col min="9539" max="9539" width="1.5" style="35" customWidth="1"/>
    <col min="9540" max="9540" width="7.9140625" style="35" customWidth="1"/>
    <col min="9541" max="9541" width="8.5" style="35" customWidth="1"/>
    <col min="9542" max="9543" width="1.5" style="35" customWidth="1"/>
    <col min="9544" max="9544" width="7.9140625" style="35" customWidth="1"/>
    <col min="9545" max="9545" width="8.5" style="35" customWidth="1"/>
    <col min="9546" max="9546" width="1.5" style="35" customWidth="1"/>
    <col min="9547" max="9728" width="8.08203125" style="35"/>
    <col min="9729" max="9729" width="1.33203125" style="35" customWidth="1"/>
    <col min="9730" max="9736" width="1.5" style="35" customWidth="1"/>
    <col min="9737" max="9757" width="1.4140625" style="35" customWidth="1"/>
    <col min="9758" max="9766" width="1.1640625" style="35" customWidth="1"/>
    <col min="9767" max="9773" width="1.4140625" style="35" customWidth="1"/>
    <col min="9774" max="9774" width="0.9140625" style="35" customWidth="1"/>
    <col min="9775" max="9785" width="1.1640625" style="35" customWidth="1"/>
    <col min="9786" max="9792" width="1.33203125" style="35" customWidth="1"/>
    <col min="9793" max="9793" width="8.5" style="35" customWidth="1"/>
    <col min="9794" max="9794" width="1.33203125" style="35" customWidth="1"/>
    <col min="9795" max="9795" width="1.5" style="35" customWidth="1"/>
    <col min="9796" max="9796" width="7.9140625" style="35" customWidth="1"/>
    <col min="9797" max="9797" width="8.5" style="35" customWidth="1"/>
    <col min="9798" max="9799" width="1.5" style="35" customWidth="1"/>
    <col min="9800" max="9800" width="7.9140625" style="35" customWidth="1"/>
    <col min="9801" max="9801" width="8.5" style="35" customWidth="1"/>
    <col min="9802" max="9802" width="1.5" style="35" customWidth="1"/>
    <col min="9803" max="9984" width="8.08203125" style="35"/>
    <col min="9985" max="9985" width="1.33203125" style="35" customWidth="1"/>
    <col min="9986" max="9992" width="1.5" style="35" customWidth="1"/>
    <col min="9993" max="10013" width="1.4140625" style="35" customWidth="1"/>
    <col min="10014" max="10022" width="1.1640625" style="35" customWidth="1"/>
    <col min="10023" max="10029" width="1.4140625" style="35" customWidth="1"/>
    <col min="10030" max="10030" width="0.9140625" style="35" customWidth="1"/>
    <col min="10031" max="10041" width="1.1640625" style="35" customWidth="1"/>
    <col min="10042" max="10048" width="1.33203125" style="35" customWidth="1"/>
    <col min="10049" max="10049" width="8.5" style="35" customWidth="1"/>
    <col min="10050" max="10050" width="1.33203125" style="35" customWidth="1"/>
    <col min="10051" max="10051" width="1.5" style="35" customWidth="1"/>
    <col min="10052" max="10052" width="7.9140625" style="35" customWidth="1"/>
    <col min="10053" max="10053" width="8.5" style="35" customWidth="1"/>
    <col min="10054" max="10055" width="1.5" style="35" customWidth="1"/>
    <col min="10056" max="10056" width="7.9140625" style="35" customWidth="1"/>
    <col min="10057" max="10057" width="8.5" style="35" customWidth="1"/>
    <col min="10058" max="10058" width="1.5" style="35" customWidth="1"/>
    <col min="10059" max="10240" width="8.08203125" style="35"/>
    <col min="10241" max="10241" width="1.33203125" style="35" customWidth="1"/>
    <col min="10242" max="10248" width="1.5" style="35" customWidth="1"/>
    <col min="10249" max="10269" width="1.4140625" style="35" customWidth="1"/>
    <col min="10270" max="10278" width="1.1640625" style="35" customWidth="1"/>
    <col min="10279" max="10285" width="1.4140625" style="35" customWidth="1"/>
    <col min="10286" max="10286" width="0.9140625" style="35" customWidth="1"/>
    <col min="10287" max="10297" width="1.1640625" style="35" customWidth="1"/>
    <col min="10298" max="10304" width="1.33203125" style="35" customWidth="1"/>
    <col min="10305" max="10305" width="8.5" style="35" customWidth="1"/>
    <col min="10306" max="10306" width="1.33203125" style="35" customWidth="1"/>
    <col min="10307" max="10307" width="1.5" style="35" customWidth="1"/>
    <col min="10308" max="10308" width="7.9140625" style="35" customWidth="1"/>
    <col min="10309" max="10309" width="8.5" style="35" customWidth="1"/>
    <col min="10310" max="10311" width="1.5" style="35" customWidth="1"/>
    <col min="10312" max="10312" width="7.9140625" style="35" customWidth="1"/>
    <col min="10313" max="10313" width="8.5" style="35" customWidth="1"/>
    <col min="10314" max="10314" width="1.5" style="35" customWidth="1"/>
    <col min="10315" max="10496" width="8.08203125" style="35"/>
    <col min="10497" max="10497" width="1.33203125" style="35" customWidth="1"/>
    <col min="10498" max="10504" width="1.5" style="35" customWidth="1"/>
    <col min="10505" max="10525" width="1.4140625" style="35" customWidth="1"/>
    <col min="10526" max="10534" width="1.1640625" style="35" customWidth="1"/>
    <col min="10535" max="10541" width="1.4140625" style="35" customWidth="1"/>
    <col min="10542" max="10542" width="0.9140625" style="35" customWidth="1"/>
    <col min="10543" max="10553" width="1.1640625" style="35" customWidth="1"/>
    <col min="10554" max="10560" width="1.33203125" style="35" customWidth="1"/>
    <col min="10561" max="10561" width="8.5" style="35" customWidth="1"/>
    <col min="10562" max="10562" width="1.33203125" style="35" customWidth="1"/>
    <col min="10563" max="10563" width="1.5" style="35" customWidth="1"/>
    <col min="10564" max="10564" width="7.9140625" style="35" customWidth="1"/>
    <col min="10565" max="10565" width="8.5" style="35" customWidth="1"/>
    <col min="10566" max="10567" width="1.5" style="35" customWidth="1"/>
    <col min="10568" max="10568" width="7.9140625" style="35" customWidth="1"/>
    <col min="10569" max="10569" width="8.5" style="35" customWidth="1"/>
    <col min="10570" max="10570" width="1.5" style="35" customWidth="1"/>
    <col min="10571" max="10752" width="8.08203125" style="35"/>
    <col min="10753" max="10753" width="1.33203125" style="35" customWidth="1"/>
    <col min="10754" max="10760" width="1.5" style="35" customWidth="1"/>
    <col min="10761" max="10781" width="1.4140625" style="35" customWidth="1"/>
    <col min="10782" max="10790" width="1.1640625" style="35" customWidth="1"/>
    <col min="10791" max="10797" width="1.4140625" style="35" customWidth="1"/>
    <col min="10798" max="10798" width="0.9140625" style="35" customWidth="1"/>
    <col min="10799" max="10809" width="1.1640625" style="35" customWidth="1"/>
    <col min="10810" max="10816" width="1.33203125" style="35" customWidth="1"/>
    <col min="10817" max="10817" width="8.5" style="35" customWidth="1"/>
    <col min="10818" max="10818" width="1.33203125" style="35" customWidth="1"/>
    <col min="10819" max="10819" width="1.5" style="35" customWidth="1"/>
    <col min="10820" max="10820" width="7.9140625" style="35" customWidth="1"/>
    <col min="10821" max="10821" width="8.5" style="35" customWidth="1"/>
    <col min="10822" max="10823" width="1.5" style="35" customWidth="1"/>
    <col min="10824" max="10824" width="7.9140625" style="35" customWidth="1"/>
    <col min="10825" max="10825" width="8.5" style="35" customWidth="1"/>
    <col min="10826" max="10826" width="1.5" style="35" customWidth="1"/>
    <col min="10827" max="11008" width="8.08203125" style="35"/>
    <col min="11009" max="11009" width="1.33203125" style="35" customWidth="1"/>
    <col min="11010" max="11016" width="1.5" style="35" customWidth="1"/>
    <col min="11017" max="11037" width="1.4140625" style="35" customWidth="1"/>
    <col min="11038" max="11046" width="1.1640625" style="35" customWidth="1"/>
    <col min="11047" max="11053" width="1.4140625" style="35" customWidth="1"/>
    <col min="11054" max="11054" width="0.9140625" style="35" customWidth="1"/>
    <col min="11055" max="11065" width="1.1640625" style="35" customWidth="1"/>
    <col min="11066" max="11072" width="1.33203125" style="35" customWidth="1"/>
    <col min="11073" max="11073" width="8.5" style="35" customWidth="1"/>
    <col min="11074" max="11074" width="1.33203125" style="35" customWidth="1"/>
    <col min="11075" max="11075" width="1.5" style="35" customWidth="1"/>
    <col min="11076" max="11076" width="7.9140625" style="35" customWidth="1"/>
    <col min="11077" max="11077" width="8.5" style="35" customWidth="1"/>
    <col min="11078" max="11079" width="1.5" style="35" customWidth="1"/>
    <col min="11080" max="11080" width="7.9140625" style="35" customWidth="1"/>
    <col min="11081" max="11081" width="8.5" style="35" customWidth="1"/>
    <col min="11082" max="11082" width="1.5" style="35" customWidth="1"/>
    <col min="11083" max="11264" width="8.08203125" style="35"/>
    <col min="11265" max="11265" width="1.33203125" style="35" customWidth="1"/>
    <col min="11266" max="11272" width="1.5" style="35" customWidth="1"/>
    <col min="11273" max="11293" width="1.4140625" style="35" customWidth="1"/>
    <col min="11294" max="11302" width="1.1640625" style="35" customWidth="1"/>
    <col min="11303" max="11309" width="1.4140625" style="35" customWidth="1"/>
    <col min="11310" max="11310" width="0.9140625" style="35" customWidth="1"/>
    <col min="11311" max="11321" width="1.1640625" style="35" customWidth="1"/>
    <col min="11322" max="11328" width="1.33203125" style="35" customWidth="1"/>
    <col min="11329" max="11329" width="8.5" style="35" customWidth="1"/>
    <col min="11330" max="11330" width="1.33203125" style="35" customWidth="1"/>
    <col min="11331" max="11331" width="1.5" style="35" customWidth="1"/>
    <col min="11332" max="11332" width="7.9140625" style="35" customWidth="1"/>
    <col min="11333" max="11333" width="8.5" style="35" customWidth="1"/>
    <col min="11334" max="11335" width="1.5" style="35" customWidth="1"/>
    <col min="11336" max="11336" width="7.9140625" style="35" customWidth="1"/>
    <col min="11337" max="11337" width="8.5" style="35" customWidth="1"/>
    <col min="11338" max="11338" width="1.5" style="35" customWidth="1"/>
    <col min="11339" max="11520" width="8.08203125" style="35"/>
    <col min="11521" max="11521" width="1.33203125" style="35" customWidth="1"/>
    <col min="11522" max="11528" width="1.5" style="35" customWidth="1"/>
    <col min="11529" max="11549" width="1.4140625" style="35" customWidth="1"/>
    <col min="11550" max="11558" width="1.1640625" style="35" customWidth="1"/>
    <col min="11559" max="11565" width="1.4140625" style="35" customWidth="1"/>
    <col min="11566" max="11566" width="0.9140625" style="35" customWidth="1"/>
    <col min="11567" max="11577" width="1.1640625" style="35" customWidth="1"/>
    <col min="11578" max="11584" width="1.33203125" style="35" customWidth="1"/>
    <col min="11585" max="11585" width="8.5" style="35" customWidth="1"/>
    <col min="11586" max="11586" width="1.33203125" style="35" customWidth="1"/>
    <col min="11587" max="11587" width="1.5" style="35" customWidth="1"/>
    <col min="11588" max="11588" width="7.9140625" style="35" customWidth="1"/>
    <col min="11589" max="11589" width="8.5" style="35" customWidth="1"/>
    <col min="11590" max="11591" width="1.5" style="35" customWidth="1"/>
    <col min="11592" max="11592" width="7.9140625" style="35" customWidth="1"/>
    <col min="11593" max="11593" width="8.5" style="35" customWidth="1"/>
    <col min="11594" max="11594" width="1.5" style="35" customWidth="1"/>
    <col min="11595" max="11776" width="8.08203125" style="35"/>
    <col min="11777" max="11777" width="1.33203125" style="35" customWidth="1"/>
    <col min="11778" max="11784" width="1.5" style="35" customWidth="1"/>
    <col min="11785" max="11805" width="1.4140625" style="35" customWidth="1"/>
    <col min="11806" max="11814" width="1.1640625" style="35" customWidth="1"/>
    <col min="11815" max="11821" width="1.4140625" style="35" customWidth="1"/>
    <col min="11822" max="11822" width="0.9140625" style="35" customWidth="1"/>
    <col min="11823" max="11833" width="1.1640625" style="35" customWidth="1"/>
    <col min="11834" max="11840" width="1.33203125" style="35" customWidth="1"/>
    <col min="11841" max="11841" width="8.5" style="35" customWidth="1"/>
    <col min="11842" max="11842" width="1.33203125" style="35" customWidth="1"/>
    <col min="11843" max="11843" width="1.5" style="35" customWidth="1"/>
    <col min="11844" max="11844" width="7.9140625" style="35" customWidth="1"/>
    <col min="11845" max="11845" width="8.5" style="35" customWidth="1"/>
    <col min="11846" max="11847" width="1.5" style="35" customWidth="1"/>
    <col min="11848" max="11848" width="7.9140625" style="35" customWidth="1"/>
    <col min="11849" max="11849" width="8.5" style="35" customWidth="1"/>
    <col min="11850" max="11850" width="1.5" style="35" customWidth="1"/>
    <col min="11851" max="12032" width="8.08203125" style="35"/>
    <col min="12033" max="12033" width="1.33203125" style="35" customWidth="1"/>
    <col min="12034" max="12040" width="1.5" style="35" customWidth="1"/>
    <col min="12041" max="12061" width="1.4140625" style="35" customWidth="1"/>
    <col min="12062" max="12070" width="1.1640625" style="35" customWidth="1"/>
    <col min="12071" max="12077" width="1.4140625" style="35" customWidth="1"/>
    <col min="12078" max="12078" width="0.9140625" style="35" customWidth="1"/>
    <col min="12079" max="12089" width="1.1640625" style="35" customWidth="1"/>
    <col min="12090" max="12096" width="1.33203125" style="35" customWidth="1"/>
    <col min="12097" max="12097" width="8.5" style="35" customWidth="1"/>
    <col min="12098" max="12098" width="1.33203125" style="35" customWidth="1"/>
    <col min="12099" max="12099" width="1.5" style="35" customWidth="1"/>
    <col min="12100" max="12100" width="7.9140625" style="35" customWidth="1"/>
    <col min="12101" max="12101" width="8.5" style="35" customWidth="1"/>
    <col min="12102" max="12103" width="1.5" style="35" customWidth="1"/>
    <col min="12104" max="12104" width="7.9140625" style="35" customWidth="1"/>
    <col min="12105" max="12105" width="8.5" style="35" customWidth="1"/>
    <col min="12106" max="12106" width="1.5" style="35" customWidth="1"/>
    <col min="12107" max="12288" width="8.08203125" style="35"/>
    <col min="12289" max="12289" width="1.33203125" style="35" customWidth="1"/>
    <col min="12290" max="12296" width="1.5" style="35" customWidth="1"/>
    <col min="12297" max="12317" width="1.4140625" style="35" customWidth="1"/>
    <col min="12318" max="12326" width="1.1640625" style="35" customWidth="1"/>
    <col min="12327" max="12333" width="1.4140625" style="35" customWidth="1"/>
    <col min="12334" max="12334" width="0.9140625" style="35" customWidth="1"/>
    <col min="12335" max="12345" width="1.1640625" style="35" customWidth="1"/>
    <col min="12346" max="12352" width="1.33203125" style="35" customWidth="1"/>
    <col min="12353" max="12353" width="8.5" style="35" customWidth="1"/>
    <col min="12354" max="12354" width="1.33203125" style="35" customWidth="1"/>
    <col min="12355" max="12355" width="1.5" style="35" customWidth="1"/>
    <col min="12356" max="12356" width="7.9140625" style="35" customWidth="1"/>
    <col min="12357" max="12357" width="8.5" style="35" customWidth="1"/>
    <col min="12358" max="12359" width="1.5" style="35" customWidth="1"/>
    <col min="12360" max="12360" width="7.9140625" style="35" customWidth="1"/>
    <col min="12361" max="12361" width="8.5" style="35" customWidth="1"/>
    <col min="12362" max="12362" width="1.5" style="35" customWidth="1"/>
    <col min="12363" max="12544" width="8.08203125" style="35"/>
    <col min="12545" max="12545" width="1.33203125" style="35" customWidth="1"/>
    <col min="12546" max="12552" width="1.5" style="35" customWidth="1"/>
    <col min="12553" max="12573" width="1.4140625" style="35" customWidth="1"/>
    <col min="12574" max="12582" width="1.1640625" style="35" customWidth="1"/>
    <col min="12583" max="12589" width="1.4140625" style="35" customWidth="1"/>
    <col min="12590" max="12590" width="0.9140625" style="35" customWidth="1"/>
    <col min="12591" max="12601" width="1.1640625" style="35" customWidth="1"/>
    <col min="12602" max="12608" width="1.33203125" style="35" customWidth="1"/>
    <col min="12609" max="12609" width="8.5" style="35" customWidth="1"/>
    <col min="12610" max="12610" width="1.33203125" style="35" customWidth="1"/>
    <col min="12611" max="12611" width="1.5" style="35" customWidth="1"/>
    <col min="12612" max="12612" width="7.9140625" style="35" customWidth="1"/>
    <col min="12613" max="12613" width="8.5" style="35" customWidth="1"/>
    <col min="12614" max="12615" width="1.5" style="35" customWidth="1"/>
    <col min="12616" max="12616" width="7.9140625" style="35" customWidth="1"/>
    <col min="12617" max="12617" width="8.5" style="35" customWidth="1"/>
    <col min="12618" max="12618" width="1.5" style="35" customWidth="1"/>
    <col min="12619" max="12800" width="8.08203125" style="35"/>
    <col min="12801" max="12801" width="1.33203125" style="35" customWidth="1"/>
    <col min="12802" max="12808" width="1.5" style="35" customWidth="1"/>
    <col min="12809" max="12829" width="1.4140625" style="35" customWidth="1"/>
    <col min="12830" max="12838" width="1.1640625" style="35" customWidth="1"/>
    <col min="12839" max="12845" width="1.4140625" style="35" customWidth="1"/>
    <col min="12846" max="12846" width="0.9140625" style="35" customWidth="1"/>
    <col min="12847" max="12857" width="1.1640625" style="35" customWidth="1"/>
    <col min="12858" max="12864" width="1.33203125" style="35" customWidth="1"/>
    <col min="12865" max="12865" width="8.5" style="35" customWidth="1"/>
    <col min="12866" max="12866" width="1.33203125" style="35" customWidth="1"/>
    <col min="12867" max="12867" width="1.5" style="35" customWidth="1"/>
    <col min="12868" max="12868" width="7.9140625" style="35" customWidth="1"/>
    <col min="12869" max="12869" width="8.5" style="35" customWidth="1"/>
    <col min="12870" max="12871" width="1.5" style="35" customWidth="1"/>
    <col min="12872" max="12872" width="7.9140625" style="35" customWidth="1"/>
    <col min="12873" max="12873" width="8.5" style="35" customWidth="1"/>
    <col min="12874" max="12874" width="1.5" style="35" customWidth="1"/>
    <col min="12875" max="13056" width="8.08203125" style="35"/>
    <col min="13057" max="13057" width="1.33203125" style="35" customWidth="1"/>
    <col min="13058" max="13064" width="1.5" style="35" customWidth="1"/>
    <col min="13065" max="13085" width="1.4140625" style="35" customWidth="1"/>
    <col min="13086" max="13094" width="1.1640625" style="35" customWidth="1"/>
    <col min="13095" max="13101" width="1.4140625" style="35" customWidth="1"/>
    <col min="13102" max="13102" width="0.9140625" style="35" customWidth="1"/>
    <col min="13103" max="13113" width="1.1640625" style="35" customWidth="1"/>
    <col min="13114" max="13120" width="1.33203125" style="35" customWidth="1"/>
    <col min="13121" max="13121" width="8.5" style="35" customWidth="1"/>
    <col min="13122" max="13122" width="1.33203125" style="35" customWidth="1"/>
    <col min="13123" max="13123" width="1.5" style="35" customWidth="1"/>
    <col min="13124" max="13124" width="7.9140625" style="35" customWidth="1"/>
    <col min="13125" max="13125" width="8.5" style="35" customWidth="1"/>
    <col min="13126" max="13127" width="1.5" style="35" customWidth="1"/>
    <col min="13128" max="13128" width="7.9140625" style="35" customWidth="1"/>
    <col min="13129" max="13129" width="8.5" style="35" customWidth="1"/>
    <col min="13130" max="13130" width="1.5" style="35" customWidth="1"/>
    <col min="13131" max="13312" width="8.08203125" style="35"/>
    <col min="13313" max="13313" width="1.33203125" style="35" customWidth="1"/>
    <col min="13314" max="13320" width="1.5" style="35" customWidth="1"/>
    <col min="13321" max="13341" width="1.4140625" style="35" customWidth="1"/>
    <col min="13342" max="13350" width="1.1640625" style="35" customWidth="1"/>
    <col min="13351" max="13357" width="1.4140625" style="35" customWidth="1"/>
    <col min="13358" max="13358" width="0.9140625" style="35" customWidth="1"/>
    <col min="13359" max="13369" width="1.1640625" style="35" customWidth="1"/>
    <col min="13370" max="13376" width="1.33203125" style="35" customWidth="1"/>
    <col min="13377" max="13377" width="8.5" style="35" customWidth="1"/>
    <col min="13378" max="13378" width="1.33203125" style="35" customWidth="1"/>
    <col min="13379" max="13379" width="1.5" style="35" customWidth="1"/>
    <col min="13380" max="13380" width="7.9140625" style="35" customWidth="1"/>
    <col min="13381" max="13381" width="8.5" style="35" customWidth="1"/>
    <col min="13382" max="13383" width="1.5" style="35" customWidth="1"/>
    <col min="13384" max="13384" width="7.9140625" style="35" customWidth="1"/>
    <col min="13385" max="13385" width="8.5" style="35" customWidth="1"/>
    <col min="13386" max="13386" width="1.5" style="35" customWidth="1"/>
    <col min="13387" max="13568" width="8.08203125" style="35"/>
    <col min="13569" max="13569" width="1.33203125" style="35" customWidth="1"/>
    <col min="13570" max="13576" width="1.5" style="35" customWidth="1"/>
    <col min="13577" max="13597" width="1.4140625" style="35" customWidth="1"/>
    <col min="13598" max="13606" width="1.1640625" style="35" customWidth="1"/>
    <col min="13607" max="13613" width="1.4140625" style="35" customWidth="1"/>
    <col min="13614" max="13614" width="0.9140625" style="35" customWidth="1"/>
    <col min="13615" max="13625" width="1.1640625" style="35" customWidth="1"/>
    <col min="13626" max="13632" width="1.33203125" style="35" customWidth="1"/>
    <col min="13633" max="13633" width="8.5" style="35" customWidth="1"/>
    <col min="13634" max="13634" width="1.33203125" style="35" customWidth="1"/>
    <col min="13635" max="13635" width="1.5" style="35" customWidth="1"/>
    <col min="13636" max="13636" width="7.9140625" style="35" customWidth="1"/>
    <col min="13637" max="13637" width="8.5" style="35" customWidth="1"/>
    <col min="13638" max="13639" width="1.5" style="35" customWidth="1"/>
    <col min="13640" max="13640" width="7.9140625" style="35" customWidth="1"/>
    <col min="13641" max="13641" width="8.5" style="35" customWidth="1"/>
    <col min="13642" max="13642" width="1.5" style="35" customWidth="1"/>
    <col min="13643" max="13824" width="8.08203125" style="35"/>
    <col min="13825" max="13825" width="1.33203125" style="35" customWidth="1"/>
    <col min="13826" max="13832" width="1.5" style="35" customWidth="1"/>
    <col min="13833" max="13853" width="1.4140625" style="35" customWidth="1"/>
    <col min="13854" max="13862" width="1.1640625" style="35" customWidth="1"/>
    <col min="13863" max="13869" width="1.4140625" style="35" customWidth="1"/>
    <col min="13870" max="13870" width="0.9140625" style="35" customWidth="1"/>
    <col min="13871" max="13881" width="1.1640625" style="35" customWidth="1"/>
    <col min="13882" max="13888" width="1.33203125" style="35" customWidth="1"/>
    <col min="13889" max="13889" width="8.5" style="35" customWidth="1"/>
    <col min="13890" max="13890" width="1.33203125" style="35" customWidth="1"/>
    <col min="13891" max="13891" width="1.5" style="35" customWidth="1"/>
    <col min="13892" max="13892" width="7.9140625" style="35" customWidth="1"/>
    <col min="13893" max="13893" width="8.5" style="35" customWidth="1"/>
    <col min="13894" max="13895" width="1.5" style="35" customWidth="1"/>
    <col min="13896" max="13896" width="7.9140625" style="35" customWidth="1"/>
    <col min="13897" max="13897" width="8.5" style="35" customWidth="1"/>
    <col min="13898" max="13898" width="1.5" style="35" customWidth="1"/>
    <col min="13899" max="14080" width="8.08203125" style="35"/>
    <col min="14081" max="14081" width="1.33203125" style="35" customWidth="1"/>
    <col min="14082" max="14088" width="1.5" style="35" customWidth="1"/>
    <col min="14089" max="14109" width="1.4140625" style="35" customWidth="1"/>
    <col min="14110" max="14118" width="1.1640625" style="35" customWidth="1"/>
    <col min="14119" max="14125" width="1.4140625" style="35" customWidth="1"/>
    <col min="14126" max="14126" width="0.9140625" style="35" customWidth="1"/>
    <col min="14127" max="14137" width="1.1640625" style="35" customWidth="1"/>
    <col min="14138" max="14144" width="1.33203125" style="35" customWidth="1"/>
    <col min="14145" max="14145" width="8.5" style="35" customWidth="1"/>
    <col min="14146" max="14146" width="1.33203125" style="35" customWidth="1"/>
    <col min="14147" max="14147" width="1.5" style="35" customWidth="1"/>
    <col min="14148" max="14148" width="7.9140625" style="35" customWidth="1"/>
    <col min="14149" max="14149" width="8.5" style="35" customWidth="1"/>
    <col min="14150" max="14151" width="1.5" style="35" customWidth="1"/>
    <col min="14152" max="14152" width="7.9140625" style="35" customWidth="1"/>
    <col min="14153" max="14153" width="8.5" style="35" customWidth="1"/>
    <col min="14154" max="14154" width="1.5" style="35" customWidth="1"/>
    <col min="14155" max="14336" width="8.08203125" style="35"/>
    <col min="14337" max="14337" width="1.33203125" style="35" customWidth="1"/>
    <col min="14338" max="14344" width="1.5" style="35" customWidth="1"/>
    <col min="14345" max="14365" width="1.4140625" style="35" customWidth="1"/>
    <col min="14366" max="14374" width="1.1640625" style="35" customWidth="1"/>
    <col min="14375" max="14381" width="1.4140625" style="35" customWidth="1"/>
    <col min="14382" max="14382" width="0.9140625" style="35" customWidth="1"/>
    <col min="14383" max="14393" width="1.1640625" style="35" customWidth="1"/>
    <col min="14394" max="14400" width="1.33203125" style="35" customWidth="1"/>
    <col min="14401" max="14401" width="8.5" style="35" customWidth="1"/>
    <col min="14402" max="14402" width="1.33203125" style="35" customWidth="1"/>
    <col min="14403" max="14403" width="1.5" style="35" customWidth="1"/>
    <col min="14404" max="14404" width="7.9140625" style="35" customWidth="1"/>
    <col min="14405" max="14405" width="8.5" style="35" customWidth="1"/>
    <col min="14406" max="14407" width="1.5" style="35" customWidth="1"/>
    <col min="14408" max="14408" width="7.9140625" style="35" customWidth="1"/>
    <col min="14409" max="14409" width="8.5" style="35" customWidth="1"/>
    <col min="14410" max="14410" width="1.5" style="35" customWidth="1"/>
    <col min="14411" max="14592" width="8.08203125" style="35"/>
    <col min="14593" max="14593" width="1.33203125" style="35" customWidth="1"/>
    <col min="14594" max="14600" width="1.5" style="35" customWidth="1"/>
    <col min="14601" max="14621" width="1.4140625" style="35" customWidth="1"/>
    <col min="14622" max="14630" width="1.1640625" style="35" customWidth="1"/>
    <col min="14631" max="14637" width="1.4140625" style="35" customWidth="1"/>
    <col min="14638" max="14638" width="0.9140625" style="35" customWidth="1"/>
    <col min="14639" max="14649" width="1.1640625" style="35" customWidth="1"/>
    <col min="14650" max="14656" width="1.33203125" style="35" customWidth="1"/>
    <col min="14657" max="14657" width="8.5" style="35" customWidth="1"/>
    <col min="14658" max="14658" width="1.33203125" style="35" customWidth="1"/>
    <col min="14659" max="14659" width="1.5" style="35" customWidth="1"/>
    <col min="14660" max="14660" width="7.9140625" style="35" customWidth="1"/>
    <col min="14661" max="14661" width="8.5" style="35" customWidth="1"/>
    <col min="14662" max="14663" width="1.5" style="35" customWidth="1"/>
    <col min="14664" max="14664" width="7.9140625" style="35" customWidth="1"/>
    <col min="14665" max="14665" width="8.5" style="35" customWidth="1"/>
    <col min="14666" max="14666" width="1.5" style="35" customWidth="1"/>
    <col min="14667" max="14848" width="8.08203125" style="35"/>
    <col min="14849" max="14849" width="1.33203125" style="35" customWidth="1"/>
    <col min="14850" max="14856" width="1.5" style="35" customWidth="1"/>
    <col min="14857" max="14877" width="1.4140625" style="35" customWidth="1"/>
    <col min="14878" max="14886" width="1.1640625" style="35" customWidth="1"/>
    <col min="14887" max="14893" width="1.4140625" style="35" customWidth="1"/>
    <col min="14894" max="14894" width="0.9140625" style="35" customWidth="1"/>
    <col min="14895" max="14905" width="1.1640625" style="35" customWidth="1"/>
    <col min="14906" max="14912" width="1.33203125" style="35" customWidth="1"/>
    <col min="14913" max="14913" width="8.5" style="35" customWidth="1"/>
    <col min="14914" max="14914" width="1.33203125" style="35" customWidth="1"/>
    <col min="14915" max="14915" width="1.5" style="35" customWidth="1"/>
    <col min="14916" max="14916" width="7.9140625" style="35" customWidth="1"/>
    <col min="14917" max="14917" width="8.5" style="35" customWidth="1"/>
    <col min="14918" max="14919" width="1.5" style="35" customWidth="1"/>
    <col min="14920" max="14920" width="7.9140625" style="35" customWidth="1"/>
    <col min="14921" max="14921" width="8.5" style="35" customWidth="1"/>
    <col min="14922" max="14922" width="1.5" style="35" customWidth="1"/>
    <col min="14923" max="15104" width="8.08203125" style="35"/>
    <col min="15105" max="15105" width="1.33203125" style="35" customWidth="1"/>
    <col min="15106" max="15112" width="1.5" style="35" customWidth="1"/>
    <col min="15113" max="15133" width="1.4140625" style="35" customWidth="1"/>
    <col min="15134" max="15142" width="1.1640625" style="35" customWidth="1"/>
    <col min="15143" max="15149" width="1.4140625" style="35" customWidth="1"/>
    <col min="15150" max="15150" width="0.9140625" style="35" customWidth="1"/>
    <col min="15151" max="15161" width="1.1640625" style="35" customWidth="1"/>
    <col min="15162" max="15168" width="1.33203125" style="35" customWidth="1"/>
    <col min="15169" max="15169" width="8.5" style="35" customWidth="1"/>
    <col min="15170" max="15170" width="1.33203125" style="35" customWidth="1"/>
    <col min="15171" max="15171" width="1.5" style="35" customWidth="1"/>
    <col min="15172" max="15172" width="7.9140625" style="35" customWidth="1"/>
    <col min="15173" max="15173" width="8.5" style="35" customWidth="1"/>
    <col min="15174" max="15175" width="1.5" style="35" customWidth="1"/>
    <col min="15176" max="15176" width="7.9140625" style="35" customWidth="1"/>
    <col min="15177" max="15177" width="8.5" style="35" customWidth="1"/>
    <col min="15178" max="15178" width="1.5" style="35" customWidth="1"/>
    <col min="15179" max="15360" width="8.08203125" style="35"/>
    <col min="15361" max="15361" width="1.33203125" style="35" customWidth="1"/>
    <col min="15362" max="15368" width="1.5" style="35" customWidth="1"/>
    <col min="15369" max="15389" width="1.4140625" style="35" customWidth="1"/>
    <col min="15390" max="15398" width="1.1640625" style="35" customWidth="1"/>
    <col min="15399" max="15405" width="1.4140625" style="35" customWidth="1"/>
    <col min="15406" max="15406" width="0.9140625" style="35" customWidth="1"/>
    <col min="15407" max="15417" width="1.1640625" style="35" customWidth="1"/>
    <col min="15418" max="15424" width="1.33203125" style="35" customWidth="1"/>
    <col min="15425" max="15425" width="8.5" style="35" customWidth="1"/>
    <col min="15426" max="15426" width="1.33203125" style="35" customWidth="1"/>
    <col min="15427" max="15427" width="1.5" style="35" customWidth="1"/>
    <col min="15428" max="15428" width="7.9140625" style="35" customWidth="1"/>
    <col min="15429" max="15429" width="8.5" style="35" customWidth="1"/>
    <col min="15430" max="15431" width="1.5" style="35" customWidth="1"/>
    <col min="15432" max="15432" width="7.9140625" style="35" customWidth="1"/>
    <col min="15433" max="15433" width="8.5" style="35" customWidth="1"/>
    <col min="15434" max="15434" width="1.5" style="35" customWidth="1"/>
    <col min="15435" max="15616" width="8.08203125" style="35"/>
    <col min="15617" max="15617" width="1.33203125" style="35" customWidth="1"/>
    <col min="15618" max="15624" width="1.5" style="35" customWidth="1"/>
    <col min="15625" max="15645" width="1.4140625" style="35" customWidth="1"/>
    <col min="15646" max="15654" width="1.1640625" style="35" customWidth="1"/>
    <col min="15655" max="15661" width="1.4140625" style="35" customWidth="1"/>
    <col min="15662" max="15662" width="0.9140625" style="35" customWidth="1"/>
    <col min="15663" max="15673" width="1.1640625" style="35" customWidth="1"/>
    <col min="15674" max="15680" width="1.33203125" style="35" customWidth="1"/>
    <col min="15681" max="15681" width="8.5" style="35" customWidth="1"/>
    <col min="15682" max="15682" width="1.33203125" style="35" customWidth="1"/>
    <col min="15683" max="15683" width="1.5" style="35" customWidth="1"/>
    <col min="15684" max="15684" width="7.9140625" style="35" customWidth="1"/>
    <col min="15685" max="15685" width="8.5" style="35" customWidth="1"/>
    <col min="15686" max="15687" width="1.5" style="35" customWidth="1"/>
    <col min="15688" max="15688" width="7.9140625" style="35" customWidth="1"/>
    <col min="15689" max="15689" width="8.5" style="35" customWidth="1"/>
    <col min="15690" max="15690" width="1.5" style="35" customWidth="1"/>
    <col min="15691" max="15872" width="8.08203125" style="35"/>
    <col min="15873" max="15873" width="1.33203125" style="35" customWidth="1"/>
    <col min="15874" max="15880" width="1.5" style="35" customWidth="1"/>
    <col min="15881" max="15901" width="1.4140625" style="35" customWidth="1"/>
    <col min="15902" max="15910" width="1.1640625" style="35" customWidth="1"/>
    <col min="15911" max="15917" width="1.4140625" style="35" customWidth="1"/>
    <col min="15918" max="15918" width="0.9140625" style="35" customWidth="1"/>
    <col min="15919" max="15929" width="1.1640625" style="35" customWidth="1"/>
    <col min="15930" max="15936" width="1.33203125" style="35" customWidth="1"/>
    <col min="15937" max="15937" width="8.5" style="35" customWidth="1"/>
    <col min="15938" max="15938" width="1.33203125" style="35" customWidth="1"/>
    <col min="15939" max="15939" width="1.5" style="35" customWidth="1"/>
    <col min="15940" max="15940" width="7.9140625" style="35" customWidth="1"/>
    <col min="15941" max="15941" width="8.5" style="35" customWidth="1"/>
    <col min="15942" max="15943" width="1.5" style="35" customWidth="1"/>
    <col min="15944" max="15944" width="7.9140625" style="35" customWidth="1"/>
    <col min="15945" max="15945" width="8.5" style="35" customWidth="1"/>
    <col min="15946" max="15946" width="1.5" style="35" customWidth="1"/>
    <col min="15947" max="16128" width="8.08203125" style="35"/>
    <col min="16129" max="16129" width="1.33203125" style="35" customWidth="1"/>
    <col min="16130" max="16136" width="1.5" style="35" customWidth="1"/>
    <col min="16137" max="16157" width="1.4140625" style="35" customWidth="1"/>
    <col min="16158" max="16166" width="1.1640625" style="35" customWidth="1"/>
    <col min="16167" max="16173" width="1.4140625" style="35" customWidth="1"/>
    <col min="16174" max="16174" width="0.9140625" style="35" customWidth="1"/>
    <col min="16175" max="16185" width="1.1640625" style="35" customWidth="1"/>
    <col min="16186" max="16192" width="1.33203125" style="35" customWidth="1"/>
    <col min="16193" max="16193" width="8.5" style="35" customWidth="1"/>
    <col min="16194" max="16194" width="1.33203125" style="35" customWidth="1"/>
    <col min="16195" max="16195" width="1.5" style="35" customWidth="1"/>
    <col min="16196" max="16196" width="7.9140625" style="35" customWidth="1"/>
    <col min="16197" max="16197" width="8.5" style="35" customWidth="1"/>
    <col min="16198" max="16199" width="1.5" style="35" customWidth="1"/>
    <col min="16200" max="16200" width="7.9140625" style="35" customWidth="1"/>
    <col min="16201" max="16201" width="8.5" style="35" customWidth="1"/>
    <col min="16202" max="16202" width="1.5" style="35" customWidth="1"/>
    <col min="16203" max="16384" width="8.08203125" style="35"/>
  </cols>
  <sheetData>
    <row r="1" spans="1:75" ht="20.149999999999999" customHeight="1">
      <c r="A1" s="61"/>
    </row>
    <row r="2" spans="1:75" ht="20.149999999999999" customHeight="1">
      <c r="A2" s="61"/>
    </row>
    <row r="3" spans="1:75" ht="20.149999999999999" customHeight="1">
      <c r="A3" s="61"/>
    </row>
    <row r="4" spans="1:75" ht="20.149999999999999" customHeight="1">
      <c r="A4" s="61"/>
    </row>
    <row r="5" spans="1:75" ht="20.149999999999999" customHeight="1">
      <c r="A5" s="61"/>
    </row>
    <row r="6" spans="1:75" ht="20.149999999999999" customHeight="1">
      <c r="A6" s="61"/>
    </row>
    <row r="7" spans="1:75" ht="20.149999999999999" customHeight="1">
      <c r="A7" s="61"/>
    </row>
    <row r="8" spans="1:75" ht="20.149999999999999" customHeight="1">
      <c r="A8" s="61"/>
    </row>
    <row r="9" spans="1:75" ht="20.149999999999999" customHeight="1">
      <c r="A9" s="61"/>
      <c r="BD9" s="43"/>
      <c r="BE9" s="43"/>
      <c r="BF9" s="43"/>
      <c r="BG9" s="43"/>
      <c r="BH9" s="43"/>
      <c r="BI9" s="43"/>
      <c r="BJ9" s="43"/>
      <c r="BK9" s="43"/>
      <c r="BL9" s="43"/>
      <c r="BM9" s="43"/>
      <c r="BN9" s="43"/>
      <c r="BO9" s="43"/>
      <c r="BP9" s="43"/>
      <c r="BQ9" s="43"/>
      <c r="BR9" s="43"/>
      <c r="BS9" s="43"/>
      <c r="BT9" s="43"/>
      <c r="BU9" s="43"/>
      <c r="BV9" s="43"/>
      <c r="BW9" s="43"/>
    </row>
    <row r="10" spans="1:75" ht="20.149999999999999" customHeight="1">
      <c r="A10" s="61"/>
      <c r="BD10" s="43"/>
      <c r="BE10" s="43"/>
      <c r="BF10" s="43"/>
      <c r="BG10" s="43"/>
      <c r="BH10" s="43"/>
      <c r="BI10" s="43"/>
      <c r="BJ10" s="43"/>
      <c r="BK10" s="43"/>
      <c r="BL10" s="43"/>
      <c r="BM10" s="43"/>
      <c r="BN10" s="43"/>
      <c r="BO10" s="43"/>
      <c r="BP10" s="43"/>
      <c r="BQ10" s="43"/>
      <c r="BR10" s="43"/>
      <c r="BS10" s="43"/>
      <c r="BT10" s="43"/>
      <c r="BU10" s="43"/>
      <c r="BV10" s="43"/>
      <c r="BW10" s="43"/>
    </row>
    <row r="11" spans="1:75" ht="20.149999999999999" customHeight="1">
      <c r="A11" s="61"/>
      <c r="BC11" s="43"/>
      <c r="BD11" s="43"/>
      <c r="BE11" s="43"/>
      <c r="BF11" s="43"/>
      <c r="BG11" s="43"/>
      <c r="BH11" s="43"/>
      <c r="BI11" s="43"/>
      <c r="BJ11" s="43"/>
      <c r="BK11" s="43"/>
      <c r="BL11" s="43"/>
      <c r="BM11" s="43"/>
      <c r="BN11" s="43"/>
      <c r="BO11" s="43"/>
      <c r="BP11" s="43"/>
      <c r="BQ11" s="43"/>
      <c r="BR11" s="43"/>
      <c r="BS11" s="43"/>
      <c r="BT11" s="43"/>
      <c r="BU11" s="43"/>
      <c r="BV11" s="43"/>
      <c r="BW11" s="43"/>
    </row>
    <row r="12" spans="1:75" ht="20.149999999999999" customHeight="1">
      <c r="A12" s="61"/>
      <c r="BC12" s="43"/>
      <c r="BD12" s="43"/>
      <c r="BE12" s="43"/>
      <c r="BF12" s="43"/>
      <c r="BG12" s="43"/>
      <c r="BH12" s="43"/>
      <c r="BI12" s="43"/>
      <c r="BJ12" s="43"/>
      <c r="BK12" s="43"/>
      <c r="BL12" s="43"/>
      <c r="BM12" s="43"/>
      <c r="BN12" s="43"/>
      <c r="BO12" s="43"/>
      <c r="BP12" s="43"/>
      <c r="BQ12" s="43"/>
      <c r="BR12" s="43"/>
      <c r="BS12" s="43"/>
      <c r="BT12" s="43"/>
      <c r="BU12" s="43"/>
      <c r="BV12" s="43"/>
      <c r="BW12" s="43"/>
    </row>
    <row r="13" spans="1:75" ht="20.149999999999999" customHeight="1">
      <c r="A13" s="61"/>
      <c r="BC13" s="43"/>
      <c r="BD13" s="43"/>
      <c r="BE13" s="43"/>
      <c r="BF13" s="43"/>
      <c r="BG13" s="43"/>
      <c r="BH13" s="43"/>
      <c r="BI13" s="43"/>
      <c r="BJ13" s="43"/>
      <c r="BK13" s="43"/>
      <c r="BL13" s="43"/>
      <c r="BM13" s="43"/>
      <c r="BN13" s="43"/>
      <c r="BO13" s="43"/>
      <c r="BP13" s="43"/>
      <c r="BQ13" s="43"/>
      <c r="BR13" s="43"/>
      <c r="BS13" s="43"/>
      <c r="BT13" s="43"/>
      <c r="BU13" s="43"/>
      <c r="BV13" s="43"/>
      <c r="BW13" s="43"/>
    </row>
    <row r="14" spans="1:75" ht="20.149999999999999" customHeight="1">
      <c r="A14" s="61"/>
      <c r="BC14" s="43"/>
      <c r="BD14" s="43"/>
      <c r="BE14" s="43"/>
      <c r="BF14" s="43"/>
      <c r="BG14" s="43"/>
      <c r="BH14" s="43"/>
      <c r="BI14" s="43"/>
      <c r="BJ14" s="43"/>
      <c r="BK14" s="43"/>
      <c r="BL14" s="43"/>
      <c r="BM14" s="43"/>
      <c r="BN14" s="43"/>
      <c r="BO14" s="43"/>
      <c r="BP14" s="43"/>
      <c r="BQ14" s="43"/>
      <c r="BR14" s="43"/>
      <c r="BS14" s="43"/>
      <c r="BT14" s="43"/>
      <c r="BU14" s="43"/>
      <c r="BV14" s="43"/>
      <c r="BW14" s="43"/>
    </row>
    <row r="15" spans="1:75" ht="20.149999999999999" customHeight="1">
      <c r="B15" s="61" t="s">
        <v>983</v>
      </c>
      <c r="C15" s="61"/>
      <c r="D15" s="61"/>
      <c r="BC15" s="43"/>
    </row>
    <row r="16" spans="1:75" ht="13.5">
      <c r="B16" s="456" t="s">
        <v>467</v>
      </c>
      <c r="C16" s="456"/>
      <c r="D16" s="456"/>
      <c r="E16" s="456"/>
      <c r="F16" s="456"/>
      <c r="G16" s="456"/>
      <c r="H16" s="456"/>
      <c r="I16" s="1069" t="s">
        <v>984</v>
      </c>
      <c r="J16" s="1070"/>
      <c r="K16" s="1070"/>
      <c r="L16" s="1070"/>
      <c r="M16" s="1070"/>
      <c r="N16" s="1070"/>
      <c r="O16" s="1070"/>
      <c r="P16" s="1070"/>
      <c r="Q16" s="1070"/>
      <c r="R16" s="1070"/>
      <c r="S16" s="1070"/>
      <c r="T16" s="1070"/>
      <c r="U16" s="1070"/>
      <c r="V16" s="1070"/>
      <c r="W16" s="1070"/>
      <c r="X16" s="1070"/>
      <c r="Y16" s="1070"/>
      <c r="Z16" s="1070"/>
      <c r="AA16" s="1070"/>
      <c r="AB16" s="1070"/>
      <c r="AC16" s="1070"/>
      <c r="AD16" s="1070"/>
      <c r="AE16" s="1070"/>
      <c r="AF16" s="1070"/>
      <c r="AG16" s="1070"/>
      <c r="AH16" s="1070"/>
      <c r="AI16" s="1070"/>
      <c r="AJ16" s="1070"/>
      <c r="AK16" s="1070"/>
      <c r="AL16" s="1071"/>
      <c r="AM16" s="1069" t="s">
        <v>985</v>
      </c>
      <c r="AN16" s="1070"/>
      <c r="AO16" s="1070"/>
      <c r="AP16" s="1070"/>
      <c r="AQ16" s="1070"/>
      <c r="AR16" s="1070"/>
      <c r="AS16" s="1070"/>
      <c r="AT16" s="1070"/>
      <c r="AU16" s="1070"/>
      <c r="AV16" s="1070"/>
      <c r="AW16" s="1070"/>
      <c r="AX16" s="1070"/>
      <c r="AY16" s="1070"/>
      <c r="AZ16" s="1070"/>
      <c r="BA16" s="1070"/>
      <c r="BB16" s="1070"/>
      <c r="BC16" s="1070"/>
      <c r="BD16" s="1070"/>
      <c r="BE16" s="1070"/>
      <c r="BF16" s="1070"/>
      <c r="BG16" s="1070"/>
      <c r="BH16" s="1070"/>
      <c r="BI16" s="1070"/>
      <c r="BJ16" s="1070"/>
      <c r="BK16" s="1070"/>
      <c r="BL16" s="1070"/>
    </row>
    <row r="17" spans="1:85" ht="10.25" customHeight="1">
      <c r="B17" s="480"/>
      <c r="C17" s="480"/>
      <c r="D17" s="480"/>
      <c r="E17" s="480"/>
      <c r="F17" s="480"/>
      <c r="G17" s="480"/>
      <c r="H17" s="480"/>
      <c r="I17" s="695" t="s">
        <v>986</v>
      </c>
      <c r="J17" s="456"/>
      <c r="K17" s="456"/>
      <c r="L17" s="456"/>
      <c r="M17" s="456"/>
      <c r="N17" s="456"/>
      <c r="O17" s="456"/>
      <c r="P17" s="456"/>
      <c r="Q17" s="695" t="s">
        <v>987</v>
      </c>
      <c r="R17" s="456"/>
      <c r="S17" s="456"/>
      <c r="T17" s="456"/>
      <c r="U17" s="456"/>
      <c r="V17" s="456"/>
      <c r="W17" s="456"/>
      <c r="X17" s="456"/>
      <c r="Y17" s="150"/>
      <c r="Z17" s="150"/>
      <c r="AA17" s="150"/>
      <c r="AB17" s="150"/>
      <c r="AC17" s="150"/>
      <c r="AD17" s="150"/>
      <c r="AE17" s="150"/>
      <c r="AF17" s="150"/>
      <c r="AG17" s="150"/>
      <c r="AH17" s="150"/>
      <c r="AI17" s="150"/>
      <c r="AJ17" s="150"/>
      <c r="AK17" s="150"/>
      <c r="AL17" s="151"/>
      <c r="AM17" s="463" t="s">
        <v>988</v>
      </c>
      <c r="AN17" s="464"/>
      <c r="AO17" s="464"/>
      <c r="AP17" s="464"/>
      <c r="AQ17" s="464"/>
      <c r="AR17" s="464"/>
      <c r="AS17" s="464"/>
      <c r="AT17" s="464"/>
      <c r="AU17" s="98"/>
      <c r="AV17" s="98"/>
      <c r="AW17" s="98"/>
      <c r="AX17" s="98"/>
      <c r="AY17" s="98"/>
      <c r="AZ17" s="98"/>
      <c r="BA17" s="288"/>
      <c r="BB17" s="569" t="s">
        <v>989</v>
      </c>
      <c r="BC17" s="569"/>
      <c r="BD17" s="569"/>
      <c r="BE17" s="569"/>
      <c r="BF17" s="1074"/>
      <c r="BG17" s="568" t="s">
        <v>990</v>
      </c>
      <c r="BH17" s="569"/>
      <c r="BI17" s="569"/>
      <c r="BJ17" s="569"/>
      <c r="BK17" s="569"/>
      <c r="BL17" s="569"/>
    </row>
    <row r="18" spans="1:85" ht="10.25" customHeight="1">
      <c r="B18" s="480"/>
      <c r="C18" s="480"/>
      <c r="D18" s="480"/>
      <c r="E18" s="480"/>
      <c r="F18" s="480"/>
      <c r="G18" s="480"/>
      <c r="H18" s="480"/>
      <c r="I18" s="1072"/>
      <c r="J18" s="480"/>
      <c r="K18" s="480"/>
      <c r="L18" s="480"/>
      <c r="M18" s="480"/>
      <c r="N18" s="480"/>
      <c r="O18" s="480"/>
      <c r="P18" s="480"/>
      <c r="Q18" s="1072"/>
      <c r="R18" s="480"/>
      <c r="S18" s="480"/>
      <c r="T18" s="480"/>
      <c r="U18" s="480"/>
      <c r="V18" s="480"/>
      <c r="W18" s="480"/>
      <c r="X18" s="1073"/>
      <c r="Y18" s="463" t="s">
        <v>991</v>
      </c>
      <c r="Z18" s="464"/>
      <c r="AA18" s="464"/>
      <c r="AB18" s="464"/>
      <c r="AC18" s="464"/>
      <c r="AD18" s="464"/>
      <c r="AE18" s="464"/>
      <c r="AF18" s="150"/>
      <c r="AG18" s="150"/>
      <c r="AH18" s="150"/>
      <c r="AI18" s="150"/>
      <c r="AJ18" s="150"/>
      <c r="AK18" s="150"/>
      <c r="AL18" s="151"/>
      <c r="AM18" s="963"/>
      <c r="AN18" s="469"/>
      <c r="AO18" s="469"/>
      <c r="AP18" s="469"/>
      <c r="AQ18" s="469"/>
      <c r="AR18" s="469"/>
      <c r="AS18" s="469"/>
      <c r="AT18" s="469"/>
      <c r="AU18" s="115"/>
      <c r="AV18" s="115"/>
      <c r="AW18" s="115"/>
      <c r="AX18" s="115"/>
      <c r="AY18" s="115"/>
      <c r="AZ18" s="115"/>
      <c r="BA18" s="289"/>
      <c r="BB18" s="600"/>
      <c r="BC18" s="600"/>
      <c r="BD18" s="600"/>
      <c r="BE18" s="600"/>
      <c r="BF18" s="1075"/>
      <c r="BG18" s="1077"/>
      <c r="BH18" s="600"/>
      <c r="BI18" s="600"/>
      <c r="BJ18" s="600"/>
      <c r="BK18" s="600"/>
      <c r="BL18" s="600"/>
    </row>
    <row r="19" spans="1:85" ht="13.5">
      <c r="B19" s="457"/>
      <c r="C19" s="457"/>
      <c r="D19" s="457"/>
      <c r="E19" s="457"/>
      <c r="F19" s="457"/>
      <c r="G19" s="457"/>
      <c r="H19" s="457"/>
      <c r="I19" s="696"/>
      <c r="J19" s="457"/>
      <c r="K19" s="457"/>
      <c r="L19" s="457"/>
      <c r="M19" s="457"/>
      <c r="N19" s="457"/>
      <c r="O19" s="457"/>
      <c r="P19" s="457"/>
      <c r="Q19" s="696"/>
      <c r="R19" s="457"/>
      <c r="S19" s="457"/>
      <c r="T19" s="457"/>
      <c r="U19" s="457"/>
      <c r="V19" s="457"/>
      <c r="W19" s="457"/>
      <c r="X19" s="564"/>
      <c r="Y19" s="467"/>
      <c r="Z19" s="468"/>
      <c r="AA19" s="468"/>
      <c r="AB19" s="468"/>
      <c r="AC19" s="468"/>
      <c r="AD19" s="468"/>
      <c r="AE19" s="468"/>
      <c r="AF19" s="466" t="s">
        <v>992</v>
      </c>
      <c r="AG19" s="510"/>
      <c r="AH19" s="510"/>
      <c r="AI19" s="510"/>
      <c r="AJ19" s="510"/>
      <c r="AK19" s="510"/>
      <c r="AL19" s="511"/>
      <c r="AM19" s="467"/>
      <c r="AN19" s="468"/>
      <c r="AO19" s="468"/>
      <c r="AP19" s="468"/>
      <c r="AQ19" s="468"/>
      <c r="AR19" s="468"/>
      <c r="AS19" s="468"/>
      <c r="AT19" s="468"/>
      <c r="AU19" s="466" t="s">
        <v>993</v>
      </c>
      <c r="AV19" s="510"/>
      <c r="AW19" s="510"/>
      <c r="AX19" s="510"/>
      <c r="AY19" s="510"/>
      <c r="AZ19" s="510"/>
      <c r="BA19" s="511"/>
      <c r="BB19" s="559"/>
      <c r="BC19" s="560"/>
      <c r="BD19" s="560"/>
      <c r="BE19" s="560"/>
      <c r="BF19" s="1076"/>
      <c r="BG19" s="559"/>
      <c r="BH19" s="560"/>
      <c r="BI19" s="560"/>
      <c r="BJ19" s="560"/>
      <c r="BK19" s="560"/>
      <c r="BL19" s="560"/>
    </row>
    <row r="20" spans="1:85" s="56" customFormat="1" ht="12.9" customHeight="1">
      <c r="I20" s="87"/>
      <c r="M20" s="57"/>
      <c r="P20" s="57" t="s">
        <v>124</v>
      </c>
      <c r="Q20" s="57"/>
      <c r="X20" s="57" t="s">
        <v>123</v>
      </c>
      <c r="Y20" s="57"/>
      <c r="AE20" s="57" t="s">
        <v>123</v>
      </c>
      <c r="AF20" s="57"/>
      <c r="AL20" s="57" t="s">
        <v>123</v>
      </c>
      <c r="AN20" s="57"/>
      <c r="AT20" s="57" t="s">
        <v>124</v>
      </c>
      <c r="BA20" s="57" t="s">
        <v>124</v>
      </c>
      <c r="BF20" s="57" t="s">
        <v>123</v>
      </c>
      <c r="BL20" s="57" t="s">
        <v>123</v>
      </c>
    </row>
    <row r="21" spans="1:85" s="43" customFormat="1" ht="16.25" customHeight="1">
      <c r="B21" s="641" t="s">
        <v>40</v>
      </c>
      <c r="C21" s="641"/>
      <c r="D21" s="641"/>
      <c r="E21" s="668">
        <v>7</v>
      </c>
      <c r="F21" s="469"/>
      <c r="G21" s="469" t="s">
        <v>41</v>
      </c>
      <c r="H21" s="623"/>
      <c r="I21" s="676">
        <v>115743</v>
      </c>
      <c r="J21" s="640"/>
      <c r="K21" s="640"/>
      <c r="L21" s="640"/>
      <c r="M21" s="640"/>
      <c r="N21" s="640"/>
      <c r="O21" s="640"/>
      <c r="P21" s="640"/>
      <c r="Q21" s="640">
        <v>13582</v>
      </c>
      <c r="R21" s="640"/>
      <c r="S21" s="640"/>
      <c r="T21" s="640"/>
      <c r="U21" s="640"/>
      <c r="V21" s="640"/>
      <c r="W21" s="640"/>
      <c r="X21" s="640"/>
      <c r="Y21" s="758">
        <v>7391</v>
      </c>
      <c r="Z21" s="758"/>
      <c r="AA21" s="758"/>
      <c r="AB21" s="758"/>
      <c r="AC21" s="758"/>
      <c r="AD21" s="758"/>
      <c r="AE21" s="758"/>
      <c r="AF21" s="758">
        <v>4702</v>
      </c>
      <c r="AG21" s="758"/>
      <c r="AH21" s="758"/>
      <c r="AI21" s="758"/>
      <c r="AJ21" s="758"/>
      <c r="AK21" s="758"/>
      <c r="AL21" s="758"/>
      <c r="AM21" s="287"/>
      <c r="AN21" s="640">
        <v>40491</v>
      </c>
      <c r="AO21" s="640"/>
      <c r="AP21" s="640"/>
      <c r="AQ21" s="640"/>
      <c r="AR21" s="640"/>
      <c r="AS21" s="640"/>
      <c r="AT21" s="640"/>
      <c r="AU21" s="640">
        <v>737</v>
      </c>
      <c r="AV21" s="640"/>
      <c r="AW21" s="640"/>
      <c r="AX21" s="640"/>
      <c r="AY21" s="640"/>
      <c r="AZ21" s="640"/>
      <c r="BA21" s="640"/>
      <c r="BB21" s="640">
        <v>393</v>
      </c>
      <c r="BC21" s="640"/>
      <c r="BD21" s="640"/>
      <c r="BE21" s="640"/>
      <c r="BF21" s="640"/>
      <c r="BG21" s="758">
        <v>46827</v>
      </c>
      <c r="BH21" s="758"/>
      <c r="BI21" s="758"/>
      <c r="BJ21" s="758"/>
      <c r="BK21" s="758"/>
      <c r="BL21" s="758"/>
      <c r="BM21" s="35"/>
      <c r="BN21" s="35"/>
      <c r="BO21" s="35"/>
      <c r="BP21" s="35"/>
      <c r="BQ21" s="35"/>
      <c r="BR21" s="35"/>
      <c r="BS21" s="35"/>
      <c r="BT21" s="35"/>
      <c r="BU21" s="35"/>
      <c r="BV21" s="35"/>
      <c r="BW21" s="35"/>
      <c r="BX21" s="35"/>
    </row>
    <row r="22" spans="1:85" s="43" customFormat="1" ht="16.25" customHeight="1">
      <c r="B22" s="37"/>
      <c r="C22" s="35"/>
      <c r="D22" s="35"/>
      <c r="E22" s="668">
        <v>17</v>
      </c>
      <c r="F22" s="668"/>
      <c r="G22" s="35"/>
      <c r="H22" s="137"/>
      <c r="I22" s="676">
        <v>106805</v>
      </c>
      <c r="J22" s="640"/>
      <c r="K22" s="640"/>
      <c r="L22" s="640"/>
      <c r="M22" s="640"/>
      <c r="N22" s="640"/>
      <c r="O22" s="640"/>
      <c r="P22" s="640"/>
      <c r="Q22" s="640">
        <v>20866</v>
      </c>
      <c r="R22" s="640"/>
      <c r="S22" s="640"/>
      <c r="T22" s="640"/>
      <c r="U22" s="640"/>
      <c r="V22" s="640"/>
      <c r="W22" s="640"/>
      <c r="X22" s="640"/>
      <c r="Y22" s="758">
        <v>7454</v>
      </c>
      <c r="Z22" s="758"/>
      <c r="AA22" s="758"/>
      <c r="AB22" s="758"/>
      <c r="AC22" s="758"/>
      <c r="AD22" s="758"/>
      <c r="AE22" s="758"/>
      <c r="AF22" s="758">
        <v>3761</v>
      </c>
      <c r="AG22" s="758"/>
      <c r="AH22" s="758"/>
      <c r="AI22" s="758"/>
      <c r="AJ22" s="758"/>
      <c r="AK22" s="758"/>
      <c r="AL22" s="758"/>
      <c r="AM22" s="287"/>
      <c r="AN22" s="640">
        <v>51773</v>
      </c>
      <c r="AO22" s="640"/>
      <c r="AP22" s="640"/>
      <c r="AQ22" s="640"/>
      <c r="AR22" s="640"/>
      <c r="AS22" s="640"/>
      <c r="AT22" s="640"/>
      <c r="AU22" s="640">
        <v>674</v>
      </c>
      <c r="AV22" s="640"/>
      <c r="AW22" s="640"/>
      <c r="AX22" s="640"/>
      <c r="AY22" s="640"/>
      <c r="AZ22" s="640"/>
      <c r="BA22" s="640"/>
      <c r="BB22" s="640">
        <v>249</v>
      </c>
      <c r="BC22" s="640"/>
      <c r="BD22" s="640"/>
      <c r="BE22" s="640"/>
      <c r="BF22" s="640"/>
      <c r="BG22" s="758">
        <v>62585</v>
      </c>
      <c r="BH22" s="758"/>
      <c r="BI22" s="758"/>
      <c r="BJ22" s="758"/>
      <c r="BK22" s="758"/>
      <c r="BL22" s="758"/>
      <c r="BM22" s="35"/>
      <c r="BN22" s="35"/>
      <c r="BO22" s="35"/>
      <c r="BP22" s="35"/>
      <c r="BQ22" s="35"/>
      <c r="BR22" s="35"/>
      <c r="BS22" s="35"/>
      <c r="BT22" s="35"/>
      <c r="BU22" s="35"/>
      <c r="BV22" s="35"/>
      <c r="BW22" s="35"/>
      <c r="BX22" s="35"/>
    </row>
    <row r="23" spans="1:85" s="43" customFormat="1" ht="16.25" customHeight="1">
      <c r="B23" s="37"/>
      <c r="C23" s="35"/>
      <c r="D23" s="35"/>
      <c r="E23" s="668">
        <v>27</v>
      </c>
      <c r="F23" s="668"/>
      <c r="G23" s="35"/>
      <c r="H23" s="137"/>
      <c r="I23" s="676">
        <v>54663</v>
      </c>
      <c r="J23" s="640"/>
      <c r="K23" s="640"/>
      <c r="L23" s="640"/>
      <c r="M23" s="640"/>
      <c r="N23" s="640"/>
      <c r="O23" s="640"/>
      <c r="P23" s="640"/>
      <c r="Q23" s="640">
        <v>10992</v>
      </c>
      <c r="R23" s="640"/>
      <c r="S23" s="640"/>
      <c r="T23" s="640"/>
      <c r="U23" s="640"/>
      <c r="V23" s="640"/>
      <c r="W23" s="640"/>
      <c r="X23" s="640"/>
      <c r="Y23" s="758">
        <v>2633</v>
      </c>
      <c r="Z23" s="758"/>
      <c r="AA23" s="758"/>
      <c r="AB23" s="758"/>
      <c r="AC23" s="758"/>
      <c r="AD23" s="758"/>
      <c r="AE23" s="758"/>
      <c r="AF23" s="758">
        <v>1505</v>
      </c>
      <c r="AG23" s="758"/>
      <c r="AH23" s="758"/>
      <c r="AI23" s="758"/>
      <c r="AJ23" s="758"/>
      <c r="AK23" s="758"/>
      <c r="AL23" s="758"/>
      <c r="AM23" s="287"/>
      <c r="AN23" s="640">
        <v>39734</v>
      </c>
      <c r="AO23" s="640"/>
      <c r="AP23" s="640"/>
      <c r="AQ23" s="640"/>
      <c r="AR23" s="640"/>
      <c r="AS23" s="640"/>
      <c r="AT23" s="640"/>
      <c r="AU23" s="640">
        <v>156</v>
      </c>
      <c r="AV23" s="640"/>
      <c r="AW23" s="640"/>
      <c r="AX23" s="640"/>
      <c r="AY23" s="640"/>
      <c r="AZ23" s="640"/>
      <c r="BA23" s="640"/>
      <c r="BB23" s="640">
        <v>152</v>
      </c>
      <c r="BC23" s="640"/>
      <c r="BD23" s="640"/>
      <c r="BE23" s="640"/>
      <c r="BF23" s="640"/>
      <c r="BG23" s="758">
        <v>52758</v>
      </c>
      <c r="BH23" s="758"/>
      <c r="BI23" s="758"/>
      <c r="BJ23" s="758"/>
      <c r="BK23" s="758"/>
      <c r="BL23" s="758"/>
      <c r="BM23" s="35"/>
      <c r="BN23" s="35"/>
      <c r="BO23" s="35"/>
      <c r="BP23" s="35"/>
      <c r="BQ23" s="35"/>
      <c r="BR23" s="35"/>
      <c r="BS23" s="35"/>
      <c r="BT23" s="35"/>
      <c r="BU23" s="35"/>
      <c r="BV23" s="35"/>
      <c r="BW23" s="35"/>
      <c r="BX23" s="35"/>
    </row>
    <row r="24" spans="1:85" s="43" customFormat="1" ht="21" customHeight="1">
      <c r="B24" s="762" t="s">
        <v>42</v>
      </c>
      <c r="C24" s="762"/>
      <c r="D24" s="762"/>
      <c r="E24" s="668">
        <v>2</v>
      </c>
      <c r="F24" s="668"/>
      <c r="G24" s="469" t="s">
        <v>41</v>
      </c>
      <c r="H24" s="623"/>
      <c r="I24" s="676">
        <v>27627</v>
      </c>
      <c r="J24" s="640"/>
      <c r="K24" s="640"/>
      <c r="L24" s="640"/>
      <c r="M24" s="640"/>
      <c r="N24" s="640"/>
      <c r="O24" s="640"/>
      <c r="P24" s="640"/>
      <c r="Q24" s="640">
        <v>9433</v>
      </c>
      <c r="R24" s="640"/>
      <c r="S24" s="640"/>
      <c r="T24" s="640"/>
      <c r="U24" s="640"/>
      <c r="V24" s="640"/>
      <c r="W24" s="640"/>
      <c r="X24" s="640"/>
      <c r="Y24" s="758">
        <v>940</v>
      </c>
      <c r="Z24" s="758"/>
      <c r="AA24" s="758"/>
      <c r="AB24" s="758"/>
      <c r="AC24" s="758"/>
      <c r="AD24" s="758"/>
      <c r="AE24" s="758"/>
      <c r="AF24" s="758">
        <v>452</v>
      </c>
      <c r="AG24" s="758"/>
      <c r="AH24" s="758"/>
      <c r="AI24" s="758"/>
      <c r="AJ24" s="758"/>
      <c r="AK24" s="758"/>
      <c r="AL24" s="758"/>
      <c r="AM24" s="287"/>
      <c r="AN24" s="640">
        <v>21495</v>
      </c>
      <c r="AO24" s="640"/>
      <c r="AP24" s="640"/>
      <c r="AQ24" s="640"/>
      <c r="AR24" s="640"/>
      <c r="AS24" s="640"/>
      <c r="AT24" s="640"/>
      <c r="AU24" s="640">
        <v>111</v>
      </c>
      <c r="AV24" s="640"/>
      <c r="AW24" s="640"/>
      <c r="AX24" s="640"/>
      <c r="AY24" s="640"/>
      <c r="AZ24" s="640"/>
      <c r="BA24" s="640"/>
      <c r="BB24" s="640">
        <v>91</v>
      </c>
      <c r="BC24" s="640"/>
      <c r="BD24" s="640"/>
      <c r="BE24" s="640"/>
      <c r="BF24" s="640"/>
      <c r="BG24" s="758">
        <v>27575</v>
      </c>
      <c r="BH24" s="758"/>
      <c r="BI24" s="758"/>
      <c r="BJ24" s="758"/>
      <c r="BK24" s="758"/>
      <c r="BL24" s="758"/>
      <c r="BM24" s="35"/>
      <c r="BN24" s="35"/>
      <c r="BO24" s="35"/>
      <c r="BP24" s="35"/>
      <c r="BQ24" s="35"/>
      <c r="BR24" s="35"/>
      <c r="BS24" s="35"/>
      <c r="BT24" s="35"/>
      <c r="BU24" s="35"/>
      <c r="BV24" s="35"/>
      <c r="BW24" s="35"/>
      <c r="BX24" s="35"/>
    </row>
    <row r="25" spans="1:85" s="43" customFormat="1" ht="16.25" customHeight="1">
      <c r="B25" s="762"/>
      <c r="C25" s="762"/>
      <c r="D25" s="762"/>
      <c r="E25" s="668">
        <v>3</v>
      </c>
      <c r="F25" s="668"/>
      <c r="G25" s="469"/>
      <c r="H25" s="623"/>
      <c r="I25" s="676">
        <v>26337</v>
      </c>
      <c r="J25" s="640"/>
      <c r="K25" s="640"/>
      <c r="L25" s="640"/>
      <c r="M25" s="640"/>
      <c r="N25" s="640"/>
      <c r="O25" s="640"/>
      <c r="P25" s="640"/>
      <c r="Q25" s="640">
        <v>9108</v>
      </c>
      <c r="R25" s="640"/>
      <c r="S25" s="640"/>
      <c r="T25" s="640"/>
      <c r="U25" s="640"/>
      <c r="V25" s="640"/>
      <c r="W25" s="640"/>
      <c r="X25" s="640"/>
      <c r="Y25" s="758">
        <v>778</v>
      </c>
      <c r="Z25" s="758"/>
      <c r="AA25" s="758"/>
      <c r="AB25" s="758"/>
      <c r="AC25" s="758"/>
      <c r="AD25" s="758"/>
      <c r="AE25" s="758"/>
      <c r="AF25" s="758">
        <v>347</v>
      </c>
      <c r="AG25" s="758"/>
      <c r="AH25" s="758"/>
      <c r="AI25" s="758"/>
      <c r="AJ25" s="758"/>
      <c r="AK25" s="758"/>
      <c r="AL25" s="758"/>
      <c r="AM25" s="287"/>
      <c r="AN25" s="640">
        <v>20066</v>
      </c>
      <c r="AO25" s="640"/>
      <c r="AP25" s="640"/>
      <c r="AQ25" s="640"/>
      <c r="AR25" s="640"/>
      <c r="AS25" s="640"/>
      <c r="AT25" s="640"/>
      <c r="AU25" s="640">
        <v>94</v>
      </c>
      <c r="AV25" s="640"/>
      <c r="AW25" s="640"/>
      <c r="AX25" s="640"/>
      <c r="AY25" s="640"/>
      <c r="AZ25" s="640"/>
      <c r="BA25" s="640"/>
      <c r="BB25" s="640">
        <v>101</v>
      </c>
      <c r="BC25" s="640"/>
      <c r="BD25" s="640"/>
      <c r="BE25" s="640"/>
      <c r="BF25" s="640"/>
      <c r="BG25" s="758">
        <v>25587</v>
      </c>
      <c r="BH25" s="758"/>
      <c r="BI25" s="758"/>
      <c r="BJ25" s="758"/>
      <c r="BK25" s="758"/>
      <c r="BL25" s="758"/>
      <c r="BM25" s="35"/>
      <c r="BN25" s="35"/>
      <c r="BO25" s="35"/>
      <c r="BP25" s="35"/>
      <c r="BQ25" s="35"/>
      <c r="BR25" s="35"/>
      <c r="BS25" s="35"/>
      <c r="BT25" s="35"/>
      <c r="BU25" s="35"/>
      <c r="BV25" s="35"/>
      <c r="BW25" s="35"/>
      <c r="BX25" s="35"/>
      <c r="BY25" s="35"/>
      <c r="BZ25" s="35"/>
      <c r="CA25" s="35"/>
      <c r="CB25" s="35"/>
      <c r="CC25" s="35"/>
      <c r="CD25" s="35"/>
      <c r="CE25" s="35"/>
      <c r="CF25" s="35"/>
      <c r="CG25" s="35"/>
    </row>
    <row r="26" spans="1:85" s="43" customFormat="1" ht="16.25" customHeight="1">
      <c r="B26" s="35"/>
      <c r="C26" s="35"/>
      <c r="D26" s="35"/>
      <c r="E26" s="469">
        <v>4</v>
      </c>
      <c r="F26" s="469"/>
      <c r="G26" s="35"/>
      <c r="H26" s="35"/>
      <c r="I26" s="676">
        <v>28773</v>
      </c>
      <c r="J26" s="640"/>
      <c r="K26" s="640"/>
      <c r="L26" s="640"/>
      <c r="M26" s="640"/>
      <c r="N26" s="640"/>
      <c r="O26" s="640"/>
      <c r="P26" s="640"/>
      <c r="Q26" s="640">
        <v>8559</v>
      </c>
      <c r="R26" s="640"/>
      <c r="S26" s="640"/>
      <c r="T26" s="640"/>
      <c r="U26" s="640"/>
      <c r="V26" s="640"/>
      <c r="W26" s="640"/>
      <c r="X26" s="640"/>
      <c r="Y26" s="758">
        <v>881</v>
      </c>
      <c r="Z26" s="758"/>
      <c r="AA26" s="758"/>
      <c r="AB26" s="758"/>
      <c r="AC26" s="758"/>
      <c r="AD26" s="758"/>
      <c r="AE26" s="758"/>
      <c r="AF26" s="758">
        <v>441</v>
      </c>
      <c r="AG26" s="758"/>
      <c r="AH26" s="758"/>
      <c r="AI26" s="758"/>
      <c r="AJ26" s="758"/>
      <c r="AK26" s="758"/>
      <c r="AL26" s="758"/>
      <c r="AM26" s="287"/>
      <c r="AN26" s="640">
        <v>19868</v>
      </c>
      <c r="AO26" s="640"/>
      <c r="AP26" s="640"/>
      <c r="AQ26" s="640"/>
      <c r="AR26" s="640"/>
      <c r="AS26" s="640"/>
      <c r="AT26" s="640"/>
      <c r="AU26" s="640">
        <v>91</v>
      </c>
      <c r="AV26" s="640"/>
      <c r="AW26" s="640"/>
      <c r="AX26" s="640"/>
      <c r="AY26" s="640"/>
      <c r="AZ26" s="640"/>
      <c r="BA26" s="640"/>
      <c r="BB26" s="640">
        <v>75</v>
      </c>
      <c r="BC26" s="640"/>
      <c r="BD26" s="640"/>
      <c r="BE26" s="640"/>
      <c r="BF26" s="640"/>
      <c r="BG26" s="758">
        <v>25285</v>
      </c>
      <c r="BH26" s="758"/>
      <c r="BI26" s="758"/>
      <c r="BJ26" s="758"/>
      <c r="BK26" s="758"/>
      <c r="BL26" s="758"/>
      <c r="BM26" s="35"/>
      <c r="BN26" s="35"/>
      <c r="BO26" s="35"/>
      <c r="BP26" s="35"/>
      <c r="BQ26" s="35"/>
      <c r="BR26" s="35"/>
      <c r="BS26" s="35"/>
      <c r="BT26" s="35"/>
      <c r="BU26" s="35"/>
      <c r="BV26" s="35"/>
      <c r="BW26" s="35"/>
      <c r="BX26" s="35"/>
      <c r="BY26" s="35"/>
      <c r="BZ26" s="35"/>
      <c r="CA26" s="35"/>
      <c r="CB26" s="35"/>
      <c r="CC26" s="35"/>
      <c r="CD26" s="35"/>
      <c r="CE26" s="35"/>
      <c r="CF26" s="35"/>
      <c r="CG26" s="35"/>
    </row>
    <row r="27" spans="1:85" s="43" customFormat="1" ht="16.25" customHeight="1">
      <c r="B27" s="35"/>
      <c r="C27" s="35"/>
      <c r="D27" s="35"/>
      <c r="E27" s="469">
        <v>5</v>
      </c>
      <c r="F27" s="469"/>
      <c r="G27" s="35"/>
      <c r="H27" s="35"/>
      <c r="I27" s="676">
        <v>33284</v>
      </c>
      <c r="J27" s="640"/>
      <c r="K27" s="640"/>
      <c r="L27" s="640"/>
      <c r="M27" s="640"/>
      <c r="N27" s="640"/>
      <c r="O27" s="640"/>
      <c r="P27" s="640"/>
      <c r="Q27" s="640">
        <v>8923</v>
      </c>
      <c r="R27" s="640"/>
      <c r="S27" s="640"/>
      <c r="T27" s="640"/>
      <c r="U27" s="640"/>
      <c r="V27" s="640"/>
      <c r="W27" s="640"/>
      <c r="X27" s="640"/>
      <c r="Y27" s="758">
        <v>1012</v>
      </c>
      <c r="Z27" s="758"/>
      <c r="AA27" s="758"/>
      <c r="AB27" s="758"/>
      <c r="AC27" s="758"/>
      <c r="AD27" s="758"/>
      <c r="AE27" s="758"/>
      <c r="AF27" s="758">
        <v>553</v>
      </c>
      <c r="AG27" s="758"/>
      <c r="AH27" s="758"/>
      <c r="AI27" s="758"/>
      <c r="AJ27" s="758"/>
      <c r="AK27" s="758"/>
      <c r="AL27" s="758"/>
      <c r="AM27" s="287"/>
      <c r="AN27" s="640">
        <v>20173</v>
      </c>
      <c r="AO27" s="640"/>
      <c r="AP27" s="640"/>
      <c r="AQ27" s="640"/>
      <c r="AR27" s="640"/>
      <c r="AS27" s="640"/>
      <c r="AT27" s="640"/>
      <c r="AU27" s="640">
        <v>87</v>
      </c>
      <c r="AV27" s="640"/>
      <c r="AW27" s="640"/>
      <c r="AX27" s="640"/>
      <c r="AY27" s="640"/>
      <c r="AZ27" s="640"/>
      <c r="BA27" s="640"/>
      <c r="BB27" s="640">
        <v>103</v>
      </c>
      <c r="BC27" s="640"/>
      <c r="BD27" s="640"/>
      <c r="BE27" s="640"/>
      <c r="BF27" s="640"/>
      <c r="BG27" s="758">
        <v>25699</v>
      </c>
      <c r="BH27" s="758"/>
      <c r="BI27" s="758"/>
      <c r="BJ27" s="758"/>
      <c r="BK27" s="758"/>
      <c r="BL27" s="758"/>
      <c r="BM27" s="35"/>
      <c r="BN27" s="35"/>
      <c r="BO27" s="35"/>
      <c r="BP27" s="35"/>
      <c r="BQ27" s="35"/>
      <c r="BR27" s="35"/>
      <c r="BS27" s="35"/>
      <c r="BT27" s="35"/>
      <c r="BU27" s="35"/>
      <c r="BV27" s="35"/>
      <c r="BW27" s="35"/>
      <c r="BX27" s="35"/>
      <c r="BY27" s="35"/>
      <c r="BZ27" s="35"/>
      <c r="CA27" s="35"/>
      <c r="CB27" s="35"/>
      <c r="CC27" s="35"/>
      <c r="CD27" s="35"/>
      <c r="CE27" s="35"/>
      <c r="CF27" s="35"/>
      <c r="CG27" s="35"/>
    </row>
    <row r="28" spans="1:85" s="43" customFormat="1" ht="16.25" customHeight="1">
      <c r="B28" s="79"/>
      <c r="C28" s="79"/>
      <c r="D28" s="79"/>
      <c r="E28" s="468">
        <v>6</v>
      </c>
      <c r="F28" s="468"/>
      <c r="G28" s="79"/>
      <c r="H28" s="79"/>
      <c r="I28" s="678">
        <v>37047</v>
      </c>
      <c r="J28" s="643"/>
      <c r="K28" s="643"/>
      <c r="L28" s="643"/>
      <c r="M28" s="643"/>
      <c r="N28" s="643"/>
      <c r="O28" s="643"/>
      <c r="P28" s="643"/>
      <c r="Q28" s="643">
        <v>9323</v>
      </c>
      <c r="R28" s="643"/>
      <c r="S28" s="643"/>
      <c r="T28" s="643"/>
      <c r="U28" s="643"/>
      <c r="V28" s="643"/>
      <c r="W28" s="643"/>
      <c r="X28" s="643"/>
      <c r="Y28" s="1078">
        <v>1097</v>
      </c>
      <c r="Z28" s="1078"/>
      <c r="AA28" s="1078"/>
      <c r="AB28" s="1078"/>
      <c r="AC28" s="1078"/>
      <c r="AD28" s="1078"/>
      <c r="AE28" s="1078"/>
      <c r="AF28" s="1078">
        <v>548</v>
      </c>
      <c r="AG28" s="1078"/>
      <c r="AH28" s="1078"/>
      <c r="AI28" s="1078"/>
      <c r="AJ28" s="1078"/>
      <c r="AK28" s="1078"/>
      <c r="AL28" s="1078"/>
      <c r="AM28" s="399"/>
      <c r="AN28" s="643">
        <v>18473</v>
      </c>
      <c r="AO28" s="643"/>
      <c r="AP28" s="643"/>
      <c r="AQ28" s="643"/>
      <c r="AR28" s="643"/>
      <c r="AS28" s="643"/>
      <c r="AT28" s="643"/>
      <c r="AU28" s="643">
        <v>96</v>
      </c>
      <c r="AV28" s="643"/>
      <c r="AW28" s="643"/>
      <c r="AX28" s="643"/>
      <c r="AY28" s="643"/>
      <c r="AZ28" s="643"/>
      <c r="BA28" s="643"/>
      <c r="BB28" s="643">
        <v>91</v>
      </c>
      <c r="BC28" s="643"/>
      <c r="BD28" s="643"/>
      <c r="BE28" s="643"/>
      <c r="BF28" s="643"/>
      <c r="BG28" s="1078">
        <v>23606</v>
      </c>
      <c r="BH28" s="1078"/>
      <c r="BI28" s="1078"/>
      <c r="BJ28" s="1078"/>
      <c r="BK28" s="1078"/>
      <c r="BL28" s="1078"/>
      <c r="BM28" s="35"/>
      <c r="BN28" s="35"/>
      <c r="BO28" s="35"/>
      <c r="BP28" s="35"/>
      <c r="BQ28" s="35"/>
      <c r="BR28" s="35"/>
      <c r="BS28" s="35"/>
      <c r="BT28" s="35"/>
      <c r="BU28" s="35"/>
      <c r="BV28" s="35"/>
      <c r="BW28" s="35"/>
      <c r="BX28" s="35"/>
      <c r="BY28" s="35"/>
      <c r="BZ28" s="35"/>
      <c r="CA28" s="35"/>
      <c r="CB28" s="35"/>
      <c r="CC28" s="35"/>
      <c r="CD28" s="35"/>
      <c r="CE28" s="35"/>
      <c r="CF28" s="35"/>
      <c r="CG28" s="35"/>
    </row>
    <row r="29" spans="1:85" ht="12.9" customHeight="1">
      <c r="B29" s="39" t="s">
        <v>994</v>
      </c>
      <c r="BB29" s="35"/>
    </row>
    <row r="30" spans="1:85" ht="12.9" customHeight="1">
      <c r="B30" s="39" t="s">
        <v>995</v>
      </c>
      <c r="BB30" s="35"/>
    </row>
    <row r="31" spans="1:85" ht="7.25" customHeight="1">
      <c r="A31" s="61"/>
      <c r="BC31" s="43"/>
      <c r="BD31" s="43"/>
      <c r="BE31" s="43"/>
      <c r="BF31" s="43"/>
      <c r="BG31" s="43"/>
      <c r="BH31" s="43"/>
      <c r="BI31" s="43"/>
      <c r="BJ31" s="43"/>
      <c r="BK31" s="43"/>
      <c r="BL31" s="43"/>
      <c r="BM31" s="43"/>
      <c r="BN31" s="43"/>
      <c r="BO31" s="43"/>
      <c r="BP31" s="43"/>
      <c r="BQ31" s="43"/>
      <c r="BR31" s="43"/>
      <c r="BS31" s="43"/>
      <c r="BT31" s="43"/>
      <c r="BU31" s="43"/>
      <c r="BV31" s="43"/>
      <c r="BW31" s="43"/>
    </row>
    <row r="32" spans="1:85" ht="20.149999999999999" customHeight="1">
      <c r="B32" s="61" t="s">
        <v>996</v>
      </c>
      <c r="C32" s="61"/>
      <c r="D32" s="61"/>
      <c r="BC32" s="43"/>
      <c r="BD32" s="43"/>
      <c r="BE32" s="43"/>
      <c r="BF32" s="43"/>
      <c r="BG32" s="43"/>
      <c r="BH32" s="43"/>
      <c r="BI32" s="43"/>
      <c r="BJ32" s="43"/>
      <c r="BK32" s="43"/>
      <c r="BL32" s="43"/>
      <c r="BM32" s="43"/>
      <c r="BN32" s="43"/>
      <c r="BO32" s="43"/>
      <c r="BP32" s="43"/>
      <c r="BQ32" s="43"/>
      <c r="BR32" s="43"/>
      <c r="BS32" s="43"/>
      <c r="BT32" s="43"/>
      <c r="BU32" s="43"/>
      <c r="BV32" s="43"/>
      <c r="BW32" s="43"/>
    </row>
    <row r="33" spans="2:84" ht="13.5">
      <c r="B33" s="456" t="s">
        <v>82</v>
      </c>
      <c r="C33" s="456"/>
      <c r="D33" s="456"/>
      <c r="E33" s="456"/>
      <c r="F33" s="456"/>
      <c r="G33" s="456"/>
      <c r="H33" s="456"/>
      <c r="I33" s="466" t="s">
        <v>997</v>
      </c>
      <c r="J33" s="510"/>
      <c r="K33" s="510"/>
      <c r="L33" s="510"/>
      <c r="M33" s="510"/>
      <c r="N33" s="510"/>
      <c r="O33" s="510"/>
      <c r="P33" s="510"/>
      <c r="Q33" s="510"/>
      <c r="R33" s="510"/>
      <c r="S33" s="510"/>
      <c r="T33" s="510"/>
      <c r="U33" s="510"/>
      <c r="V33" s="511"/>
      <c r="W33" s="528" t="s">
        <v>998</v>
      </c>
      <c r="X33" s="529"/>
      <c r="Y33" s="529"/>
      <c r="Z33" s="529"/>
      <c r="AA33" s="529"/>
      <c r="AB33" s="529"/>
      <c r="AC33" s="530"/>
      <c r="AD33" s="528" t="s">
        <v>989</v>
      </c>
      <c r="AE33" s="529"/>
      <c r="AF33" s="529"/>
      <c r="AG33" s="529"/>
      <c r="AH33" s="529"/>
      <c r="AI33" s="529"/>
      <c r="AJ33" s="530"/>
      <c r="AK33" s="528" t="s">
        <v>999</v>
      </c>
      <c r="AL33" s="529"/>
      <c r="AM33" s="529"/>
      <c r="AN33" s="529"/>
      <c r="AO33" s="529"/>
      <c r="AP33" s="529"/>
      <c r="AQ33" s="530"/>
      <c r="AR33" s="466" t="s">
        <v>1000</v>
      </c>
      <c r="AS33" s="510"/>
      <c r="AT33" s="510"/>
      <c r="AU33" s="510"/>
      <c r="AV33" s="510"/>
      <c r="AW33" s="510"/>
      <c r="AX33" s="510"/>
      <c r="AY33" s="510"/>
      <c r="AZ33" s="510"/>
      <c r="BA33" s="510"/>
      <c r="BB33" s="510"/>
      <c r="BC33" s="510"/>
      <c r="BD33" s="510"/>
      <c r="BE33" s="511"/>
      <c r="BF33" s="528" t="s">
        <v>1001</v>
      </c>
      <c r="BG33" s="529"/>
      <c r="BH33" s="529"/>
      <c r="BI33" s="529"/>
      <c r="BJ33" s="529"/>
      <c r="BK33" s="529"/>
      <c r="BL33" s="529"/>
    </row>
    <row r="34" spans="2:84" ht="13.5">
      <c r="B34" s="480"/>
      <c r="C34" s="480"/>
      <c r="D34" s="480"/>
      <c r="E34" s="480"/>
      <c r="F34" s="480"/>
      <c r="G34" s="480"/>
      <c r="H34" s="480"/>
      <c r="I34" s="463" t="s">
        <v>33</v>
      </c>
      <c r="J34" s="464"/>
      <c r="K34" s="464"/>
      <c r="L34" s="464"/>
      <c r="M34" s="464"/>
      <c r="N34" s="464"/>
      <c r="O34" s="555"/>
      <c r="P34" s="528" t="s">
        <v>783</v>
      </c>
      <c r="Q34" s="529"/>
      <c r="R34" s="529"/>
      <c r="S34" s="529"/>
      <c r="T34" s="529"/>
      <c r="U34" s="529"/>
      <c r="V34" s="530"/>
      <c r="W34" s="531"/>
      <c r="X34" s="532"/>
      <c r="Y34" s="532"/>
      <c r="Z34" s="532"/>
      <c r="AA34" s="532"/>
      <c r="AB34" s="532"/>
      <c r="AC34" s="533"/>
      <c r="AD34" s="531"/>
      <c r="AE34" s="532"/>
      <c r="AF34" s="532"/>
      <c r="AG34" s="532"/>
      <c r="AH34" s="532"/>
      <c r="AI34" s="532"/>
      <c r="AJ34" s="533"/>
      <c r="AK34" s="531"/>
      <c r="AL34" s="532"/>
      <c r="AM34" s="532"/>
      <c r="AN34" s="532"/>
      <c r="AO34" s="532"/>
      <c r="AP34" s="532"/>
      <c r="AQ34" s="533"/>
      <c r="AR34" s="463" t="s">
        <v>1002</v>
      </c>
      <c r="AS34" s="464"/>
      <c r="AT34" s="464"/>
      <c r="AU34" s="464"/>
      <c r="AV34" s="464"/>
      <c r="AW34" s="464"/>
      <c r="AX34" s="464"/>
      <c r="AY34" s="463" t="s">
        <v>1003</v>
      </c>
      <c r="AZ34" s="464"/>
      <c r="BA34" s="464"/>
      <c r="BB34" s="464"/>
      <c r="BC34" s="464"/>
      <c r="BD34" s="464"/>
      <c r="BE34" s="464"/>
      <c r="BF34" s="531"/>
      <c r="BG34" s="532"/>
      <c r="BH34" s="532"/>
      <c r="BI34" s="532"/>
      <c r="BJ34" s="532"/>
      <c r="BK34" s="532"/>
      <c r="BL34" s="532"/>
    </row>
    <row r="35" spans="2:84" ht="13.5">
      <c r="B35" s="457"/>
      <c r="C35" s="457"/>
      <c r="D35" s="457"/>
      <c r="E35" s="457"/>
      <c r="F35" s="457"/>
      <c r="G35" s="457"/>
      <c r="H35" s="457"/>
      <c r="I35" s="467"/>
      <c r="J35" s="468"/>
      <c r="K35" s="468"/>
      <c r="L35" s="468"/>
      <c r="M35" s="468"/>
      <c r="N35" s="468"/>
      <c r="O35" s="556"/>
      <c r="P35" s="467" t="s">
        <v>1004</v>
      </c>
      <c r="Q35" s="468"/>
      <c r="R35" s="468"/>
      <c r="S35" s="468"/>
      <c r="T35" s="468"/>
      <c r="U35" s="468"/>
      <c r="V35" s="556"/>
      <c r="W35" s="534"/>
      <c r="X35" s="535"/>
      <c r="Y35" s="535"/>
      <c r="Z35" s="535"/>
      <c r="AA35" s="535"/>
      <c r="AB35" s="535"/>
      <c r="AC35" s="536"/>
      <c r="AD35" s="534"/>
      <c r="AE35" s="535"/>
      <c r="AF35" s="535"/>
      <c r="AG35" s="535"/>
      <c r="AH35" s="535"/>
      <c r="AI35" s="535"/>
      <c r="AJ35" s="536"/>
      <c r="AK35" s="534"/>
      <c r="AL35" s="535"/>
      <c r="AM35" s="535"/>
      <c r="AN35" s="535"/>
      <c r="AO35" s="535"/>
      <c r="AP35" s="535"/>
      <c r="AQ35" s="536"/>
      <c r="AR35" s="467"/>
      <c r="AS35" s="468"/>
      <c r="AT35" s="468"/>
      <c r="AU35" s="468"/>
      <c r="AV35" s="468"/>
      <c r="AW35" s="468"/>
      <c r="AX35" s="468"/>
      <c r="AY35" s="467"/>
      <c r="AZ35" s="468"/>
      <c r="BA35" s="468"/>
      <c r="BB35" s="468"/>
      <c r="BC35" s="468"/>
      <c r="BD35" s="468"/>
      <c r="BE35" s="468"/>
      <c r="BF35" s="534"/>
      <c r="BG35" s="535"/>
      <c r="BH35" s="535"/>
      <c r="BI35" s="535"/>
      <c r="BJ35" s="535"/>
      <c r="BK35" s="535"/>
      <c r="BL35" s="535"/>
    </row>
    <row r="36" spans="2:84" s="56" customFormat="1" ht="12.9" customHeight="1">
      <c r="I36" s="87"/>
      <c r="L36" s="57"/>
      <c r="O36" s="57" t="s">
        <v>124</v>
      </c>
      <c r="P36" s="57"/>
      <c r="V36" s="57" t="s">
        <v>124</v>
      </c>
      <c r="W36" s="57"/>
      <c r="AC36" s="56" t="s">
        <v>72</v>
      </c>
      <c r="AJ36" s="57" t="s">
        <v>123</v>
      </c>
      <c r="AK36" s="57"/>
      <c r="AQ36" s="57" t="s">
        <v>123</v>
      </c>
      <c r="AR36" s="57"/>
      <c r="AS36" s="57"/>
      <c r="AX36" s="57" t="s">
        <v>1005</v>
      </c>
      <c r="AZ36" s="57"/>
      <c r="BE36" s="57" t="s">
        <v>1006</v>
      </c>
      <c r="BF36" s="57"/>
      <c r="BL36" s="57" t="s">
        <v>1007</v>
      </c>
    </row>
    <row r="37" spans="2:84" s="43" customFormat="1" ht="16.25" customHeight="1">
      <c r="B37" s="481" t="s">
        <v>40</v>
      </c>
      <c r="C37" s="481"/>
      <c r="D37" s="481"/>
      <c r="E37" s="450">
        <v>7</v>
      </c>
      <c r="F37" s="450"/>
      <c r="G37" s="453" t="s">
        <v>41</v>
      </c>
      <c r="H37" s="454"/>
      <c r="I37" s="683">
        <v>2376</v>
      </c>
      <c r="J37" s="451"/>
      <c r="K37" s="451"/>
      <c r="L37" s="451"/>
      <c r="M37" s="451"/>
      <c r="N37" s="451"/>
      <c r="O37" s="451"/>
      <c r="P37" s="451">
        <v>1387</v>
      </c>
      <c r="Q37" s="451"/>
      <c r="R37" s="451"/>
      <c r="S37" s="451"/>
      <c r="T37" s="451"/>
      <c r="U37" s="451"/>
      <c r="V37" s="451"/>
      <c r="W37" s="451">
        <v>1326</v>
      </c>
      <c r="X37" s="451"/>
      <c r="Y37" s="451"/>
      <c r="Z37" s="451"/>
      <c r="AA37" s="451"/>
      <c r="AB37" s="451"/>
      <c r="AC37" s="451"/>
      <c r="AD37" s="451">
        <v>63</v>
      </c>
      <c r="AE37" s="451"/>
      <c r="AF37" s="451"/>
      <c r="AG37" s="451"/>
      <c r="AH37" s="451"/>
      <c r="AI37" s="451"/>
      <c r="AJ37" s="451"/>
      <c r="AK37" s="451">
        <v>270</v>
      </c>
      <c r="AL37" s="451"/>
      <c r="AM37" s="451"/>
      <c r="AN37" s="451"/>
      <c r="AO37" s="451"/>
      <c r="AP37" s="451"/>
      <c r="AQ37" s="451"/>
      <c r="AR37" s="451">
        <v>66417</v>
      </c>
      <c r="AS37" s="451"/>
      <c r="AT37" s="451"/>
      <c r="AU37" s="451"/>
      <c r="AV37" s="451"/>
      <c r="AW37" s="451"/>
      <c r="AX37" s="451"/>
      <c r="AY37" s="451">
        <v>8051</v>
      </c>
      <c r="AZ37" s="451"/>
      <c r="BA37" s="451"/>
      <c r="BB37" s="451"/>
      <c r="BC37" s="451"/>
      <c r="BD37" s="451"/>
      <c r="BE37" s="451"/>
      <c r="BF37" s="451">
        <v>4472024</v>
      </c>
      <c r="BG37" s="451"/>
      <c r="BH37" s="451"/>
      <c r="BI37" s="451"/>
      <c r="BJ37" s="451"/>
      <c r="BK37" s="451"/>
      <c r="BL37" s="451"/>
      <c r="BM37" s="35"/>
      <c r="BN37" s="35"/>
      <c r="BO37" s="35"/>
      <c r="BP37" s="35"/>
      <c r="BQ37" s="35"/>
      <c r="BR37" s="35"/>
      <c r="BS37" s="35"/>
      <c r="BT37" s="35"/>
      <c r="BU37" s="35"/>
      <c r="BV37" s="35"/>
      <c r="BW37" s="35"/>
    </row>
    <row r="38" spans="2:84" s="43" customFormat="1" ht="16.25" customHeight="1">
      <c r="E38" s="450">
        <v>17</v>
      </c>
      <c r="F38" s="450"/>
      <c r="I38" s="683">
        <v>2342</v>
      </c>
      <c r="J38" s="451"/>
      <c r="K38" s="451"/>
      <c r="L38" s="451"/>
      <c r="M38" s="451"/>
      <c r="N38" s="451"/>
      <c r="O38" s="451"/>
      <c r="P38" s="451">
        <v>1382</v>
      </c>
      <c r="Q38" s="451"/>
      <c r="R38" s="451"/>
      <c r="S38" s="451"/>
      <c r="T38" s="451"/>
      <c r="U38" s="451"/>
      <c r="V38" s="451"/>
      <c r="W38" s="451">
        <v>1218</v>
      </c>
      <c r="X38" s="451"/>
      <c r="Y38" s="451"/>
      <c r="Z38" s="451"/>
      <c r="AA38" s="451"/>
      <c r="AB38" s="451"/>
      <c r="AC38" s="451"/>
      <c r="AD38" s="451">
        <v>80</v>
      </c>
      <c r="AE38" s="451"/>
      <c r="AF38" s="451"/>
      <c r="AG38" s="451"/>
      <c r="AH38" s="451"/>
      <c r="AI38" s="451"/>
      <c r="AJ38" s="451"/>
      <c r="AK38" s="451">
        <v>327</v>
      </c>
      <c r="AL38" s="451"/>
      <c r="AM38" s="451"/>
      <c r="AN38" s="451"/>
      <c r="AO38" s="451"/>
      <c r="AP38" s="451"/>
      <c r="AQ38" s="451"/>
      <c r="AR38" s="451">
        <v>65336</v>
      </c>
      <c r="AS38" s="451"/>
      <c r="AT38" s="451"/>
      <c r="AU38" s="451"/>
      <c r="AV38" s="451"/>
      <c r="AW38" s="451"/>
      <c r="AX38" s="451"/>
      <c r="AY38" s="451">
        <v>12047</v>
      </c>
      <c r="AZ38" s="451"/>
      <c r="BA38" s="451"/>
      <c r="BB38" s="451"/>
      <c r="BC38" s="451"/>
      <c r="BD38" s="451"/>
      <c r="BE38" s="451"/>
      <c r="BF38" s="451">
        <v>4352070</v>
      </c>
      <c r="BG38" s="451"/>
      <c r="BH38" s="451"/>
      <c r="BI38" s="451"/>
      <c r="BJ38" s="451"/>
      <c r="BK38" s="451"/>
      <c r="BL38" s="451"/>
      <c r="BM38" s="35"/>
      <c r="BN38" s="35"/>
      <c r="BO38" s="35"/>
      <c r="BP38" s="35"/>
      <c r="BQ38" s="35"/>
      <c r="BR38" s="35"/>
      <c r="BS38" s="35"/>
      <c r="BT38" s="35"/>
      <c r="BU38" s="35"/>
      <c r="BV38" s="35"/>
      <c r="BW38" s="35"/>
    </row>
    <row r="39" spans="2:84" s="43" customFormat="1" ht="16.25" customHeight="1">
      <c r="B39" s="75"/>
      <c r="E39" s="450">
        <v>27</v>
      </c>
      <c r="F39" s="450"/>
      <c r="H39" s="140"/>
      <c r="I39" s="683">
        <v>1395</v>
      </c>
      <c r="J39" s="451"/>
      <c r="K39" s="451"/>
      <c r="L39" s="451"/>
      <c r="M39" s="451"/>
      <c r="N39" s="451"/>
      <c r="O39" s="451"/>
      <c r="P39" s="451">
        <v>872</v>
      </c>
      <c r="Q39" s="451"/>
      <c r="R39" s="451"/>
      <c r="S39" s="451"/>
      <c r="T39" s="451"/>
      <c r="U39" s="451"/>
      <c r="V39" s="451"/>
      <c r="W39" s="451">
        <v>896</v>
      </c>
      <c r="X39" s="451"/>
      <c r="Y39" s="451"/>
      <c r="Z39" s="451"/>
      <c r="AA39" s="451"/>
      <c r="AB39" s="451"/>
      <c r="AC39" s="451"/>
      <c r="AD39" s="451">
        <v>54</v>
      </c>
      <c r="AE39" s="451"/>
      <c r="AF39" s="451"/>
      <c r="AG39" s="451"/>
      <c r="AH39" s="451"/>
      <c r="AI39" s="451"/>
      <c r="AJ39" s="451"/>
      <c r="AK39" s="451">
        <v>246</v>
      </c>
      <c r="AL39" s="451"/>
      <c r="AM39" s="451"/>
      <c r="AN39" s="451"/>
      <c r="AO39" s="451"/>
      <c r="AP39" s="451"/>
      <c r="AQ39" s="451"/>
      <c r="AR39" s="451">
        <v>38294</v>
      </c>
      <c r="AS39" s="451"/>
      <c r="AT39" s="451"/>
      <c r="AU39" s="451"/>
      <c r="AV39" s="451"/>
      <c r="AW39" s="451"/>
      <c r="AX39" s="451"/>
      <c r="AY39" s="451">
        <v>333</v>
      </c>
      <c r="AZ39" s="451"/>
      <c r="BA39" s="451"/>
      <c r="BB39" s="451"/>
      <c r="BC39" s="451"/>
      <c r="BD39" s="451"/>
      <c r="BE39" s="451"/>
      <c r="BF39" s="451">
        <v>2732761</v>
      </c>
      <c r="BG39" s="451"/>
      <c r="BH39" s="451"/>
      <c r="BI39" s="451"/>
      <c r="BJ39" s="451"/>
      <c r="BK39" s="451"/>
      <c r="BL39" s="451"/>
      <c r="BM39" s="35"/>
      <c r="BN39" s="35"/>
      <c r="BO39" s="35"/>
      <c r="BP39" s="35"/>
      <c r="BQ39" s="35"/>
      <c r="BR39" s="35"/>
      <c r="BS39" s="35"/>
      <c r="BT39" s="35"/>
      <c r="BU39" s="35"/>
      <c r="BV39" s="35"/>
      <c r="BW39" s="35"/>
    </row>
    <row r="40" spans="2:84" s="43" customFormat="1" ht="21" customHeight="1">
      <c r="B40" s="481" t="s">
        <v>1008</v>
      </c>
      <c r="C40" s="481"/>
      <c r="D40" s="481"/>
      <c r="E40" s="450">
        <v>2</v>
      </c>
      <c r="F40" s="450"/>
      <c r="G40" s="453" t="s">
        <v>41</v>
      </c>
      <c r="H40" s="454"/>
      <c r="I40" s="683">
        <v>1230</v>
      </c>
      <c r="J40" s="451"/>
      <c r="K40" s="451"/>
      <c r="L40" s="451"/>
      <c r="M40" s="451"/>
      <c r="N40" s="451"/>
      <c r="O40" s="451"/>
      <c r="P40" s="451">
        <v>706</v>
      </c>
      <c r="Q40" s="451"/>
      <c r="R40" s="451"/>
      <c r="S40" s="451"/>
      <c r="T40" s="451"/>
      <c r="U40" s="451"/>
      <c r="V40" s="451"/>
      <c r="W40" s="451">
        <v>639</v>
      </c>
      <c r="X40" s="451"/>
      <c r="Y40" s="451"/>
      <c r="Z40" s="451"/>
      <c r="AA40" s="451"/>
      <c r="AB40" s="451"/>
      <c r="AC40" s="451"/>
      <c r="AD40" s="451">
        <v>39</v>
      </c>
      <c r="AE40" s="451"/>
      <c r="AF40" s="451"/>
      <c r="AG40" s="451"/>
      <c r="AH40" s="451"/>
      <c r="AI40" s="451"/>
      <c r="AJ40" s="451"/>
      <c r="AK40" s="451">
        <v>157</v>
      </c>
      <c r="AL40" s="451"/>
      <c r="AM40" s="451"/>
      <c r="AN40" s="451"/>
      <c r="AO40" s="451"/>
      <c r="AP40" s="451"/>
      <c r="AQ40" s="451"/>
      <c r="AR40" s="451">
        <v>28680</v>
      </c>
      <c r="AS40" s="451"/>
      <c r="AT40" s="451"/>
      <c r="AU40" s="451"/>
      <c r="AV40" s="451"/>
      <c r="AW40" s="451"/>
      <c r="AX40" s="451"/>
      <c r="AY40" s="451">
        <v>2301</v>
      </c>
      <c r="AZ40" s="451"/>
      <c r="BA40" s="451"/>
      <c r="BB40" s="451"/>
      <c r="BC40" s="451"/>
      <c r="BD40" s="451"/>
      <c r="BE40" s="451"/>
      <c r="BF40" s="451">
        <v>2196789</v>
      </c>
      <c r="BG40" s="451"/>
      <c r="BH40" s="451"/>
      <c r="BI40" s="451"/>
      <c r="BJ40" s="451"/>
      <c r="BK40" s="451"/>
      <c r="BL40" s="451"/>
      <c r="BM40" s="35"/>
      <c r="BN40" s="35"/>
      <c r="BO40" s="35"/>
      <c r="BP40" s="35"/>
      <c r="BQ40" s="35"/>
      <c r="BR40" s="35"/>
      <c r="BS40" s="35"/>
      <c r="BT40" s="35"/>
      <c r="BU40" s="35"/>
      <c r="BV40" s="35"/>
      <c r="BW40" s="35"/>
    </row>
    <row r="41" spans="2:84" s="43" customFormat="1" ht="16.25" customHeight="1">
      <c r="B41" s="481"/>
      <c r="C41" s="481"/>
      <c r="D41" s="481"/>
      <c r="E41" s="450">
        <v>3</v>
      </c>
      <c r="F41" s="450"/>
      <c r="G41" s="453"/>
      <c r="H41" s="454"/>
      <c r="I41" s="683">
        <v>1231</v>
      </c>
      <c r="J41" s="451"/>
      <c r="K41" s="451"/>
      <c r="L41" s="451"/>
      <c r="M41" s="451"/>
      <c r="N41" s="451"/>
      <c r="O41" s="451"/>
      <c r="P41" s="451">
        <v>687</v>
      </c>
      <c r="Q41" s="451"/>
      <c r="R41" s="451"/>
      <c r="S41" s="451"/>
      <c r="T41" s="451"/>
      <c r="U41" s="451"/>
      <c r="V41" s="451"/>
      <c r="W41" s="451">
        <v>663</v>
      </c>
      <c r="X41" s="451"/>
      <c r="Y41" s="451"/>
      <c r="Z41" s="451"/>
      <c r="AA41" s="451"/>
      <c r="AB41" s="451"/>
      <c r="AC41" s="451"/>
      <c r="AD41" s="451">
        <v>46</v>
      </c>
      <c r="AE41" s="451"/>
      <c r="AF41" s="451"/>
      <c r="AG41" s="451"/>
      <c r="AH41" s="451"/>
      <c r="AI41" s="451"/>
      <c r="AJ41" s="451"/>
      <c r="AK41" s="451">
        <v>193</v>
      </c>
      <c r="AL41" s="451"/>
      <c r="AM41" s="451"/>
      <c r="AN41" s="451"/>
      <c r="AO41" s="451"/>
      <c r="AP41" s="451"/>
      <c r="AQ41" s="451"/>
      <c r="AR41" s="451">
        <v>30139</v>
      </c>
      <c r="AS41" s="451"/>
      <c r="AT41" s="451"/>
      <c r="AU41" s="451"/>
      <c r="AV41" s="451"/>
      <c r="AW41" s="451"/>
      <c r="AX41" s="451"/>
      <c r="AY41" s="451">
        <v>1132</v>
      </c>
      <c r="AZ41" s="451"/>
      <c r="BA41" s="451"/>
      <c r="BB41" s="451"/>
      <c r="BC41" s="451"/>
      <c r="BD41" s="451"/>
      <c r="BE41" s="451"/>
      <c r="BF41" s="451">
        <v>2003378</v>
      </c>
      <c r="BG41" s="451"/>
      <c r="BH41" s="451"/>
      <c r="BI41" s="451"/>
      <c r="BJ41" s="451"/>
      <c r="BK41" s="451"/>
      <c r="BL41" s="451"/>
      <c r="BM41" s="35"/>
      <c r="BN41" s="35"/>
      <c r="BO41" s="35"/>
      <c r="BP41" s="35"/>
      <c r="BQ41" s="35"/>
      <c r="BR41" s="35"/>
      <c r="BS41" s="35"/>
      <c r="BT41" s="35"/>
      <c r="BU41" s="35"/>
      <c r="BV41" s="35"/>
      <c r="BW41" s="35"/>
      <c r="BX41" s="35"/>
      <c r="BY41" s="35"/>
      <c r="BZ41" s="35"/>
      <c r="CA41" s="35"/>
      <c r="CB41" s="35"/>
      <c r="CC41" s="35"/>
      <c r="CD41" s="35"/>
      <c r="CE41" s="35"/>
      <c r="CF41" s="35"/>
    </row>
    <row r="42" spans="2:84" s="43" customFormat="1" ht="16.25" customHeight="1">
      <c r="E42" s="453">
        <v>4</v>
      </c>
      <c r="F42" s="453"/>
      <c r="I42" s="683">
        <v>1417</v>
      </c>
      <c r="J42" s="451"/>
      <c r="K42" s="451"/>
      <c r="L42" s="451"/>
      <c r="M42" s="451"/>
      <c r="N42" s="451"/>
      <c r="O42" s="451"/>
      <c r="P42" s="451">
        <v>758</v>
      </c>
      <c r="Q42" s="451"/>
      <c r="R42" s="451"/>
      <c r="S42" s="451"/>
      <c r="T42" s="451"/>
      <c r="U42" s="451"/>
      <c r="V42" s="451"/>
      <c r="W42" s="451">
        <v>753</v>
      </c>
      <c r="X42" s="451"/>
      <c r="Y42" s="451"/>
      <c r="Z42" s="451"/>
      <c r="AA42" s="451"/>
      <c r="AB42" s="451"/>
      <c r="AC42" s="451"/>
      <c r="AD42" s="451">
        <v>55</v>
      </c>
      <c r="AE42" s="451"/>
      <c r="AF42" s="451"/>
      <c r="AG42" s="451"/>
      <c r="AH42" s="451"/>
      <c r="AI42" s="451"/>
      <c r="AJ42" s="451"/>
      <c r="AK42" s="451">
        <v>206</v>
      </c>
      <c r="AL42" s="451"/>
      <c r="AM42" s="451"/>
      <c r="AN42" s="451"/>
      <c r="AO42" s="451"/>
      <c r="AP42" s="451"/>
      <c r="AQ42" s="451"/>
      <c r="AR42" s="451">
        <v>49483</v>
      </c>
      <c r="AS42" s="451"/>
      <c r="AT42" s="451"/>
      <c r="AU42" s="451"/>
      <c r="AV42" s="451"/>
      <c r="AW42" s="451"/>
      <c r="AX42" s="451"/>
      <c r="AY42" s="451">
        <v>13362</v>
      </c>
      <c r="AZ42" s="451"/>
      <c r="BA42" s="451"/>
      <c r="BB42" s="451"/>
      <c r="BC42" s="451"/>
      <c r="BD42" s="451"/>
      <c r="BE42" s="451"/>
      <c r="BF42" s="451">
        <v>2854406</v>
      </c>
      <c r="BG42" s="451"/>
      <c r="BH42" s="451"/>
      <c r="BI42" s="451"/>
      <c r="BJ42" s="451"/>
      <c r="BK42" s="451"/>
      <c r="BL42" s="451"/>
      <c r="BM42" s="35"/>
      <c r="BN42" s="35"/>
      <c r="BO42" s="35"/>
      <c r="BP42" s="35"/>
      <c r="BQ42" s="35"/>
      <c r="BR42" s="35"/>
      <c r="BS42" s="35"/>
      <c r="BT42" s="35"/>
      <c r="BU42" s="35"/>
      <c r="BV42" s="35"/>
      <c r="BW42" s="35"/>
      <c r="BX42" s="35"/>
      <c r="BY42" s="35"/>
      <c r="BZ42" s="35"/>
      <c r="CA42" s="35"/>
      <c r="CB42" s="35"/>
      <c r="CC42" s="35"/>
      <c r="CD42" s="35"/>
      <c r="CE42" s="35"/>
      <c r="CF42" s="35"/>
    </row>
    <row r="43" spans="2:84" s="43" customFormat="1" ht="16.25" customHeight="1">
      <c r="E43" s="453">
        <v>5</v>
      </c>
      <c r="F43" s="453"/>
      <c r="I43" s="683">
        <v>1280</v>
      </c>
      <c r="J43" s="451"/>
      <c r="K43" s="451"/>
      <c r="L43" s="451"/>
      <c r="M43" s="451"/>
      <c r="N43" s="451"/>
      <c r="O43" s="451"/>
      <c r="P43" s="451">
        <v>739</v>
      </c>
      <c r="Q43" s="451"/>
      <c r="R43" s="451"/>
      <c r="S43" s="451"/>
      <c r="T43" s="451"/>
      <c r="U43" s="451"/>
      <c r="V43" s="451"/>
      <c r="W43" s="451">
        <v>690</v>
      </c>
      <c r="X43" s="451"/>
      <c r="Y43" s="451"/>
      <c r="Z43" s="451"/>
      <c r="AA43" s="451"/>
      <c r="AB43" s="451"/>
      <c r="AC43" s="451"/>
      <c r="AD43" s="451">
        <v>59</v>
      </c>
      <c r="AE43" s="451"/>
      <c r="AF43" s="451"/>
      <c r="AG43" s="451"/>
      <c r="AH43" s="451"/>
      <c r="AI43" s="451"/>
      <c r="AJ43" s="451"/>
      <c r="AK43" s="451">
        <v>206</v>
      </c>
      <c r="AL43" s="451"/>
      <c r="AM43" s="451"/>
      <c r="AN43" s="451"/>
      <c r="AO43" s="451"/>
      <c r="AP43" s="451"/>
      <c r="AQ43" s="451"/>
      <c r="AR43" s="451">
        <v>39590</v>
      </c>
      <c r="AS43" s="451"/>
      <c r="AT43" s="451"/>
      <c r="AU43" s="451"/>
      <c r="AV43" s="451"/>
      <c r="AW43" s="451"/>
      <c r="AX43" s="451"/>
      <c r="AY43" s="451">
        <v>978</v>
      </c>
      <c r="AZ43" s="451"/>
      <c r="BA43" s="451"/>
      <c r="BB43" s="451"/>
      <c r="BC43" s="451"/>
      <c r="BD43" s="451"/>
      <c r="BE43" s="451"/>
      <c r="BF43" s="451">
        <v>2341473</v>
      </c>
      <c r="BG43" s="451"/>
      <c r="BH43" s="451"/>
      <c r="BI43" s="451"/>
      <c r="BJ43" s="451"/>
      <c r="BK43" s="451"/>
      <c r="BL43" s="451"/>
      <c r="BM43" s="35"/>
      <c r="BN43" s="35"/>
      <c r="BO43" s="35"/>
      <c r="BP43" s="35"/>
      <c r="BQ43" s="35"/>
      <c r="BR43" s="35"/>
      <c r="BS43" s="35"/>
      <c r="BT43" s="35"/>
      <c r="BU43" s="35"/>
      <c r="BV43" s="35"/>
      <c r="BW43" s="35"/>
      <c r="BX43" s="35"/>
      <c r="BY43" s="35"/>
      <c r="BZ43" s="35"/>
      <c r="CA43" s="35"/>
      <c r="CB43" s="35"/>
      <c r="CC43" s="35"/>
      <c r="CD43" s="35"/>
      <c r="CE43" s="35"/>
      <c r="CF43" s="35"/>
    </row>
    <row r="44" spans="2:84" s="43" customFormat="1" ht="16.25" customHeight="1">
      <c r="B44" s="45"/>
      <c r="C44" s="45"/>
      <c r="D44" s="45"/>
      <c r="E44" s="549">
        <v>6</v>
      </c>
      <c r="F44" s="549"/>
      <c r="G44" s="45"/>
      <c r="H44" s="45"/>
      <c r="I44" s="686">
        <v>1232</v>
      </c>
      <c r="J44" s="448"/>
      <c r="K44" s="448"/>
      <c r="L44" s="448"/>
      <c r="M44" s="448"/>
      <c r="N44" s="448"/>
      <c r="O44" s="448"/>
      <c r="P44" s="448">
        <v>720</v>
      </c>
      <c r="Q44" s="448"/>
      <c r="R44" s="448"/>
      <c r="S44" s="448"/>
      <c r="T44" s="448"/>
      <c r="U44" s="448"/>
      <c r="V44" s="448"/>
      <c r="W44" s="448">
        <v>643</v>
      </c>
      <c r="X44" s="448"/>
      <c r="Y44" s="448"/>
      <c r="Z44" s="448"/>
      <c r="AA44" s="448"/>
      <c r="AB44" s="448"/>
      <c r="AC44" s="448"/>
      <c r="AD44" s="448">
        <v>53</v>
      </c>
      <c r="AE44" s="448"/>
      <c r="AF44" s="448"/>
      <c r="AG44" s="448"/>
      <c r="AH44" s="448"/>
      <c r="AI44" s="448"/>
      <c r="AJ44" s="448"/>
      <c r="AK44" s="448">
        <v>176</v>
      </c>
      <c r="AL44" s="448"/>
      <c r="AM44" s="448"/>
      <c r="AN44" s="448"/>
      <c r="AO44" s="448"/>
      <c r="AP44" s="448"/>
      <c r="AQ44" s="448"/>
      <c r="AR44" s="448">
        <v>34399</v>
      </c>
      <c r="AS44" s="448"/>
      <c r="AT44" s="448"/>
      <c r="AU44" s="448"/>
      <c r="AV44" s="448"/>
      <c r="AW44" s="448"/>
      <c r="AX44" s="448"/>
      <c r="AY44" s="448">
        <v>83</v>
      </c>
      <c r="AZ44" s="448"/>
      <c r="BA44" s="448"/>
      <c r="BB44" s="448"/>
      <c r="BC44" s="448"/>
      <c r="BD44" s="448"/>
      <c r="BE44" s="448"/>
      <c r="BF44" s="448">
        <v>3189751</v>
      </c>
      <c r="BG44" s="448"/>
      <c r="BH44" s="448"/>
      <c r="BI44" s="448"/>
      <c r="BJ44" s="448"/>
      <c r="BK44" s="448"/>
      <c r="BL44" s="448"/>
      <c r="BM44" s="35"/>
      <c r="BN44" s="35"/>
      <c r="BO44" s="35"/>
      <c r="BP44" s="35"/>
      <c r="BQ44" s="35"/>
      <c r="BR44" s="35"/>
      <c r="BS44" s="35"/>
      <c r="BT44" s="35"/>
      <c r="BU44" s="35"/>
      <c r="BV44" s="35"/>
      <c r="BW44" s="35"/>
      <c r="BX44" s="35"/>
      <c r="BY44" s="35"/>
      <c r="BZ44" s="35"/>
      <c r="CA44" s="35"/>
      <c r="CB44" s="35"/>
      <c r="CC44" s="35"/>
      <c r="CD44" s="35"/>
      <c r="CE44" s="35"/>
      <c r="CF44" s="35"/>
    </row>
    <row r="45" spans="2:84" ht="12.9" customHeight="1">
      <c r="B45" s="39" t="s">
        <v>1009</v>
      </c>
      <c r="BB45" s="35"/>
    </row>
    <row r="46" spans="2:84" ht="12.9" customHeight="1">
      <c r="B46" s="39" t="s">
        <v>1010</v>
      </c>
      <c r="BB46" s="35"/>
    </row>
    <row r="47" spans="2:84" ht="12.9" customHeight="1">
      <c r="BB47" s="35"/>
    </row>
    <row r="48" spans="2:84" ht="12.9" customHeight="1">
      <c r="BB48" s="35"/>
    </row>
    <row r="49" ht="12.9" customHeight="1"/>
  </sheetData>
  <mergeCells count="179">
    <mergeCell ref="E43:F43"/>
    <mergeCell ref="I43:O43"/>
    <mergeCell ref="P43:V43"/>
    <mergeCell ref="W43:AC43"/>
    <mergeCell ref="AD43:AJ43"/>
    <mergeCell ref="AK43:AQ43"/>
    <mergeCell ref="AR43:AX43"/>
    <mergeCell ref="BF44:BL44"/>
    <mergeCell ref="AY43:BE43"/>
    <mergeCell ref="BF43:BL43"/>
    <mergeCell ref="E44:F44"/>
    <mergeCell ref="I44:O44"/>
    <mergeCell ref="P44:V44"/>
    <mergeCell ref="W44:AC44"/>
    <mergeCell ref="AD44:AJ44"/>
    <mergeCell ref="AK44:AQ44"/>
    <mergeCell ref="AR44:AX44"/>
    <mergeCell ref="AY44:BE44"/>
    <mergeCell ref="E42:F42"/>
    <mergeCell ref="I42:O42"/>
    <mergeCell ref="P42:V42"/>
    <mergeCell ref="W42:AC42"/>
    <mergeCell ref="AD42:AJ42"/>
    <mergeCell ref="AK42:AQ42"/>
    <mergeCell ref="AR42:AX42"/>
    <mergeCell ref="AY42:BE42"/>
    <mergeCell ref="BF42:BL42"/>
    <mergeCell ref="AY40:BE40"/>
    <mergeCell ref="BF40:BL40"/>
    <mergeCell ref="B41:D41"/>
    <mergeCell ref="E41:F41"/>
    <mergeCell ref="G41:H41"/>
    <mergeCell ref="I41:O41"/>
    <mergeCell ref="P41:V41"/>
    <mergeCell ref="W41:AC41"/>
    <mergeCell ref="AD41:AJ41"/>
    <mergeCell ref="AK41:AQ41"/>
    <mergeCell ref="AR41:AX41"/>
    <mergeCell ref="AY41:BE41"/>
    <mergeCell ref="BF41:BL41"/>
    <mergeCell ref="B40:D40"/>
    <mergeCell ref="E40:F40"/>
    <mergeCell ref="G40:H40"/>
    <mergeCell ref="I40:O40"/>
    <mergeCell ref="P40:V40"/>
    <mergeCell ref="W40:AC40"/>
    <mergeCell ref="AD40:AJ40"/>
    <mergeCell ref="AK40:AQ40"/>
    <mergeCell ref="AR40:AX40"/>
    <mergeCell ref="E39:F39"/>
    <mergeCell ref="I39:O39"/>
    <mergeCell ref="P39:V39"/>
    <mergeCell ref="W39:AC39"/>
    <mergeCell ref="AD39:AJ39"/>
    <mergeCell ref="AK39:AQ39"/>
    <mergeCell ref="AR39:AX39"/>
    <mergeCell ref="AY39:BE39"/>
    <mergeCell ref="BF39:BL39"/>
    <mergeCell ref="AY37:BE37"/>
    <mergeCell ref="BF37:BL37"/>
    <mergeCell ref="E38:F38"/>
    <mergeCell ref="I38:O38"/>
    <mergeCell ref="P38:V38"/>
    <mergeCell ref="W38:AC38"/>
    <mergeCell ref="AD38:AJ38"/>
    <mergeCell ref="AK38:AQ38"/>
    <mergeCell ref="AR38:AX38"/>
    <mergeCell ref="AY38:BE38"/>
    <mergeCell ref="BF38:BL38"/>
    <mergeCell ref="B37:D37"/>
    <mergeCell ref="E37:F37"/>
    <mergeCell ref="G37:H37"/>
    <mergeCell ref="I37:O37"/>
    <mergeCell ref="P37:V37"/>
    <mergeCell ref="W37:AC37"/>
    <mergeCell ref="AD37:AJ37"/>
    <mergeCell ref="AK37:AQ37"/>
    <mergeCell ref="AR37:AX37"/>
    <mergeCell ref="B33:H35"/>
    <mergeCell ref="I33:V33"/>
    <mergeCell ref="W33:AC35"/>
    <mergeCell ref="AD33:AJ35"/>
    <mergeCell ref="AK33:AQ35"/>
    <mergeCell ref="AR33:BE33"/>
    <mergeCell ref="BF33:BL35"/>
    <mergeCell ref="I34:O35"/>
    <mergeCell ref="P34:V34"/>
    <mergeCell ref="AR34:AX35"/>
    <mergeCell ref="AY34:BE35"/>
    <mergeCell ref="P35:V35"/>
    <mergeCell ref="E28:F28"/>
    <mergeCell ref="I28:P28"/>
    <mergeCell ref="Q28:X28"/>
    <mergeCell ref="Y28:AE28"/>
    <mergeCell ref="AF28:AL28"/>
    <mergeCell ref="AN28:AT28"/>
    <mergeCell ref="AU28:BA28"/>
    <mergeCell ref="BB28:BF28"/>
    <mergeCell ref="BG28:BL28"/>
    <mergeCell ref="AU26:BA26"/>
    <mergeCell ref="BB26:BF26"/>
    <mergeCell ref="BG26:BL26"/>
    <mergeCell ref="E27:F27"/>
    <mergeCell ref="I27:P27"/>
    <mergeCell ref="Q27:X27"/>
    <mergeCell ref="Y27:AE27"/>
    <mergeCell ref="AF27:AL27"/>
    <mergeCell ref="AN27:AT27"/>
    <mergeCell ref="AU27:BA27"/>
    <mergeCell ref="E26:F26"/>
    <mergeCell ref="I26:P26"/>
    <mergeCell ref="Q26:X26"/>
    <mergeCell ref="Y26:AE26"/>
    <mergeCell ref="AF26:AL26"/>
    <mergeCell ref="AN26:AT26"/>
    <mergeCell ref="BB27:BF27"/>
    <mergeCell ref="BG27:BL27"/>
    <mergeCell ref="Y25:AE25"/>
    <mergeCell ref="AF25:AL25"/>
    <mergeCell ref="AN25:AT25"/>
    <mergeCell ref="AU25:BA25"/>
    <mergeCell ref="BB25:BF25"/>
    <mergeCell ref="BG25:BL25"/>
    <mergeCell ref="AF24:AL24"/>
    <mergeCell ref="AN24:AT24"/>
    <mergeCell ref="AU24:BA24"/>
    <mergeCell ref="BB24:BF24"/>
    <mergeCell ref="BG24:BL24"/>
    <mergeCell ref="Y24:AE24"/>
    <mergeCell ref="B25:D25"/>
    <mergeCell ref="E25:F25"/>
    <mergeCell ref="G25:H25"/>
    <mergeCell ref="I25:P25"/>
    <mergeCell ref="Q25:X25"/>
    <mergeCell ref="B24:D24"/>
    <mergeCell ref="E24:F24"/>
    <mergeCell ref="G24:H24"/>
    <mergeCell ref="I24:P24"/>
    <mergeCell ref="Q24:X24"/>
    <mergeCell ref="E23:F23"/>
    <mergeCell ref="I23:P23"/>
    <mergeCell ref="Q23:X23"/>
    <mergeCell ref="Y23:AE23"/>
    <mergeCell ref="AF23:AL23"/>
    <mergeCell ref="AN23:AT23"/>
    <mergeCell ref="AU23:BA23"/>
    <mergeCell ref="BB23:BF23"/>
    <mergeCell ref="BG23:BL23"/>
    <mergeCell ref="E22:F22"/>
    <mergeCell ref="I22:P22"/>
    <mergeCell ref="Q22:X22"/>
    <mergeCell ref="Y22:AE22"/>
    <mergeCell ref="AF22:AL22"/>
    <mergeCell ref="AN22:AT22"/>
    <mergeCell ref="AU22:BA22"/>
    <mergeCell ref="BB22:BF22"/>
    <mergeCell ref="BG22:BL22"/>
    <mergeCell ref="AU19:BA19"/>
    <mergeCell ref="B21:D21"/>
    <mergeCell ref="E21:F21"/>
    <mergeCell ref="G21:H21"/>
    <mergeCell ref="I21:P21"/>
    <mergeCell ref="Q21:X21"/>
    <mergeCell ref="Y21:AE21"/>
    <mergeCell ref="AF21:AL21"/>
    <mergeCell ref="AN21:AT21"/>
    <mergeCell ref="AU21:BA21"/>
    <mergeCell ref="B16:H19"/>
    <mergeCell ref="I16:AL16"/>
    <mergeCell ref="AM16:BL16"/>
    <mergeCell ref="I17:P19"/>
    <mergeCell ref="Q17:X19"/>
    <mergeCell ref="AM17:AT19"/>
    <mergeCell ref="BB17:BF19"/>
    <mergeCell ref="BG17:BL19"/>
    <mergeCell ref="Y18:AE19"/>
    <mergeCell ref="AF19:AL19"/>
    <mergeCell ref="BB21:BF21"/>
    <mergeCell ref="BG21:BL21"/>
  </mergeCells>
  <phoneticPr fontId="3"/>
  <printOptions horizontalCentered="1" verticalCentered="1"/>
  <pageMargins left="0" right="0" top="0" bottom="0" header="0.31496062992125984" footer="0.31496062992125984"/>
  <pageSetup paperSize="9" firstPageNumber="5" orientation="portrait" useFirstPageNumber="1" r:id="rId1"/>
  <headerFooter alignWithMargins="0"/>
  <rowBreaks count="1" manualBreakCount="1">
    <brk id="17" max="63" man="1"/>
  </rowBreaks>
  <colBreaks count="1" manualBreakCount="1">
    <brk id="24" max="5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9D74F-D463-4274-BE2A-D1F9B1817EF2}">
  <sheetPr>
    <pageSetUpPr fitToPage="1"/>
  </sheetPr>
  <dimension ref="B1:BA72"/>
  <sheetViews>
    <sheetView showGridLines="0" view="pageBreakPreview" topLeftCell="A57" zoomScaleNormal="100" zoomScaleSheetLayoutView="100" workbookViewId="0">
      <selection activeCell="Q21" sqref="Q21:V21"/>
    </sheetView>
  </sheetViews>
  <sheetFormatPr defaultColWidth="8.08203125" defaultRowHeight="20.149999999999999" customHeight="1"/>
  <cols>
    <col min="1" max="10" width="1.5" style="35" customWidth="1"/>
    <col min="11" max="46" width="1.9140625" style="35" customWidth="1"/>
    <col min="47" max="48" width="8.08203125" style="35"/>
    <col min="49" max="49" width="8.1640625" style="35" bestFit="1" customWidth="1"/>
    <col min="50" max="50" width="8.4140625" style="35" bestFit="1" customWidth="1"/>
    <col min="51" max="51" width="8.1640625" style="35" bestFit="1" customWidth="1"/>
    <col min="52" max="52" width="8.4140625" style="35" bestFit="1" customWidth="1"/>
    <col min="53" max="256" width="8.08203125" style="35"/>
    <col min="257" max="266" width="1.5" style="35" customWidth="1"/>
    <col min="267" max="302" width="1.9140625" style="35" customWidth="1"/>
    <col min="303" max="304" width="8.08203125" style="35"/>
    <col min="305" max="305" width="8.1640625" style="35" bestFit="1" customWidth="1"/>
    <col min="306" max="306" width="8.4140625" style="35" bestFit="1" customWidth="1"/>
    <col min="307" max="307" width="8.1640625" style="35" bestFit="1" customWidth="1"/>
    <col min="308" max="308" width="8.4140625" style="35" bestFit="1" customWidth="1"/>
    <col min="309" max="512" width="8.08203125" style="35"/>
    <col min="513" max="522" width="1.5" style="35" customWidth="1"/>
    <col min="523" max="558" width="1.9140625" style="35" customWidth="1"/>
    <col min="559" max="560" width="8.08203125" style="35"/>
    <col min="561" max="561" width="8.1640625" style="35" bestFit="1" customWidth="1"/>
    <col min="562" max="562" width="8.4140625" style="35" bestFit="1" customWidth="1"/>
    <col min="563" max="563" width="8.1640625" style="35" bestFit="1" customWidth="1"/>
    <col min="564" max="564" width="8.4140625" style="35" bestFit="1" customWidth="1"/>
    <col min="565" max="768" width="8.08203125" style="35"/>
    <col min="769" max="778" width="1.5" style="35" customWidth="1"/>
    <col min="779" max="814" width="1.9140625" style="35" customWidth="1"/>
    <col min="815" max="816" width="8.08203125" style="35"/>
    <col min="817" max="817" width="8.1640625" style="35" bestFit="1" customWidth="1"/>
    <col min="818" max="818" width="8.4140625" style="35" bestFit="1" customWidth="1"/>
    <col min="819" max="819" width="8.1640625" style="35" bestFit="1" customWidth="1"/>
    <col min="820" max="820" width="8.4140625" style="35" bestFit="1" customWidth="1"/>
    <col min="821" max="1024" width="8.08203125" style="35"/>
    <col min="1025" max="1034" width="1.5" style="35" customWidth="1"/>
    <col min="1035" max="1070" width="1.9140625" style="35" customWidth="1"/>
    <col min="1071" max="1072" width="8.08203125" style="35"/>
    <col min="1073" max="1073" width="8.1640625" style="35" bestFit="1" customWidth="1"/>
    <col min="1074" max="1074" width="8.4140625" style="35" bestFit="1" customWidth="1"/>
    <col min="1075" max="1075" width="8.1640625" style="35" bestFit="1" customWidth="1"/>
    <col min="1076" max="1076" width="8.4140625" style="35" bestFit="1" customWidth="1"/>
    <col min="1077" max="1280" width="8.08203125" style="35"/>
    <col min="1281" max="1290" width="1.5" style="35" customWidth="1"/>
    <col min="1291" max="1326" width="1.9140625" style="35" customWidth="1"/>
    <col min="1327" max="1328" width="8.08203125" style="35"/>
    <col min="1329" max="1329" width="8.1640625" style="35" bestFit="1" customWidth="1"/>
    <col min="1330" max="1330" width="8.4140625" style="35" bestFit="1" customWidth="1"/>
    <col min="1331" max="1331" width="8.1640625" style="35" bestFit="1" customWidth="1"/>
    <col min="1332" max="1332" width="8.4140625" style="35" bestFit="1" customWidth="1"/>
    <col min="1333" max="1536" width="8.08203125" style="35"/>
    <col min="1537" max="1546" width="1.5" style="35" customWidth="1"/>
    <col min="1547" max="1582" width="1.9140625" style="35" customWidth="1"/>
    <col min="1583" max="1584" width="8.08203125" style="35"/>
    <col min="1585" max="1585" width="8.1640625" style="35" bestFit="1" customWidth="1"/>
    <col min="1586" max="1586" width="8.4140625" style="35" bestFit="1" customWidth="1"/>
    <col min="1587" max="1587" width="8.1640625" style="35" bestFit="1" customWidth="1"/>
    <col min="1588" max="1588" width="8.4140625" style="35" bestFit="1" customWidth="1"/>
    <col min="1589" max="1792" width="8.08203125" style="35"/>
    <col min="1793" max="1802" width="1.5" style="35" customWidth="1"/>
    <col min="1803" max="1838" width="1.9140625" style="35" customWidth="1"/>
    <col min="1839" max="1840" width="8.08203125" style="35"/>
    <col min="1841" max="1841" width="8.1640625" style="35" bestFit="1" customWidth="1"/>
    <col min="1842" max="1842" width="8.4140625" style="35" bestFit="1" customWidth="1"/>
    <col min="1843" max="1843" width="8.1640625" style="35" bestFit="1" customWidth="1"/>
    <col min="1844" max="1844" width="8.4140625" style="35" bestFit="1" customWidth="1"/>
    <col min="1845" max="2048" width="8.08203125" style="35"/>
    <col min="2049" max="2058" width="1.5" style="35" customWidth="1"/>
    <col min="2059" max="2094" width="1.9140625" style="35" customWidth="1"/>
    <col min="2095" max="2096" width="8.08203125" style="35"/>
    <col min="2097" max="2097" width="8.1640625" style="35" bestFit="1" customWidth="1"/>
    <col min="2098" max="2098" width="8.4140625" style="35" bestFit="1" customWidth="1"/>
    <col min="2099" max="2099" width="8.1640625" style="35" bestFit="1" customWidth="1"/>
    <col min="2100" max="2100" width="8.4140625" style="35" bestFit="1" customWidth="1"/>
    <col min="2101" max="2304" width="8.08203125" style="35"/>
    <col min="2305" max="2314" width="1.5" style="35" customWidth="1"/>
    <col min="2315" max="2350" width="1.9140625" style="35" customWidth="1"/>
    <col min="2351" max="2352" width="8.08203125" style="35"/>
    <col min="2353" max="2353" width="8.1640625" style="35" bestFit="1" customWidth="1"/>
    <col min="2354" max="2354" width="8.4140625" style="35" bestFit="1" customWidth="1"/>
    <col min="2355" max="2355" width="8.1640625" style="35" bestFit="1" customWidth="1"/>
    <col min="2356" max="2356" width="8.4140625" style="35" bestFit="1" customWidth="1"/>
    <col min="2357" max="2560" width="8.08203125" style="35"/>
    <col min="2561" max="2570" width="1.5" style="35" customWidth="1"/>
    <col min="2571" max="2606" width="1.9140625" style="35" customWidth="1"/>
    <col min="2607" max="2608" width="8.08203125" style="35"/>
    <col min="2609" max="2609" width="8.1640625" style="35" bestFit="1" customWidth="1"/>
    <col min="2610" max="2610" width="8.4140625" style="35" bestFit="1" customWidth="1"/>
    <col min="2611" max="2611" width="8.1640625" style="35" bestFit="1" customWidth="1"/>
    <col min="2612" max="2612" width="8.4140625" style="35" bestFit="1" customWidth="1"/>
    <col min="2613" max="2816" width="8.08203125" style="35"/>
    <col min="2817" max="2826" width="1.5" style="35" customWidth="1"/>
    <col min="2827" max="2862" width="1.9140625" style="35" customWidth="1"/>
    <col min="2863" max="2864" width="8.08203125" style="35"/>
    <col min="2865" max="2865" width="8.1640625" style="35" bestFit="1" customWidth="1"/>
    <col min="2866" max="2866" width="8.4140625" style="35" bestFit="1" customWidth="1"/>
    <col min="2867" max="2867" width="8.1640625" style="35" bestFit="1" customWidth="1"/>
    <col min="2868" max="2868" width="8.4140625" style="35" bestFit="1" customWidth="1"/>
    <col min="2869" max="3072" width="8.08203125" style="35"/>
    <col min="3073" max="3082" width="1.5" style="35" customWidth="1"/>
    <col min="3083" max="3118" width="1.9140625" style="35" customWidth="1"/>
    <col min="3119" max="3120" width="8.08203125" style="35"/>
    <col min="3121" max="3121" width="8.1640625" style="35" bestFit="1" customWidth="1"/>
    <col min="3122" max="3122" width="8.4140625" style="35" bestFit="1" customWidth="1"/>
    <col min="3123" max="3123" width="8.1640625" style="35" bestFit="1" customWidth="1"/>
    <col min="3124" max="3124" width="8.4140625" style="35" bestFit="1" customWidth="1"/>
    <col min="3125" max="3328" width="8.08203125" style="35"/>
    <col min="3329" max="3338" width="1.5" style="35" customWidth="1"/>
    <col min="3339" max="3374" width="1.9140625" style="35" customWidth="1"/>
    <col min="3375" max="3376" width="8.08203125" style="35"/>
    <col min="3377" max="3377" width="8.1640625" style="35" bestFit="1" customWidth="1"/>
    <col min="3378" max="3378" width="8.4140625" style="35" bestFit="1" customWidth="1"/>
    <col min="3379" max="3379" width="8.1640625" style="35" bestFit="1" customWidth="1"/>
    <col min="3380" max="3380" width="8.4140625" style="35" bestFit="1" customWidth="1"/>
    <col min="3381" max="3584" width="8.08203125" style="35"/>
    <col min="3585" max="3594" width="1.5" style="35" customWidth="1"/>
    <col min="3595" max="3630" width="1.9140625" style="35" customWidth="1"/>
    <col min="3631" max="3632" width="8.08203125" style="35"/>
    <col min="3633" max="3633" width="8.1640625" style="35" bestFit="1" customWidth="1"/>
    <col min="3634" max="3634" width="8.4140625" style="35" bestFit="1" customWidth="1"/>
    <col min="3635" max="3635" width="8.1640625" style="35" bestFit="1" customWidth="1"/>
    <col min="3636" max="3636" width="8.4140625" style="35" bestFit="1" customWidth="1"/>
    <col min="3637" max="3840" width="8.08203125" style="35"/>
    <col min="3841" max="3850" width="1.5" style="35" customWidth="1"/>
    <col min="3851" max="3886" width="1.9140625" style="35" customWidth="1"/>
    <col min="3887" max="3888" width="8.08203125" style="35"/>
    <col min="3889" max="3889" width="8.1640625" style="35" bestFit="1" customWidth="1"/>
    <col min="3890" max="3890" width="8.4140625" style="35" bestFit="1" customWidth="1"/>
    <col min="3891" max="3891" width="8.1640625" style="35" bestFit="1" customWidth="1"/>
    <col min="3892" max="3892" width="8.4140625" style="35" bestFit="1" customWidth="1"/>
    <col min="3893" max="4096" width="8.08203125" style="35"/>
    <col min="4097" max="4106" width="1.5" style="35" customWidth="1"/>
    <col min="4107" max="4142" width="1.9140625" style="35" customWidth="1"/>
    <col min="4143" max="4144" width="8.08203125" style="35"/>
    <col min="4145" max="4145" width="8.1640625" style="35" bestFit="1" customWidth="1"/>
    <col min="4146" max="4146" width="8.4140625" style="35" bestFit="1" customWidth="1"/>
    <col min="4147" max="4147" width="8.1640625" style="35" bestFit="1" customWidth="1"/>
    <col min="4148" max="4148" width="8.4140625" style="35" bestFit="1" customWidth="1"/>
    <col min="4149" max="4352" width="8.08203125" style="35"/>
    <col min="4353" max="4362" width="1.5" style="35" customWidth="1"/>
    <col min="4363" max="4398" width="1.9140625" style="35" customWidth="1"/>
    <col min="4399" max="4400" width="8.08203125" style="35"/>
    <col min="4401" max="4401" width="8.1640625" style="35" bestFit="1" customWidth="1"/>
    <col min="4402" max="4402" width="8.4140625" style="35" bestFit="1" customWidth="1"/>
    <col min="4403" max="4403" width="8.1640625" style="35" bestFit="1" customWidth="1"/>
    <col min="4404" max="4404" width="8.4140625" style="35" bestFit="1" customWidth="1"/>
    <col min="4405" max="4608" width="8.08203125" style="35"/>
    <col min="4609" max="4618" width="1.5" style="35" customWidth="1"/>
    <col min="4619" max="4654" width="1.9140625" style="35" customWidth="1"/>
    <col min="4655" max="4656" width="8.08203125" style="35"/>
    <col min="4657" max="4657" width="8.1640625" style="35" bestFit="1" customWidth="1"/>
    <col min="4658" max="4658" width="8.4140625" style="35" bestFit="1" customWidth="1"/>
    <col min="4659" max="4659" width="8.1640625" style="35" bestFit="1" customWidth="1"/>
    <col min="4660" max="4660" width="8.4140625" style="35" bestFit="1" customWidth="1"/>
    <col min="4661" max="4864" width="8.08203125" style="35"/>
    <col min="4865" max="4874" width="1.5" style="35" customWidth="1"/>
    <col min="4875" max="4910" width="1.9140625" style="35" customWidth="1"/>
    <col min="4911" max="4912" width="8.08203125" style="35"/>
    <col min="4913" max="4913" width="8.1640625" style="35" bestFit="1" customWidth="1"/>
    <col min="4914" max="4914" width="8.4140625" style="35" bestFit="1" customWidth="1"/>
    <col min="4915" max="4915" width="8.1640625" style="35" bestFit="1" customWidth="1"/>
    <col min="4916" max="4916" width="8.4140625" style="35" bestFit="1" customWidth="1"/>
    <col min="4917" max="5120" width="8.08203125" style="35"/>
    <col min="5121" max="5130" width="1.5" style="35" customWidth="1"/>
    <col min="5131" max="5166" width="1.9140625" style="35" customWidth="1"/>
    <col min="5167" max="5168" width="8.08203125" style="35"/>
    <col min="5169" max="5169" width="8.1640625" style="35" bestFit="1" customWidth="1"/>
    <col min="5170" max="5170" width="8.4140625" style="35" bestFit="1" customWidth="1"/>
    <col min="5171" max="5171" width="8.1640625" style="35" bestFit="1" customWidth="1"/>
    <col min="5172" max="5172" width="8.4140625" style="35" bestFit="1" customWidth="1"/>
    <col min="5173" max="5376" width="8.08203125" style="35"/>
    <col min="5377" max="5386" width="1.5" style="35" customWidth="1"/>
    <col min="5387" max="5422" width="1.9140625" style="35" customWidth="1"/>
    <col min="5423" max="5424" width="8.08203125" style="35"/>
    <col min="5425" max="5425" width="8.1640625" style="35" bestFit="1" customWidth="1"/>
    <col min="5426" max="5426" width="8.4140625" style="35" bestFit="1" customWidth="1"/>
    <col min="5427" max="5427" width="8.1640625" style="35" bestFit="1" customWidth="1"/>
    <col min="5428" max="5428" width="8.4140625" style="35" bestFit="1" customWidth="1"/>
    <col min="5429" max="5632" width="8.08203125" style="35"/>
    <col min="5633" max="5642" width="1.5" style="35" customWidth="1"/>
    <col min="5643" max="5678" width="1.9140625" style="35" customWidth="1"/>
    <col min="5679" max="5680" width="8.08203125" style="35"/>
    <col min="5681" max="5681" width="8.1640625" style="35" bestFit="1" customWidth="1"/>
    <col min="5682" max="5682" width="8.4140625" style="35" bestFit="1" customWidth="1"/>
    <col min="5683" max="5683" width="8.1640625" style="35" bestFit="1" customWidth="1"/>
    <col min="5684" max="5684" width="8.4140625" style="35" bestFit="1" customWidth="1"/>
    <col min="5685" max="5888" width="8.08203125" style="35"/>
    <col min="5889" max="5898" width="1.5" style="35" customWidth="1"/>
    <col min="5899" max="5934" width="1.9140625" style="35" customWidth="1"/>
    <col min="5935" max="5936" width="8.08203125" style="35"/>
    <col min="5937" max="5937" width="8.1640625" style="35" bestFit="1" customWidth="1"/>
    <col min="5938" max="5938" width="8.4140625" style="35" bestFit="1" customWidth="1"/>
    <col min="5939" max="5939" width="8.1640625" style="35" bestFit="1" customWidth="1"/>
    <col min="5940" max="5940" width="8.4140625" style="35" bestFit="1" customWidth="1"/>
    <col min="5941" max="6144" width="8.08203125" style="35"/>
    <col min="6145" max="6154" width="1.5" style="35" customWidth="1"/>
    <col min="6155" max="6190" width="1.9140625" style="35" customWidth="1"/>
    <col min="6191" max="6192" width="8.08203125" style="35"/>
    <col min="6193" max="6193" width="8.1640625" style="35" bestFit="1" customWidth="1"/>
    <col min="6194" max="6194" width="8.4140625" style="35" bestFit="1" customWidth="1"/>
    <col min="6195" max="6195" width="8.1640625" style="35" bestFit="1" customWidth="1"/>
    <col min="6196" max="6196" width="8.4140625" style="35" bestFit="1" customWidth="1"/>
    <col min="6197" max="6400" width="8.08203125" style="35"/>
    <col min="6401" max="6410" width="1.5" style="35" customWidth="1"/>
    <col min="6411" max="6446" width="1.9140625" style="35" customWidth="1"/>
    <col min="6447" max="6448" width="8.08203125" style="35"/>
    <col min="6449" max="6449" width="8.1640625" style="35" bestFit="1" customWidth="1"/>
    <col min="6450" max="6450" width="8.4140625" style="35" bestFit="1" customWidth="1"/>
    <col min="6451" max="6451" width="8.1640625" style="35" bestFit="1" customWidth="1"/>
    <col min="6452" max="6452" width="8.4140625" style="35" bestFit="1" customWidth="1"/>
    <col min="6453" max="6656" width="8.08203125" style="35"/>
    <col min="6657" max="6666" width="1.5" style="35" customWidth="1"/>
    <col min="6667" max="6702" width="1.9140625" style="35" customWidth="1"/>
    <col min="6703" max="6704" width="8.08203125" style="35"/>
    <col min="6705" max="6705" width="8.1640625" style="35" bestFit="1" customWidth="1"/>
    <col min="6706" max="6706" width="8.4140625" style="35" bestFit="1" customWidth="1"/>
    <col min="6707" max="6707" width="8.1640625" style="35" bestFit="1" customWidth="1"/>
    <col min="6708" max="6708" width="8.4140625" style="35" bestFit="1" customWidth="1"/>
    <col min="6709" max="6912" width="8.08203125" style="35"/>
    <col min="6913" max="6922" width="1.5" style="35" customWidth="1"/>
    <col min="6923" max="6958" width="1.9140625" style="35" customWidth="1"/>
    <col min="6959" max="6960" width="8.08203125" style="35"/>
    <col min="6961" max="6961" width="8.1640625" style="35" bestFit="1" customWidth="1"/>
    <col min="6962" max="6962" width="8.4140625" style="35" bestFit="1" customWidth="1"/>
    <col min="6963" max="6963" width="8.1640625" style="35" bestFit="1" customWidth="1"/>
    <col min="6964" max="6964" width="8.4140625" style="35" bestFit="1" customWidth="1"/>
    <col min="6965" max="7168" width="8.08203125" style="35"/>
    <col min="7169" max="7178" width="1.5" style="35" customWidth="1"/>
    <col min="7179" max="7214" width="1.9140625" style="35" customWidth="1"/>
    <col min="7215" max="7216" width="8.08203125" style="35"/>
    <col min="7217" max="7217" width="8.1640625" style="35" bestFit="1" customWidth="1"/>
    <col min="7218" max="7218" width="8.4140625" style="35" bestFit="1" customWidth="1"/>
    <col min="7219" max="7219" width="8.1640625" style="35" bestFit="1" customWidth="1"/>
    <col min="7220" max="7220" width="8.4140625" style="35" bestFit="1" customWidth="1"/>
    <col min="7221" max="7424" width="8.08203125" style="35"/>
    <col min="7425" max="7434" width="1.5" style="35" customWidth="1"/>
    <col min="7435" max="7470" width="1.9140625" style="35" customWidth="1"/>
    <col min="7471" max="7472" width="8.08203125" style="35"/>
    <col min="7473" max="7473" width="8.1640625" style="35" bestFit="1" customWidth="1"/>
    <col min="7474" max="7474" width="8.4140625" style="35" bestFit="1" customWidth="1"/>
    <col min="7475" max="7475" width="8.1640625" style="35" bestFit="1" customWidth="1"/>
    <col min="7476" max="7476" width="8.4140625" style="35" bestFit="1" customWidth="1"/>
    <col min="7477" max="7680" width="8.08203125" style="35"/>
    <col min="7681" max="7690" width="1.5" style="35" customWidth="1"/>
    <col min="7691" max="7726" width="1.9140625" style="35" customWidth="1"/>
    <col min="7727" max="7728" width="8.08203125" style="35"/>
    <col min="7729" max="7729" width="8.1640625" style="35" bestFit="1" customWidth="1"/>
    <col min="7730" max="7730" width="8.4140625" style="35" bestFit="1" customWidth="1"/>
    <col min="7731" max="7731" width="8.1640625" style="35" bestFit="1" customWidth="1"/>
    <col min="7732" max="7732" width="8.4140625" style="35" bestFit="1" customWidth="1"/>
    <col min="7733" max="7936" width="8.08203125" style="35"/>
    <col min="7937" max="7946" width="1.5" style="35" customWidth="1"/>
    <col min="7947" max="7982" width="1.9140625" style="35" customWidth="1"/>
    <col min="7983" max="7984" width="8.08203125" style="35"/>
    <col min="7985" max="7985" width="8.1640625" style="35" bestFit="1" customWidth="1"/>
    <col min="7986" max="7986" width="8.4140625" style="35" bestFit="1" customWidth="1"/>
    <col min="7987" max="7987" width="8.1640625" style="35" bestFit="1" customWidth="1"/>
    <col min="7988" max="7988" width="8.4140625" style="35" bestFit="1" customWidth="1"/>
    <col min="7989" max="8192" width="8.08203125" style="35"/>
    <col min="8193" max="8202" width="1.5" style="35" customWidth="1"/>
    <col min="8203" max="8238" width="1.9140625" style="35" customWidth="1"/>
    <col min="8239" max="8240" width="8.08203125" style="35"/>
    <col min="8241" max="8241" width="8.1640625" style="35" bestFit="1" customWidth="1"/>
    <col min="8242" max="8242" width="8.4140625" style="35" bestFit="1" customWidth="1"/>
    <col min="8243" max="8243" width="8.1640625" style="35" bestFit="1" customWidth="1"/>
    <col min="8244" max="8244" width="8.4140625" style="35" bestFit="1" customWidth="1"/>
    <col min="8245" max="8448" width="8.08203125" style="35"/>
    <col min="8449" max="8458" width="1.5" style="35" customWidth="1"/>
    <col min="8459" max="8494" width="1.9140625" style="35" customWidth="1"/>
    <col min="8495" max="8496" width="8.08203125" style="35"/>
    <col min="8497" max="8497" width="8.1640625" style="35" bestFit="1" customWidth="1"/>
    <col min="8498" max="8498" width="8.4140625" style="35" bestFit="1" customWidth="1"/>
    <col min="8499" max="8499" width="8.1640625" style="35" bestFit="1" customWidth="1"/>
    <col min="8500" max="8500" width="8.4140625" style="35" bestFit="1" customWidth="1"/>
    <col min="8501" max="8704" width="8.08203125" style="35"/>
    <col min="8705" max="8714" width="1.5" style="35" customWidth="1"/>
    <col min="8715" max="8750" width="1.9140625" style="35" customWidth="1"/>
    <col min="8751" max="8752" width="8.08203125" style="35"/>
    <col min="8753" max="8753" width="8.1640625" style="35" bestFit="1" customWidth="1"/>
    <col min="8754" max="8754" width="8.4140625" style="35" bestFit="1" customWidth="1"/>
    <col min="8755" max="8755" width="8.1640625" style="35" bestFit="1" customWidth="1"/>
    <col min="8756" max="8756" width="8.4140625" style="35" bestFit="1" customWidth="1"/>
    <col min="8757" max="8960" width="8.08203125" style="35"/>
    <col min="8961" max="8970" width="1.5" style="35" customWidth="1"/>
    <col min="8971" max="9006" width="1.9140625" style="35" customWidth="1"/>
    <col min="9007" max="9008" width="8.08203125" style="35"/>
    <col min="9009" max="9009" width="8.1640625" style="35" bestFit="1" customWidth="1"/>
    <col min="9010" max="9010" width="8.4140625" style="35" bestFit="1" customWidth="1"/>
    <col min="9011" max="9011" width="8.1640625" style="35" bestFit="1" customWidth="1"/>
    <col min="9012" max="9012" width="8.4140625" style="35" bestFit="1" customWidth="1"/>
    <col min="9013" max="9216" width="8.08203125" style="35"/>
    <col min="9217" max="9226" width="1.5" style="35" customWidth="1"/>
    <col min="9227" max="9262" width="1.9140625" style="35" customWidth="1"/>
    <col min="9263" max="9264" width="8.08203125" style="35"/>
    <col min="9265" max="9265" width="8.1640625" style="35" bestFit="1" customWidth="1"/>
    <col min="9266" max="9266" width="8.4140625" style="35" bestFit="1" customWidth="1"/>
    <col min="9267" max="9267" width="8.1640625" style="35" bestFit="1" customWidth="1"/>
    <col min="9268" max="9268" width="8.4140625" style="35" bestFit="1" customWidth="1"/>
    <col min="9269" max="9472" width="8.08203125" style="35"/>
    <col min="9473" max="9482" width="1.5" style="35" customWidth="1"/>
    <col min="9483" max="9518" width="1.9140625" style="35" customWidth="1"/>
    <col min="9519" max="9520" width="8.08203125" style="35"/>
    <col min="9521" max="9521" width="8.1640625" style="35" bestFit="1" customWidth="1"/>
    <col min="9522" max="9522" width="8.4140625" style="35" bestFit="1" customWidth="1"/>
    <col min="9523" max="9523" width="8.1640625" style="35" bestFit="1" customWidth="1"/>
    <col min="9524" max="9524" width="8.4140625" style="35" bestFit="1" customWidth="1"/>
    <col min="9525" max="9728" width="8.08203125" style="35"/>
    <col min="9729" max="9738" width="1.5" style="35" customWidth="1"/>
    <col min="9739" max="9774" width="1.9140625" style="35" customWidth="1"/>
    <col min="9775" max="9776" width="8.08203125" style="35"/>
    <col min="9777" max="9777" width="8.1640625" style="35" bestFit="1" customWidth="1"/>
    <col min="9778" max="9778" width="8.4140625" style="35" bestFit="1" customWidth="1"/>
    <col min="9779" max="9779" width="8.1640625" style="35" bestFit="1" customWidth="1"/>
    <col min="9780" max="9780" width="8.4140625" style="35" bestFit="1" customWidth="1"/>
    <col min="9781" max="9984" width="8.08203125" style="35"/>
    <col min="9985" max="9994" width="1.5" style="35" customWidth="1"/>
    <col min="9995" max="10030" width="1.9140625" style="35" customWidth="1"/>
    <col min="10031" max="10032" width="8.08203125" style="35"/>
    <col min="10033" max="10033" width="8.1640625" style="35" bestFit="1" customWidth="1"/>
    <col min="10034" max="10034" width="8.4140625" style="35" bestFit="1" customWidth="1"/>
    <col min="10035" max="10035" width="8.1640625" style="35" bestFit="1" customWidth="1"/>
    <col min="10036" max="10036" width="8.4140625" style="35" bestFit="1" customWidth="1"/>
    <col min="10037" max="10240" width="8.08203125" style="35"/>
    <col min="10241" max="10250" width="1.5" style="35" customWidth="1"/>
    <col min="10251" max="10286" width="1.9140625" style="35" customWidth="1"/>
    <col min="10287" max="10288" width="8.08203125" style="35"/>
    <col min="10289" max="10289" width="8.1640625" style="35" bestFit="1" customWidth="1"/>
    <col min="10290" max="10290" width="8.4140625" style="35" bestFit="1" customWidth="1"/>
    <col min="10291" max="10291" width="8.1640625" style="35" bestFit="1" customWidth="1"/>
    <col min="10292" max="10292" width="8.4140625" style="35" bestFit="1" customWidth="1"/>
    <col min="10293" max="10496" width="8.08203125" style="35"/>
    <col min="10497" max="10506" width="1.5" style="35" customWidth="1"/>
    <col min="10507" max="10542" width="1.9140625" style="35" customWidth="1"/>
    <col min="10543" max="10544" width="8.08203125" style="35"/>
    <col min="10545" max="10545" width="8.1640625" style="35" bestFit="1" customWidth="1"/>
    <col min="10546" max="10546" width="8.4140625" style="35" bestFit="1" customWidth="1"/>
    <col min="10547" max="10547" width="8.1640625" style="35" bestFit="1" customWidth="1"/>
    <col min="10548" max="10548" width="8.4140625" style="35" bestFit="1" customWidth="1"/>
    <col min="10549" max="10752" width="8.08203125" style="35"/>
    <col min="10753" max="10762" width="1.5" style="35" customWidth="1"/>
    <col min="10763" max="10798" width="1.9140625" style="35" customWidth="1"/>
    <col min="10799" max="10800" width="8.08203125" style="35"/>
    <col min="10801" max="10801" width="8.1640625" style="35" bestFit="1" customWidth="1"/>
    <col min="10802" max="10802" width="8.4140625" style="35" bestFit="1" customWidth="1"/>
    <col min="10803" max="10803" width="8.1640625" style="35" bestFit="1" customWidth="1"/>
    <col min="10804" max="10804" width="8.4140625" style="35" bestFit="1" customWidth="1"/>
    <col min="10805" max="11008" width="8.08203125" style="35"/>
    <col min="11009" max="11018" width="1.5" style="35" customWidth="1"/>
    <col min="11019" max="11054" width="1.9140625" style="35" customWidth="1"/>
    <col min="11055" max="11056" width="8.08203125" style="35"/>
    <col min="11057" max="11057" width="8.1640625" style="35" bestFit="1" customWidth="1"/>
    <col min="11058" max="11058" width="8.4140625" style="35" bestFit="1" customWidth="1"/>
    <col min="11059" max="11059" width="8.1640625" style="35" bestFit="1" customWidth="1"/>
    <col min="11060" max="11060" width="8.4140625" style="35" bestFit="1" customWidth="1"/>
    <col min="11061" max="11264" width="8.08203125" style="35"/>
    <col min="11265" max="11274" width="1.5" style="35" customWidth="1"/>
    <col min="11275" max="11310" width="1.9140625" style="35" customWidth="1"/>
    <col min="11311" max="11312" width="8.08203125" style="35"/>
    <col min="11313" max="11313" width="8.1640625" style="35" bestFit="1" customWidth="1"/>
    <col min="11314" max="11314" width="8.4140625" style="35" bestFit="1" customWidth="1"/>
    <col min="11315" max="11315" width="8.1640625" style="35" bestFit="1" customWidth="1"/>
    <col min="11316" max="11316" width="8.4140625" style="35" bestFit="1" customWidth="1"/>
    <col min="11317" max="11520" width="8.08203125" style="35"/>
    <col min="11521" max="11530" width="1.5" style="35" customWidth="1"/>
    <col min="11531" max="11566" width="1.9140625" style="35" customWidth="1"/>
    <col min="11567" max="11568" width="8.08203125" style="35"/>
    <col min="11569" max="11569" width="8.1640625" style="35" bestFit="1" customWidth="1"/>
    <col min="11570" max="11570" width="8.4140625" style="35" bestFit="1" customWidth="1"/>
    <col min="11571" max="11571" width="8.1640625" style="35" bestFit="1" customWidth="1"/>
    <col min="11572" max="11572" width="8.4140625" style="35" bestFit="1" customWidth="1"/>
    <col min="11573" max="11776" width="8.08203125" style="35"/>
    <col min="11777" max="11786" width="1.5" style="35" customWidth="1"/>
    <col min="11787" max="11822" width="1.9140625" style="35" customWidth="1"/>
    <col min="11823" max="11824" width="8.08203125" style="35"/>
    <col min="11825" max="11825" width="8.1640625" style="35" bestFit="1" customWidth="1"/>
    <col min="11826" max="11826" width="8.4140625" style="35" bestFit="1" customWidth="1"/>
    <col min="11827" max="11827" width="8.1640625" style="35" bestFit="1" customWidth="1"/>
    <col min="11828" max="11828" width="8.4140625" style="35" bestFit="1" customWidth="1"/>
    <col min="11829" max="12032" width="8.08203125" style="35"/>
    <col min="12033" max="12042" width="1.5" style="35" customWidth="1"/>
    <col min="12043" max="12078" width="1.9140625" style="35" customWidth="1"/>
    <col min="12079" max="12080" width="8.08203125" style="35"/>
    <col min="12081" max="12081" width="8.1640625" style="35" bestFit="1" customWidth="1"/>
    <col min="12082" max="12082" width="8.4140625" style="35" bestFit="1" customWidth="1"/>
    <col min="12083" max="12083" width="8.1640625" style="35" bestFit="1" customWidth="1"/>
    <col min="12084" max="12084" width="8.4140625" style="35" bestFit="1" customWidth="1"/>
    <col min="12085" max="12288" width="8.08203125" style="35"/>
    <col min="12289" max="12298" width="1.5" style="35" customWidth="1"/>
    <col min="12299" max="12334" width="1.9140625" style="35" customWidth="1"/>
    <col min="12335" max="12336" width="8.08203125" style="35"/>
    <col min="12337" max="12337" width="8.1640625" style="35" bestFit="1" customWidth="1"/>
    <col min="12338" max="12338" width="8.4140625" style="35" bestFit="1" customWidth="1"/>
    <col min="12339" max="12339" width="8.1640625" style="35" bestFit="1" customWidth="1"/>
    <col min="12340" max="12340" width="8.4140625" style="35" bestFit="1" customWidth="1"/>
    <col min="12341" max="12544" width="8.08203125" style="35"/>
    <col min="12545" max="12554" width="1.5" style="35" customWidth="1"/>
    <col min="12555" max="12590" width="1.9140625" style="35" customWidth="1"/>
    <col min="12591" max="12592" width="8.08203125" style="35"/>
    <col min="12593" max="12593" width="8.1640625" style="35" bestFit="1" customWidth="1"/>
    <col min="12594" max="12594" width="8.4140625" style="35" bestFit="1" customWidth="1"/>
    <col min="12595" max="12595" width="8.1640625" style="35" bestFit="1" customWidth="1"/>
    <col min="12596" max="12596" width="8.4140625" style="35" bestFit="1" customWidth="1"/>
    <col min="12597" max="12800" width="8.08203125" style="35"/>
    <col min="12801" max="12810" width="1.5" style="35" customWidth="1"/>
    <col min="12811" max="12846" width="1.9140625" style="35" customWidth="1"/>
    <col min="12847" max="12848" width="8.08203125" style="35"/>
    <col min="12849" max="12849" width="8.1640625" style="35" bestFit="1" customWidth="1"/>
    <col min="12850" max="12850" width="8.4140625" style="35" bestFit="1" customWidth="1"/>
    <col min="12851" max="12851" width="8.1640625" style="35" bestFit="1" customWidth="1"/>
    <col min="12852" max="12852" width="8.4140625" style="35" bestFit="1" customWidth="1"/>
    <col min="12853" max="13056" width="8.08203125" style="35"/>
    <col min="13057" max="13066" width="1.5" style="35" customWidth="1"/>
    <col min="13067" max="13102" width="1.9140625" style="35" customWidth="1"/>
    <col min="13103" max="13104" width="8.08203125" style="35"/>
    <col min="13105" max="13105" width="8.1640625" style="35" bestFit="1" customWidth="1"/>
    <col min="13106" max="13106" width="8.4140625" style="35" bestFit="1" customWidth="1"/>
    <col min="13107" max="13107" width="8.1640625" style="35" bestFit="1" customWidth="1"/>
    <col min="13108" max="13108" width="8.4140625" style="35" bestFit="1" customWidth="1"/>
    <col min="13109" max="13312" width="8.08203125" style="35"/>
    <col min="13313" max="13322" width="1.5" style="35" customWidth="1"/>
    <col min="13323" max="13358" width="1.9140625" style="35" customWidth="1"/>
    <col min="13359" max="13360" width="8.08203125" style="35"/>
    <col min="13361" max="13361" width="8.1640625" style="35" bestFit="1" customWidth="1"/>
    <col min="13362" max="13362" width="8.4140625" style="35" bestFit="1" customWidth="1"/>
    <col min="13363" max="13363" width="8.1640625" style="35" bestFit="1" customWidth="1"/>
    <col min="13364" max="13364" width="8.4140625" style="35" bestFit="1" customWidth="1"/>
    <col min="13365" max="13568" width="8.08203125" style="35"/>
    <col min="13569" max="13578" width="1.5" style="35" customWidth="1"/>
    <col min="13579" max="13614" width="1.9140625" style="35" customWidth="1"/>
    <col min="13615" max="13616" width="8.08203125" style="35"/>
    <col min="13617" max="13617" width="8.1640625" style="35" bestFit="1" customWidth="1"/>
    <col min="13618" max="13618" width="8.4140625" style="35" bestFit="1" customWidth="1"/>
    <col min="13619" max="13619" width="8.1640625" style="35" bestFit="1" customWidth="1"/>
    <col min="13620" max="13620" width="8.4140625" style="35" bestFit="1" customWidth="1"/>
    <col min="13621" max="13824" width="8.08203125" style="35"/>
    <col min="13825" max="13834" width="1.5" style="35" customWidth="1"/>
    <col min="13835" max="13870" width="1.9140625" style="35" customWidth="1"/>
    <col min="13871" max="13872" width="8.08203125" style="35"/>
    <col min="13873" max="13873" width="8.1640625" style="35" bestFit="1" customWidth="1"/>
    <col min="13874" max="13874" width="8.4140625" style="35" bestFit="1" customWidth="1"/>
    <col min="13875" max="13875" width="8.1640625" style="35" bestFit="1" customWidth="1"/>
    <col min="13876" max="13876" width="8.4140625" style="35" bestFit="1" customWidth="1"/>
    <col min="13877" max="14080" width="8.08203125" style="35"/>
    <col min="14081" max="14090" width="1.5" style="35" customWidth="1"/>
    <col min="14091" max="14126" width="1.9140625" style="35" customWidth="1"/>
    <col min="14127" max="14128" width="8.08203125" style="35"/>
    <col min="14129" max="14129" width="8.1640625" style="35" bestFit="1" customWidth="1"/>
    <col min="14130" max="14130" width="8.4140625" style="35" bestFit="1" customWidth="1"/>
    <col min="14131" max="14131" width="8.1640625" style="35" bestFit="1" customWidth="1"/>
    <col min="14132" max="14132" width="8.4140625" style="35" bestFit="1" customWidth="1"/>
    <col min="14133" max="14336" width="8.08203125" style="35"/>
    <col min="14337" max="14346" width="1.5" style="35" customWidth="1"/>
    <col min="14347" max="14382" width="1.9140625" style="35" customWidth="1"/>
    <col min="14383" max="14384" width="8.08203125" style="35"/>
    <col min="14385" max="14385" width="8.1640625" style="35" bestFit="1" customWidth="1"/>
    <col min="14386" max="14386" width="8.4140625" style="35" bestFit="1" customWidth="1"/>
    <col min="14387" max="14387" width="8.1640625" style="35" bestFit="1" customWidth="1"/>
    <col min="14388" max="14388" width="8.4140625" style="35" bestFit="1" customWidth="1"/>
    <col min="14389" max="14592" width="8.08203125" style="35"/>
    <col min="14593" max="14602" width="1.5" style="35" customWidth="1"/>
    <col min="14603" max="14638" width="1.9140625" style="35" customWidth="1"/>
    <col min="14639" max="14640" width="8.08203125" style="35"/>
    <col min="14641" max="14641" width="8.1640625" style="35" bestFit="1" customWidth="1"/>
    <col min="14642" max="14642" width="8.4140625" style="35" bestFit="1" customWidth="1"/>
    <col min="14643" max="14643" width="8.1640625" style="35" bestFit="1" customWidth="1"/>
    <col min="14644" max="14644" width="8.4140625" style="35" bestFit="1" customWidth="1"/>
    <col min="14645" max="14848" width="8.08203125" style="35"/>
    <col min="14849" max="14858" width="1.5" style="35" customWidth="1"/>
    <col min="14859" max="14894" width="1.9140625" style="35" customWidth="1"/>
    <col min="14895" max="14896" width="8.08203125" style="35"/>
    <col min="14897" max="14897" width="8.1640625" style="35" bestFit="1" customWidth="1"/>
    <col min="14898" max="14898" width="8.4140625" style="35" bestFit="1" customWidth="1"/>
    <col min="14899" max="14899" width="8.1640625" style="35" bestFit="1" customWidth="1"/>
    <col min="14900" max="14900" width="8.4140625" style="35" bestFit="1" customWidth="1"/>
    <col min="14901" max="15104" width="8.08203125" style="35"/>
    <col min="15105" max="15114" width="1.5" style="35" customWidth="1"/>
    <col min="15115" max="15150" width="1.9140625" style="35" customWidth="1"/>
    <col min="15151" max="15152" width="8.08203125" style="35"/>
    <col min="15153" max="15153" width="8.1640625" style="35" bestFit="1" customWidth="1"/>
    <col min="15154" max="15154" width="8.4140625" style="35" bestFit="1" customWidth="1"/>
    <col min="15155" max="15155" width="8.1640625" style="35" bestFit="1" customWidth="1"/>
    <col min="15156" max="15156" width="8.4140625" style="35" bestFit="1" customWidth="1"/>
    <col min="15157" max="15360" width="8.08203125" style="35"/>
    <col min="15361" max="15370" width="1.5" style="35" customWidth="1"/>
    <col min="15371" max="15406" width="1.9140625" style="35" customWidth="1"/>
    <col min="15407" max="15408" width="8.08203125" style="35"/>
    <col min="15409" max="15409" width="8.1640625" style="35" bestFit="1" customWidth="1"/>
    <col min="15410" max="15410" width="8.4140625" style="35" bestFit="1" customWidth="1"/>
    <col min="15411" max="15411" width="8.1640625" style="35" bestFit="1" customWidth="1"/>
    <col min="15412" max="15412" width="8.4140625" style="35" bestFit="1" customWidth="1"/>
    <col min="15413" max="15616" width="8.08203125" style="35"/>
    <col min="15617" max="15626" width="1.5" style="35" customWidth="1"/>
    <col min="15627" max="15662" width="1.9140625" style="35" customWidth="1"/>
    <col min="15663" max="15664" width="8.08203125" style="35"/>
    <col min="15665" max="15665" width="8.1640625" style="35" bestFit="1" customWidth="1"/>
    <col min="15666" max="15666" width="8.4140625" style="35" bestFit="1" customWidth="1"/>
    <col min="15667" max="15667" width="8.1640625" style="35" bestFit="1" customWidth="1"/>
    <col min="15668" max="15668" width="8.4140625" style="35" bestFit="1" customWidth="1"/>
    <col min="15669" max="15872" width="8.08203125" style="35"/>
    <col min="15873" max="15882" width="1.5" style="35" customWidth="1"/>
    <col min="15883" max="15918" width="1.9140625" style="35" customWidth="1"/>
    <col min="15919" max="15920" width="8.08203125" style="35"/>
    <col min="15921" max="15921" width="8.1640625" style="35" bestFit="1" customWidth="1"/>
    <col min="15922" max="15922" width="8.4140625" style="35" bestFit="1" customWidth="1"/>
    <col min="15923" max="15923" width="8.1640625" style="35" bestFit="1" customWidth="1"/>
    <col min="15924" max="15924" width="8.4140625" style="35" bestFit="1" customWidth="1"/>
    <col min="15925" max="16128" width="8.08203125" style="35"/>
    <col min="16129" max="16138" width="1.5" style="35" customWidth="1"/>
    <col min="16139" max="16174" width="1.9140625" style="35" customWidth="1"/>
    <col min="16175" max="16176" width="8.08203125" style="35"/>
    <col min="16177" max="16177" width="8.1640625" style="35" bestFit="1" customWidth="1"/>
    <col min="16178" max="16178" width="8.4140625" style="35" bestFit="1" customWidth="1"/>
    <col min="16179" max="16179" width="8.1640625" style="35" bestFit="1" customWidth="1"/>
    <col min="16180" max="16180" width="8.4140625" style="35" bestFit="1" customWidth="1"/>
    <col min="16181" max="16384" width="8.08203125" style="35"/>
  </cols>
  <sheetData>
    <row r="1" spans="2:46" ht="20.149999999999999" customHeight="1">
      <c r="B1" s="61" t="s">
        <v>84</v>
      </c>
      <c r="C1" s="61"/>
      <c r="D1" s="61"/>
      <c r="W1" s="43"/>
      <c r="AT1" s="71" t="s">
        <v>85</v>
      </c>
    </row>
    <row r="2" spans="2:46" ht="13.5">
      <c r="B2" s="464" t="s">
        <v>86</v>
      </c>
      <c r="C2" s="464"/>
      <c r="D2" s="464"/>
      <c r="E2" s="82"/>
      <c r="F2" s="82"/>
      <c r="G2" s="464" t="s">
        <v>87</v>
      </c>
      <c r="H2" s="464"/>
      <c r="I2" s="82"/>
      <c r="J2" s="82"/>
      <c r="K2" s="472" t="s">
        <v>88</v>
      </c>
      <c r="L2" s="473"/>
      <c r="M2" s="473"/>
      <c r="N2" s="473"/>
      <c r="O2" s="473"/>
      <c r="P2" s="473"/>
      <c r="Q2" s="473"/>
      <c r="R2" s="473"/>
      <c r="S2" s="473"/>
      <c r="T2" s="473"/>
      <c r="U2" s="473"/>
      <c r="V2" s="473"/>
      <c r="W2" s="473"/>
      <c r="X2" s="473"/>
      <c r="Y2" s="473"/>
      <c r="Z2" s="473"/>
      <c r="AA2" s="473"/>
      <c r="AB2" s="474"/>
      <c r="AC2" s="472" t="s">
        <v>89</v>
      </c>
      <c r="AD2" s="473"/>
      <c r="AE2" s="473"/>
      <c r="AF2" s="473"/>
      <c r="AG2" s="473"/>
      <c r="AH2" s="473"/>
      <c r="AI2" s="473"/>
      <c r="AJ2" s="473"/>
      <c r="AK2" s="473"/>
      <c r="AL2" s="473"/>
      <c r="AM2" s="473"/>
      <c r="AN2" s="473"/>
      <c r="AO2" s="473"/>
      <c r="AP2" s="473"/>
      <c r="AQ2" s="473"/>
      <c r="AR2" s="473"/>
      <c r="AS2" s="473"/>
      <c r="AT2" s="474"/>
    </row>
    <row r="3" spans="2:46" ht="13.5">
      <c r="B3" s="468"/>
      <c r="C3" s="468"/>
      <c r="D3" s="468"/>
      <c r="E3" s="79"/>
      <c r="F3" s="79"/>
      <c r="G3" s="468"/>
      <c r="H3" s="468"/>
      <c r="I3" s="79"/>
      <c r="J3" s="79"/>
      <c r="K3" s="132" t="s">
        <v>90</v>
      </c>
      <c r="L3" s="358"/>
      <c r="M3" s="358"/>
      <c r="N3" s="358"/>
      <c r="O3" s="358"/>
      <c r="P3" s="358"/>
      <c r="Q3" s="132" t="s">
        <v>77</v>
      </c>
      <c r="R3" s="123"/>
      <c r="S3" s="123"/>
      <c r="T3" s="123"/>
      <c r="U3" s="123"/>
      <c r="V3" s="135"/>
      <c r="W3" s="358" t="s">
        <v>76</v>
      </c>
      <c r="X3" s="358"/>
      <c r="Y3" s="358"/>
      <c r="Z3" s="358"/>
      <c r="AA3" s="358"/>
      <c r="AB3" s="123"/>
      <c r="AC3" s="132" t="s">
        <v>90</v>
      </c>
      <c r="AD3" s="358"/>
      <c r="AE3" s="358"/>
      <c r="AF3" s="358"/>
      <c r="AG3" s="358"/>
      <c r="AH3" s="358"/>
      <c r="AI3" s="132" t="s">
        <v>77</v>
      </c>
      <c r="AJ3" s="123"/>
      <c r="AK3" s="123"/>
      <c r="AL3" s="123"/>
      <c r="AM3" s="123"/>
      <c r="AN3" s="135"/>
      <c r="AO3" s="358" t="s">
        <v>76</v>
      </c>
      <c r="AP3" s="358"/>
      <c r="AQ3" s="358"/>
      <c r="AR3" s="358"/>
      <c r="AS3" s="358"/>
      <c r="AT3" s="123"/>
    </row>
    <row r="4" spans="2:46" ht="15.65" customHeight="1">
      <c r="B4" s="469" t="s">
        <v>91</v>
      </c>
      <c r="C4" s="469"/>
      <c r="D4" s="469"/>
      <c r="E4" s="469"/>
      <c r="F4" s="469"/>
      <c r="G4" s="469" t="s">
        <v>92</v>
      </c>
      <c r="H4" s="469"/>
      <c r="K4" s="470">
        <v>5101556</v>
      </c>
      <c r="L4" s="471"/>
      <c r="M4" s="471"/>
      <c r="N4" s="471"/>
      <c r="O4" s="471"/>
      <c r="P4" s="471"/>
      <c r="Q4" s="471">
        <v>2410418</v>
      </c>
      <c r="R4" s="471"/>
      <c r="S4" s="471"/>
      <c r="T4" s="471"/>
      <c r="U4" s="471"/>
      <c r="V4" s="471"/>
      <c r="W4" s="471">
        <v>2691138</v>
      </c>
      <c r="X4" s="471"/>
      <c r="Y4" s="471"/>
      <c r="Z4" s="471"/>
      <c r="AA4" s="471"/>
      <c r="AB4" s="471"/>
      <c r="AC4" s="471">
        <f>AI4+AO4</f>
        <v>5135214</v>
      </c>
      <c r="AD4" s="471"/>
      <c r="AE4" s="471"/>
      <c r="AF4" s="471"/>
      <c r="AG4" s="471"/>
      <c r="AH4" s="471"/>
      <c r="AI4" s="471">
        <v>2430951</v>
      </c>
      <c r="AJ4" s="471"/>
      <c r="AK4" s="471"/>
      <c r="AL4" s="471"/>
      <c r="AM4" s="471"/>
      <c r="AN4" s="471"/>
      <c r="AO4" s="471">
        <v>2704263</v>
      </c>
      <c r="AP4" s="471"/>
      <c r="AQ4" s="471"/>
      <c r="AR4" s="471"/>
      <c r="AS4" s="471"/>
      <c r="AT4" s="471"/>
    </row>
    <row r="5" spans="2:46" ht="13.25" customHeight="1">
      <c r="B5" s="469">
        <v>0</v>
      </c>
      <c r="C5" s="469"/>
      <c r="D5" s="469"/>
      <c r="E5" s="469" t="s">
        <v>93</v>
      </c>
      <c r="F5" s="469"/>
      <c r="G5" s="469">
        <v>4</v>
      </c>
      <c r="H5" s="469"/>
      <c r="I5" s="35" t="s">
        <v>94</v>
      </c>
      <c r="K5" s="470">
        <v>220594</v>
      </c>
      <c r="L5" s="471"/>
      <c r="M5" s="471"/>
      <c r="N5" s="471"/>
      <c r="O5" s="471"/>
      <c r="P5" s="471"/>
      <c r="Q5" s="471">
        <v>112983</v>
      </c>
      <c r="R5" s="471"/>
      <c r="S5" s="471"/>
      <c r="T5" s="471"/>
      <c r="U5" s="471"/>
      <c r="V5" s="471"/>
      <c r="W5" s="471">
        <v>107611</v>
      </c>
      <c r="X5" s="471"/>
      <c r="Y5" s="471"/>
      <c r="Z5" s="471"/>
      <c r="AA5" s="471"/>
      <c r="AB5" s="471"/>
      <c r="AC5" s="471">
        <v>204888</v>
      </c>
      <c r="AD5" s="471"/>
      <c r="AE5" s="471"/>
      <c r="AF5" s="471"/>
      <c r="AG5" s="471"/>
      <c r="AH5" s="471"/>
      <c r="AI5" s="471">
        <v>104547</v>
      </c>
      <c r="AJ5" s="471"/>
      <c r="AK5" s="471"/>
      <c r="AL5" s="471"/>
      <c r="AM5" s="471"/>
      <c r="AN5" s="471"/>
      <c r="AO5" s="471">
        <v>100341</v>
      </c>
      <c r="AP5" s="471"/>
      <c r="AQ5" s="471"/>
      <c r="AR5" s="471"/>
      <c r="AS5" s="471"/>
      <c r="AT5" s="471"/>
    </row>
    <row r="6" spans="2:46" ht="13.25" customHeight="1">
      <c r="B6" s="469">
        <v>5</v>
      </c>
      <c r="C6" s="469"/>
      <c r="D6" s="469"/>
      <c r="E6" s="469" t="s">
        <v>93</v>
      </c>
      <c r="F6" s="469"/>
      <c r="G6" s="469">
        <v>9</v>
      </c>
      <c r="H6" s="469"/>
      <c r="K6" s="470">
        <v>227380</v>
      </c>
      <c r="L6" s="471"/>
      <c r="M6" s="471"/>
      <c r="N6" s="471"/>
      <c r="O6" s="471"/>
      <c r="P6" s="471"/>
      <c r="Q6" s="471">
        <v>116318</v>
      </c>
      <c r="R6" s="471"/>
      <c r="S6" s="471"/>
      <c r="T6" s="471"/>
      <c r="U6" s="471"/>
      <c r="V6" s="471"/>
      <c r="W6" s="471">
        <v>111062</v>
      </c>
      <c r="X6" s="471"/>
      <c r="Y6" s="471"/>
      <c r="Z6" s="471"/>
      <c r="AA6" s="471"/>
      <c r="AB6" s="471"/>
      <c r="AC6" s="471">
        <v>227369</v>
      </c>
      <c r="AD6" s="471"/>
      <c r="AE6" s="471"/>
      <c r="AF6" s="471"/>
      <c r="AG6" s="471"/>
      <c r="AH6" s="471"/>
      <c r="AI6" s="471">
        <v>116658</v>
      </c>
      <c r="AJ6" s="471"/>
      <c r="AK6" s="471"/>
      <c r="AL6" s="471"/>
      <c r="AM6" s="471"/>
      <c r="AN6" s="471"/>
      <c r="AO6" s="471">
        <v>110711</v>
      </c>
      <c r="AP6" s="471"/>
      <c r="AQ6" s="471"/>
      <c r="AR6" s="471"/>
      <c r="AS6" s="471"/>
      <c r="AT6" s="471"/>
    </row>
    <row r="7" spans="2:46" ht="13.25" customHeight="1">
      <c r="B7" s="469">
        <v>10</v>
      </c>
      <c r="C7" s="469"/>
      <c r="D7" s="469"/>
      <c r="E7" s="469" t="s">
        <v>93</v>
      </c>
      <c r="F7" s="469"/>
      <c r="G7" s="469">
        <v>14</v>
      </c>
      <c r="H7" s="469"/>
      <c r="K7" s="470">
        <v>228071</v>
      </c>
      <c r="L7" s="471"/>
      <c r="M7" s="471"/>
      <c r="N7" s="471"/>
      <c r="O7" s="471"/>
      <c r="P7" s="471"/>
      <c r="Q7" s="471">
        <v>116644</v>
      </c>
      <c r="R7" s="471"/>
      <c r="S7" s="471"/>
      <c r="T7" s="471"/>
      <c r="U7" s="471"/>
      <c r="V7" s="471"/>
      <c r="W7" s="471">
        <v>111427</v>
      </c>
      <c r="X7" s="471"/>
      <c r="Y7" s="471"/>
      <c r="Z7" s="471"/>
      <c r="AA7" s="471"/>
      <c r="AB7" s="471"/>
      <c r="AC7" s="471">
        <v>229922</v>
      </c>
      <c r="AD7" s="471"/>
      <c r="AE7" s="471"/>
      <c r="AF7" s="471"/>
      <c r="AG7" s="471"/>
      <c r="AH7" s="471"/>
      <c r="AI7" s="471">
        <v>117318</v>
      </c>
      <c r="AJ7" s="471"/>
      <c r="AK7" s="471"/>
      <c r="AL7" s="471"/>
      <c r="AM7" s="471"/>
      <c r="AN7" s="471"/>
      <c r="AO7" s="471">
        <v>112604</v>
      </c>
      <c r="AP7" s="471"/>
      <c r="AQ7" s="471"/>
      <c r="AR7" s="471"/>
      <c r="AS7" s="471"/>
      <c r="AT7" s="471"/>
    </row>
    <row r="8" spans="2:46" ht="13.25" customHeight="1">
      <c r="B8" s="469">
        <v>15</v>
      </c>
      <c r="C8" s="469"/>
      <c r="D8" s="469"/>
      <c r="E8" s="469" t="s">
        <v>93</v>
      </c>
      <c r="F8" s="469"/>
      <c r="G8" s="469">
        <v>19</v>
      </c>
      <c r="H8" s="469"/>
      <c r="K8" s="470">
        <v>251462</v>
      </c>
      <c r="L8" s="471"/>
      <c r="M8" s="471"/>
      <c r="N8" s="471"/>
      <c r="O8" s="471"/>
      <c r="P8" s="471"/>
      <c r="Q8" s="471">
        <v>128231</v>
      </c>
      <c r="R8" s="471"/>
      <c r="S8" s="471"/>
      <c r="T8" s="471"/>
      <c r="U8" s="471"/>
      <c r="V8" s="471"/>
      <c r="W8" s="471">
        <v>123231</v>
      </c>
      <c r="X8" s="471"/>
      <c r="Y8" s="471"/>
      <c r="Z8" s="471"/>
      <c r="AA8" s="471"/>
      <c r="AB8" s="471"/>
      <c r="AC8" s="471">
        <v>236939</v>
      </c>
      <c r="AD8" s="471"/>
      <c r="AE8" s="471"/>
      <c r="AF8" s="471"/>
      <c r="AG8" s="471"/>
      <c r="AH8" s="471"/>
      <c r="AI8" s="471">
        <v>119940</v>
      </c>
      <c r="AJ8" s="471"/>
      <c r="AK8" s="471"/>
      <c r="AL8" s="471"/>
      <c r="AM8" s="471"/>
      <c r="AN8" s="471"/>
      <c r="AO8" s="471">
        <v>116999</v>
      </c>
      <c r="AP8" s="471"/>
      <c r="AQ8" s="471"/>
      <c r="AR8" s="471"/>
      <c r="AS8" s="471"/>
      <c r="AT8" s="471"/>
    </row>
    <row r="9" spans="2:46" ht="13.25" customHeight="1">
      <c r="B9" s="469">
        <v>20</v>
      </c>
      <c r="C9" s="469"/>
      <c r="D9" s="469"/>
      <c r="E9" s="469" t="s">
        <v>93</v>
      </c>
      <c r="F9" s="469"/>
      <c r="G9" s="469">
        <v>24</v>
      </c>
      <c r="H9" s="469"/>
      <c r="K9" s="470">
        <v>252385</v>
      </c>
      <c r="L9" s="471"/>
      <c r="M9" s="471"/>
      <c r="N9" s="471"/>
      <c r="O9" s="471"/>
      <c r="P9" s="471"/>
      <c r="Q9" s="471">
        <v>125322</v>
      </c>
      <c r="R9" s="471"/>
      <c r="S9" s="471"/>
      <c r="T9" s="471"/>
      <c r="U9" s="471"/>
      <c r="V9" s="471"/>
      <c r="W9" s="471">
        <v>127063</v>
      </c>
      <c r="X9" s="471"/>
      <c r="Y9" s="471"/>
      <c r="Z9" s="471"/>
      <c r="AA9" s="471"/>
      <c r="AB9" s="471"/>
      <c r="AC9" s="471">
        <v>251264</v>
      </c>
      <c r="AD9" s="471"/>
      <c r="AE9" s="471"/>
      <c r="AF9" s="471"/>
      <c r="AG9" s="471"/>
      <c r="AH9" s="471"/>
      <c r="AI9" s="471">
        <v>125065</v>
      </c>
      <c r="AJ9" s="471"/>
      <c r="AK9" s="471"/>
      <c r="AL9" s="471"/>
      <c r="AM9" s="471"/>
      <c r="AN9" s="471"/>
      <c r="AO9" s="471">
        <v>126199</v>
      </c>
      <c r="AP9" s="471"/>
      <c r="AQ9" s="471"/>
      <c r="AR9" s="471"/>
      <c r="AS9" s="471"/>
      <c r="AT9" s="471"/>
    </row>
    <row r="10" spans="2:46" ht="13.25" customHeight="1">
      <c r="B10" s="469">
        <v>25</v>
      </c>
      <c r="C10" s="469"/>
      <c r="D10" s="469"/>
      <c r="E10" s="469" t="s">
        <v>93</v>
      </c>
      <c r="F10" s="469"/>
      <c r="G10" s="469">
        <v>29</v>
      </c>
      <c r="H10" s="469"/>
      <c r="K10" s="470">
        <v>259473</v>
      </c>
      <c r="L10" s="471"/>
      <c r="M10" s="471"/>
      <c r="N10" s="471"/>
      <c r="O10" s="471"/>
      <c r="P10" s="471"/>
      <c r="Q10" s="471">
        <v>125008</v>
      </c>
      <c r="R10" s="471"/>
      <c r="S10" s="471"/>
      <c r="T10" s="471"/>
      <c r="U10" s="471"/>
      <c r="V10" s="471"/>
      <c r="W10" s="471">
        <v>134465</v>
      </c>
      <c r="X10" s="471"/>
      <c r="Y10" s="471"/>
      <c r="Z10" s="471"/>
      <c r="AA10" s="471"/>
      <c r="AB10" s="471"/>
      <c r="AC10" s="471">
        <v>243524</v>
      </c>
      <c r="AD10" s="471"/>
      <c r="AE10" s="471"/>
      <c r="AF10" s="471"/>
      <c r="AG10" s="471"/>
      <c r="AH10" s="471"/>
      <c r="AI10" s="471">
        <v>117658</v>
      </c>
      <c r="AJ10" s="471"/>
      <c r="AK10" s="471"/>
      <c r="AL10" s="471"/>
      <c r="AM10" s="471"/>
      <c r="AN10" s="471"/>
      <c r="AO10" s="471">
        <v>125866</v>
      </c>
      <c r="AP10" s="471"/>
      <c r="AQ10" s="471"/>
      <c r="AR10" s="471"/>
      <c r="AS10" s="471"/>
      <c r="AT10" s="471"/>
    </row>
    <row r="11" spans="2:46" ht="13.25" customHeight="1">
      <c r="B11" s="469">
        <v>30</v>
      </c>
      <c r="C11" s="469"/>
      <c r="D11" s="469"/>
      <c r="E11" s="469" t="s">
        <v>93</v>
      </c>
      <c r="F11" s="469"/>
      <c r="G11" s="469">
        <v>34</v>
      </c>
      <c r="H11" s="469"/>
      <c r="K11" s="470">
        <v>302406</v>
      </c>
      <c r="L11" s="471"/>
      <c r="M11" s="471"/>
      <c r="N11" s="471"/>
      <c r="O11" s="471"/>
      <c r="P11" s="471"/>
      <c r="Q11" s="471">
        <v>146688</v>
      </c>
      <c r="R11" s="471"/>
      <c r="S11" s="471"/>
      <c r="T11" s="471"/>
      <c r="U11" s="471"/>
      <c r="V11" s="471"/>
      <c r="W11" s="471">
        <v>155718</v>
      </c>
      <c r="X11" s="471"/>
      <c r="Y11" s="471"/>
      <c r="Z11" s="471"/>
      <c r="AA11" s="471"/>
      <c r="AB11" s="471"/>
      <c r="AC11" s="471">
        <v>264980</v>
      </c>
      <c r="AD11" s="471"/>
      <c r="AE11" s="471"/>
      <c r="AF11" s="471"/>
      <c r="AG11" s="471"/>
      <c r="AH11" s="471"/>
      <c r="AI11" s="471">
        <v>129454</v>
      </c>
      <c r="AJ11" s="471"/>
      <c r="AK11" s="471"/>
      <c r="AL11" s="471"/>
      <c r="AM11" s="471"/>
      <c r="AN11" s="471"/>
      <c r="AO11" s="471">
        <v>135526</v>
      </c>
      <c r="AP11" s="471"/>
      <c r="AQ11" s="471"/>
      <c r="AR11" s="471"/>
      <c r="AS11" s="471"/>
      <c r="AT11" s="471"/>
    </row>
    <row r="12" spans="2:46" ht="13.25" customHeight="1">
      <c r="B12" s="469">
        <v>35</v>
      </c>
      <c r="C12" s="469"/>
      <c r="D12" s="469"/>
      <c r="E12" s="469" t="s">
        <v>93</v>
      </c>
      <c r="F12" s="469"/>
      <c r="G12" s="469">
        <v>39</v>
      </c>
      <c r="H12" s="469"/>
      <c r="K12" s="470">
        <v>337412</v>
      </c>
      <c r="L12" s="471"/>
      <c r="M12" s="471"/>
      <c r="N12" s="471"/>
      <c r="O12" s="471"/>
      <c r="P12" s="471"/>
      <c r="Q12" s="471">
        <v>164811</v>
      </c>
      <c r="R12" s="471"/>
      <c r="S12" s="471"/>
      <c r="T12" s="471"/>
      <c r="U12" s="471"/>
      <c r="V12" s="471"/>
      <c r="W12" s="471">
        <v>172601</v>
      </c>
      <c r="X12" s="471"/>
      <c r="Y12" s="471"/>
      <c r="Z12" s="471"/>
      <c r="AA12" s="471"/>
      <c r="AB12" s="471"/>
      <c r="AC12" s="471">
        <v>305695</v>
      </c>
      <c r="AD12" s="471"/>
      <c r="AE12" s="471"/>
      <c r="AF12" s="471"/>
      <c r="AG12" s="471"/>
      <c r="AH12" s="471"/>
      <c r="AI12" s="471">
        <v>149607</v>
      </c>
      <c r="AJ12" s="471"/>
      <c r="AK12" s="471"/>
      <c r="AL12" s="471"/>
      <c r="AM12" s="471"/>
      <c r="AN12" s="471"/>
      <c r="AO12" s="471">
        <v>156088</v>
      </c>
      <c r="AP12" s="471"/>
      <c r="AQ12" s="471"/>
      <c r="AR12" s="471"/>
      <c r="AS12" s="471"/>
      <c r="AT12" s="471"/>
    </row>
    <row r="13" spans="2:46" ht="13.25" customHeight="1">
      <c r="B13" s="469">
        <v>40</v>
      </c>
      <c r="C13" s="469"/>
      <c r="D13" s="469"/>
      <c r="E13" s="469" t="s">
        <v>93</v>
      </c>
      <c r="F13" s="469"/>
      <c r="G13" s="469">
        <v>44</v>
      </c>
      <c r="H13" s="469"/>
      <c r="K13" s="470">
        <v>373331</v>
      </c>
      <c r="L13" s="471"/>
      <c r="M13" s="471"/>
      <c r="N13" s="471"/>
      <c r="O13" s="471"/>
      <c r="P13" s="471"/>
      <c r="Q13" s="471">
        <v>183083</v>
      </c>
      <c r="R13" s="471"/>
      <c r="S13" s="471"/>
      <c r="T13" s="471"/>
      <c r="U13" s="471"/>
      <c r="V13" s="471"/>
      <c r="W13" s="471">
        <v>190248</v>
      </c>
      <c r="X13" s="471"/>
      <c r="Y13" s="471"/>
      <c r="Z13" s="471"/>
      <c r="AA13" s="471"/>
      <c r="AB13" s="471"/>
      <c r="AC13" s="471">
        <v>337699</v>
      </c>
      <c r="AD13" s="471"/>
      <c r="AE13" s="471"/>
      <c r="AF13" s="471"/>
      <c r="AG13" s="471"/>
      <c r="AH13" s="471"/>
      <c r="AI13" s="471">
        <v>165357</v>
      </c>
      <c r="AJ13" s="471"/>
      <c r="AK13" s="471"/>
      <c r="AL13" s="471"/>
      <c r="AM13" s="471"/>
      <c r="AN13" s="471"/>
      <c r="AO13" s="471">
        <v>172342</v>
      </c>
      <c r="AP13" s="471"/>
      <c r="AQ13" s="471"/>
      <c r="AR13" s="471"/>
      <c r="AS13" s="471"/>
      <c r="AT13" s="471"/>
    </row>
    <row r="14" spans="2:46" ht="13.25" customHeight="1">
      <c r="B14" s="469">
        <v>45</v>
      </c>
      <c r="C14" s="469"/>
      <c r="D14" s="469"/>
      <c r="E14" s="469" t="s">
        <v>93</v>
      </c>
      <c r="F14" s="469"/>
      <c r="G14" s="469">
        <v>49</v>
      </c>
      <c r="H14" s="469"/>
      <c r="K14" s="470">
        <v>322189</v>
      </c>
      <c r="L14" s="471"/>
      <c r="M14" s="471"/>
      <c r="N14" s="471"/>
      <c r="O14" s="471"/>
      <c r="P14" s="471"/>
      <c r="Q14" s="471">
        <v>155198</v>
      </c>
      <c r="R14" s="471"/>
      <c r="S14" s="471"/>
      <c r="T14" s="471"/>
      <c r="U14" s="471"/>
      <c r="V14" s="471"/>
      <c r="W14" s="471">
        <v>166991</v>
      </c>
      <c r="X14" s="471"/>
      <c r="Y14" s="471"/>
      <c r="Z14" s="471"/>
      <c r="AA14" s="471"/>
      <c r="AB14" s="471"/>
      <c r="AC14" s="471">
        <v>368781</v>
      </c>
      <c r="AD14" s="471"/>
      <c r="AE14" s="471"/>
      <c r="AF14" s="471"/>
      <c r="AG14" s="471"/>
      <c r="AH14" s="471"/>
      <c r="AI14" s="471">
        <v>180696</v>
      </c>
      <c r="AJ14" s="471"/>
      <c r="AK14" s="471"/>
      <c r="AL14" s="471"/>
      <c r="AM14" s="471"/>
      <c r="AN14" s="471"/>
      <c r="AO14" s="471">
        <v>188085</v>
      </c>
      <c r="AP14" s="471"/>
      <c r="AQ14" s="471"/>
      <c r="AR14" s="471"/>
      <c r="AS14" s="471"/>
      <c r="AT14" s="471"/>
    </row>
    <row r="15" spans="2:46" ht="13.25" customHeight="1">
      <c r="B15" s="469">
        <v>50</v>
      </c>
      <c r="C15" s="469"/>
      <c r="D15" s="469"/>
      <c r="E15" s="469" t="s">
        <v>93</v>
      </c>
      <c r="F15" s="469"/>
      <c r="G15" s="469">
        <v>54</v>
      </c>
      <c r="H15" s="469"/>
      <c r="K15" s="475">
        <v>299320</v>
      </c>
      <c r="L15" s="476"/>
      <c r="M15" s="476"/>
      <c r="N15" s="476"/>
      <c r="O15" s="476"/>
      <c r="P15" s="476"/>
      <c r="Q15" s="477">
        <v>143231</v>
      </c>
      <c r="R15" s="477"/>
      <c r="S15" s="477"/>
      <c r="T15" s="477"/>
      <c r="U15" s="477"/>
      <c r="V15" s="477"/>
      <c r="W15" s="477">
        <v>156089</v>
      </c>
      <c r="X15" s="477"/>
      <c r="Y15" s="477"/>
      <c r="Z15" s="477"/>
      <c r="AA15" s="477"/>
      <c r="AB15" s="477"/>
      <c r="AC15" s="471">
        <v>315729</v>
      </c>
      <c r="AD15" s="471"/>
      <c r="AE15" s="471"/>
      <c r="AF15" s="471"/>
      <c r="AG15" s="471"/>
      <c r="AH15" s="471"/>
      <c r="AI15" s="471">
        <v>151563</v>
      </c>
      <c r="AJ15" s="471"/>
      <c r="AK15" s="471"/>
      <c r="AL15" s="471"/>
      <c r="AM15" s="471"/>
      <c r="AN15" s="471"/>
      <c r="AO15" s="471">
        <v>164166</v>
      </c>
      <c r="AP15" s="471"/>
      <c r="AQ15" s="471"/>
      <c r="AR15" s="471"/>
      <c r="AS15" s="471"/>
      <c r="AT15" s="471"/>
    </row>
    <row r="16" spans="2:46" ht="13.25" customHeight="1">
      <c r="B16" s="469">
        <v>55</v>
      </c>
      <c r="C16" s="469"/>
      <c r="D16" s="469"/>
      <c r="E16" s="469" t="s">
        <v>93</v>
      </c>
      <c r="F16" s="469"/>
      <c r="G16" s="469">
        <v>59</v>
      </c>
      <c r="H16" s="469"/>
      <c r="K16" s="475">
        <v>305195</v>
      </c>
      <c r="L16" s="476"/>
      <c r="M16" s="476"/>
      <c r="N16" s="476"/>
      <c r="O16" s="476"/>
      <c r="P16" s="476"/>
      <c r="Q16" s="477">
        <v>146876</v>
      </c>
      <c r="R16" s="477"/>
      <c r="S16" s="477"/>
      <c r="T16" s="477"/>
      <c r="U16" s="477"/>
      <c r="V16" s="477"/>
      <c r="W16" s="477">
        <v>158319</v>
      </c>
      <c r="X16" s="477"/>
      <c r="Y16" s="477"/>
      <c r="Z16" s="477"/>
      <c r="AA16" s="477"/>
      <c r="AB16" s="477"/>
      <c r="AC16" s="471">
        <v>291110</v>
      </c>
      <c r="AD16" s="471"/>
      <c r="AE16" s="471"/>
      <c r="AF16" s="471"/>
      <c r="AG16" s="471"/>
      <c r="AH16" s="471"/>
      <c r="AI16" s="471">
        <v>138604</v>
      </c>
      <c r="AJ16" s="471"/>
      <c r="AK16" s="471"/>
      <c r="AL16" s="471"/>
      <c r="AM16" s="471"/>
      <c r="AN16" s="471"/>
      <c r="AO16" s="471">
        <v>152506</v>
      </c>
      <c r="AP16" s="471"/>
      <c r="AQ16" s="471"/>
      <c r="AR16" s="471"/>
      <c r="AS16" s="471"/>
      <c r="AT16" s="471"/>
    </row>
    <row r="17" spans="2:53" ht="13.25" customHeight="1">
      <c r="B17" s="469">
        <v>60</v>
      </c>
      <c r="C17" s="469"/>
      <c r="D17" s="469"/>
      <c r="E17" s="469" t="s">
        <v>93</v>
      </c>
      <c r="F17" s="469"/>
      <c r="G17" s="469">
        <v>64</v>
      </c>
      <c r="H17" s="469"/>
      <c r="K17" s="475">
        <v>354682</v>
      </c>
      <c r="L17" s="476"/>
      <c r="M17" s="476"/>
      <c r="N17" s="476"/>
      <c r="O17" s="476"/>
      <c r="P17" s="476"/>
      <c r="Q17" s="477">
        <v>170425</v>
      </c>
      <c r="R17" s="477"/>
      <c r="S17" s="477"/>
      <c r="T17" s="477"/>
      <c r="U17" s="477"/>
      <c r="V17" s="477"/>
      <c r="W17" s="477">
        <v>184257</v>
      </c>
      <c r="X17" s="477"/>
      <c r="Y17" s="477"/>
      <c r="Z17" s="477"/>
      <c r="AA17" s="477"/>
      <c r="AB17" s="477"/>
      <c r="AC17" s="471">
        <v>295632</v>
      </c>
      <c r="AD17" s="471"/>
      <c r="AE17" s="471"/>
      <c r="AF17" s="471"/>
      <c r="AG17" s="471"/>
      <c r="AH17" s="471"/>
      <c r="AI17" s="471">
        <v>141577</v>
      </c>
      <c r="AJ17" s="471"/>
      <c r="AK17" s="471"/>
      <c r="AL17" s="471"/>
      <c r="AM17" s="471"/>
      <c r="AN17" s="471"/>
      <c r="AO17" s="471">
        <v>154055</v>
      </c>
      <c r="AP17" s="471"/>
      <c r="AQ17" s="471"/>
      <c r="AR17" s="471"/>
      <c r="AS17" s="471"/>
      <c r="AT17" s="471"/>
    </row>
    <row r="18" spans="2:53" ht="13.25" customHeight="1">
      <c r="B18" s="469">
        <v>65</v>
      </c>
      <c r="C18" s="469"/>
      <c r="D18" s="469"/>
      <c r="E18" s="469" t="s">
        <v>93</v>
      </c>
      <c r="F18" s="469"/>
      <c r="G18" s="469">
        <v>69</v>
      </c>
      <c r="H18" s="469"/>
      <c r="K18" s="475">
        <v>387794</v>
      </c>
      <c r="L18" s="476"/>
      <c r="M18" s="476"/>
      <c r="N18" s="476"/>
      <c r="O18" s="476"/>
      <c r="P18" s="476"/>
      <c r="Q18" s="477">
        <v>183091</v>
      </c>
      <c r="R18" s="477"/>
      <c r="S18" s="477"/>
      <c r="T18" s="477"/>
      <c r="U18" s="477"/>
      <c r="V18" s="477"/>
      <c r="W18" s="477">
        <v>204703</v>
      </c>
      <c r="X18" s="477"/>
      <c r="Y18" s="477"/>
      <c r="Z18" s="477"/>
      <c r="AA18" s="477"/>
      <c r="AB18" s="477"/>
      <c r="AC18" s="471">
        <v>336618</v>
      </c>
      <c r="AD18" s="471"/>
      <c r="AE18" s="471"/>
      <c r="AF18" s="471"/>
      <c r="AG18" s="471"/>
      <c r="AH18" s="471"/>
      <c r="AI18" s="471">
        <v>159688</v>
      </c>
      <c r="AJ18" s="471"/>
      <c r="AK18" s="471"/>
      <c r="AL18" s="471"/>
      <c r="AM18" s="471"/>
      <c r="AN18" s="471"/>
      <c r="AO18" s="471">
        <v>176930</v>
      </c>
      <c r="AP18" s="471"/>
      <c r="AQ18" s="471"/>
      <c r="AR18" s="471"/>
      <c r="AS18" s="471"/>
      <c r="AT18" s="471"/>
    </row>
    <row r="19" spans="2:53" ht="13.25" customHeight="1">
      <c r="B19" s="469">
        <v>70</v>
      </c>
      <c r="C19" s="469"/>
      <c r="D19" s="469"/>
      <c r="E19" s="469" t="s">
        <v>93</v>
      </c>
      <c r="F19" s="469"/>
      <c r="G19" s="469">
        <v>74</v>
      </c>
      <c r="H19" s="469"/>
      <c r="K19" s="475">
        <v>289265</v>
      </c>
      <c r="L19" s="476"/>
      <c r="M19" s="476"/>
      <c r="N19" s="476"/>
      <c r="O19" s="476"/>
      <c r="P19" s="476"/>
      <c r="Q19" s="477">
        <v>129862</v>
      </c>
      <c r="R19" s="477"/>
      <c r="S19" s="477"/>
      <c r="T19" s="477"/>
      <c r="U19" s="477"/>
      <c r="V19" s="477"/>
      <c r="W19" s="477">
        <v>159403</v>
      </c>
      <c r="X19" s="477"/>
      <c r="Y19" s="477"/>
      <c r="Z19" s="477"/>
      <c r="AA19" s="477"/>
      <c r="AB19" s="477"/>
      <c r="AC19" s="471">
        <v>358807</v>
      </c>
      <c r="AD19" s="471"/>
      <c r="AE19" s="471"/>
      <c r="AF19" s="471"/>
      <c r="AG19" s="471"/>
      <c r="AH19" s="471"/>
      <c r="AI19" s="471">
        <v>165256</v>
      </c>
      <c r="AJ19" s="471"/>
      <c r="AK19" s="471"/>
      <c r="AL19" s="471"/>
      <c r="AM19" s="471"/>
      <c r="AN19" s="471"/>
      <c r="AO19" s="471">
        <v>193551</v>
      </c>
      <c r="AP19" s="471"/>
      <c r="AQ19" s="471"/>
      <c r="AR19" s="471"/>
      <c r="AS19" s="471"/>
      <c r="AT19" s="471"/>
    </row>
    <row r="20" spans="2:53" ht="13.25" customHeight="1">
      <c r="B20" s="469">
        <v>75</v>
      </c>
      <c r="C20" s="469"/>
      <c r="D20" s="469"/>
      <c r="E20" s="469" t="s">
        <v>93</v>
      </c>
      <c r="F20" s="469"/>
      <c r="G20" s="469">
        <v>79</v>
      </c>
      <c r="H20" s="469"/>
      <c r="K20" s="475">
        <v>239132</v>
      </c>
      <c r="L20" s="476"/>
      <c r="M20" s="476"/>
      <c r="N20" s="476"/>
      <c r="O20" s="476"/>
      <c r="P20" s="476"/>
      <c r="Q20" s="477">
        <v>100214</v>
      </c>
      <c r="R20" s="477"/>
      <c r="S20" s="477"/>
      <c r="T20" s="477"/>
      <c r="U20" s="477"/>
      <c r="V20" s="477"/>
      <c r="W20" s="477">
        <v>138918</v>
      </c>
      <c r="X20" s="477"/>
      <c r="Y20" s="477"/>
      <c r="Z20" s="477"/>
      <c r="AA20" s="477"/>
      <c r="AB20" s="477"/>
      <c r="AC20" s="471">
        <v>259008</v>
      </c>
      <c r="AD20" s="471"/>
      <c r="AE20" s="471"/>
      <c r="AF20" s="471"/>
      <c r="AG20" s="471"/>
      <c r="AH20" s="471"/>
      <c r="AI20" s="471">
        <v>111385</v>
      </c>
      <c r="AJ20" s="471"/>
      <c r="AK20" s="471"/>
      <c r="AL20" s="471"/>
      <c r="AM20" s="471"/>
      <c r="AN20" s="471"/>
      <c r="AO20" s="471">
        <v>147623</v>
      </c>
      <c r="AP20" s="471"/>
      <c r="AQ20" s="471"/>
      <c r="AR20" s="471"/>
      <c r="AS20" s="471"/>
      <c r="AT20" s="471"/>
    </row>
    <row r="21" spans="2:53" ht="13.25" customHeight="1">
      <c r="B21" s="469">
        <v>80</v>
      </c>
      <c r="C21" s="469"/>
      <c r="D21" s="469"/>
      <c r="E21" s="469" t="s">
        <v>93</v>
      </c>
      <c r="F21" s="469"/>
      <c r="G21" s="469">
        <v>84</v>
      </c>
      <c r="H21" s="469"/>
      <c r="K21" s="475">
        <v>192713</v>
      </c>
      <c r="L21" s="476"/>
      <c r="M21" s="476"/>
      <c r="N21" s="476"/>
      <c r="O21" s="476"/>
      <c r="P21" s="476"/>
      <c r="Q21" s="477">
        <v>72511</v>
      </c>
      <c r="R21" s="477"/>
      <c r="S21" s="477"/>
      <c r="T21" s="477"/>
      <c r="U21" s="477"/>
      <c r="V21" s="477"/>
      <c r="W21" s="477">
        <v>120202</v>
      </c>
      <c r="X21" s="477"/>
      <c r="Y21" s="477"/>
      <c r="Z21" s="477"/>
      <c r="AA21" s="477"/>
      <c r="AB21" s="477"/>
      <c r="AC21" s="471">
        <v>201229</v>
      </c>
      <c r="AD21" s="471"/>
      <c r="AE21" s="471"/>
      <c r="AF21" s="471"/>
      <c r="AG21" s="471"/>
      <c r="AH21" s="471"/>
      <c r="AI21" s="471">
        <v>78521</v>
      </c>
      <c r="AJ21" s="471"/>
      <c r="AK21" s="471"/>
      <c r="AL21" s="471"/>
      <c r="AM21" s="471"/>
      <c r="AN21" s="471"/>
      <c r="AO21" s="471">
        <v>122708</v>
      </c>
      <c r="AP21" s="471"/>
      <c r="AQ21" s="471"/>
      <c r="AR21" s="471"/>
      <c r="AS21" s="471"/>
      <c r="AT21" s="471"/>
    </row>
    <row r="22" spans="2:53" ht="13.25" customHeight="1">
      <c r="B22" s="469">
        <v>85</v>
      </c>
      <c r="C22" s="469"/>
      <c r="D22" s="469"/>
      <c r="E22" s="469" t="s">
        <v>93</v>
      </c>
      <c r="F22" s="469"/>
      <c r="G22" s="469">
        <v>89</v>
      </c>
      <c r="H22" s="469"/>
      <c r="K22" s="475">
        <v>122519</v>
      </c>
      <c r="L22" s="476"/>
      <c r="M22" s="476"/>
      <c r="N22" s="476"/>
      <c r="O22" s="476"/>
      <c r="P22" s="476"/>
      <c r="Q22" s="477">
        <v>39026</v>
      </c>
      <c r="R22" s="477"/>
      <c r="S22" s="477"/>
      <c r="T22" s="477"/>
      <c r="U22" s="477"/>
      <c r="V22" s="477"/>
      <c r="W22" s="477">
        <v>83493</v>
      </c>
      <c r="X22" s="477"/>
      <c r="Y22" s="477"/>
      <c r="Z22" s="477"/>
      <c r="AA22" s="477"/>
      <c r="AB22" s="477"/>
      <c r="AC22" s="471">
        <v>143980</v>
      </c>
      <c r="AD22" s="471"/>
      <c r="AE22" s="471"/>
      <c r="AF22" s="471"/>
      <c r="AG22" s="471"/>
      <c r="AH22" s="471"/>
      <c r="AI22" s="471">
        <v>47262</v>
      </c>
      <c r="AJ22" s="471"/>
      <c r="AK22" s="471"/>
      <c r="AL22" s="471"/>
      <c r="AM22" s="471"/>
      <c r="AN22" s="471"/>
      <c r="AO22" s="471">
        <v>96718</v>
      </c>
      <c r="AP22" s="471"/>
      <c r="AQ22" s="471"/>
      <c r="AR22" s="471"/>
      <c r="AS22" s="471"/>
      <c r="AT22" s="471"/>
    </row>
    <row r="23" spans="2:53" ht="13.25" customHeight="1">
      <c r="B23" s="469">
        <v>90</v>
      </c>
      <c r="C23" s="469"/>
      <c r="D23" s="469"/>
      <c r="E23" s="469" t="s">
        <v>93</v>
      </c>
      <c r="F23" s="469"/>
      <c r="G23" s="469">
        <v>94</v>
      </c>
      <c r="H23" s="469"/>
      <c r="K23" s="475">
        <v>55673</v>
      </c>
      <c r="L23" s="476"/>
      <c r="M23" s="476"/>
      <c r="N23" s="476"/>
      <c r="O23" s="476"/>
      <c r="P23" s="476"/>
      <c r="Q23" s="477">
        <v>12957</v>
      </c>
      <c r="R23" s="477"/>
      <c r="S23" s="477"/>
      <c r="T23" s="477"/>
      <c r="U23" s="477"/>
      <c r="V23" s="477"/>
      <c r="W23" s="477">
        <v>42716</v>
      </c>
      <c r="X23" s="477"/>
      <c r="Y23" s="477"/>
      <c r="Z23" s="477"/>
      <c r="AA23" s="477"/>
      <c r="AB23" s="477"/>
      <c r="AC23" s="471">
        <v>71329</v>
      </c>
      <c r="AD23" s="471"/>
      <c r="AE23" s="471"/>
      <c r="AF23" s="471"/>
      <c r="AG23" s="471"/>
      <c r="AH23" s="471"/>
      <c r="AI23" s="471">
        <v>18024</v>
      </c>
      <c r="AJ23" s="471"/>
      <c r="AK23" s="471"/>
      <c r="AL23" s="471"/>
      <c r="AM23" s="471"/>
      <c r="AN23" s="471"/>
      <c r="AO23" s="471">
        <v>53305</v>
      </c>
      <c r="AP23" s="471"/>
      <c r="AQ23" s="471"/>
      <c r="AR23" s="471"/>
      <c r="AS23" s="471"/>
      <c r="AT23" s="471"/>
    </row>
    <row r="24" spans="2:53" ht="13.25" customHeight="1">
      <c r="B24" s="469">
        <v>95</v>
      </c>
      <c r="C24" s="469"/>
      <c r="D24" s="469"/>
      <c r="E24" s="469" t="s">
        <v>93</v>
      </c>
      <c r="F24" s="469"/>
      <c r="G24" s="469">
        <v>99</v>
      </c>
      <c r="H24" s="469"/>
      <c r="K24" s="470">
        <v>14910</v>
      </c>
      <c r="L24" s="471"/>
      <c r="M24" s="471"/>
      <c r="N24" s="471"/>
      <c r="O24" s="471"/>
      <c r="P24" s="471"/>
      <c r="Q24" s="477">
        <v>2391</v>
      </c>
      <c r="R24" s="477"/>
      <c r="S24" s="477"/>
      <c r="T24" s="477"/>
      <c r="U24" s="477"/>
      <c r="V24" s="477"/>
      <c r="W24" s="477">
        <v>12519</v>
      </c>
      <c r="X24" s="477"/>
      <c r="Y24" s="477"/>
      <c r="Z24" s="477"/>
      <c r="AA24" s="477"/>
      <c r="AB24" s="477"/>
      <c r="AC24" s="471">
        <v>20684</v>
      </c>
      <c r="AD24" s="471"/>
      <c r="AE24" s="471"/>
      <c r="AF24" s="471"/>
      <c r="AG24" s="471"/>
      <c r="AH24" s="471"/>
      <c r="AI24" s="471">
        <v>3453</v>
      </c>
      <c r="AJ24" s="471"/>
      <c r="AK24" s="471"/>
      <c r="AL24" s="471"/>
      <c r="AM24" s="471"/>
      <c r="AN24" s="471"/>
      <c r="AO24" s="471">
        <v>17231</v>
      </c>
      <c r="AP24" s="471"/>
      <c r="AQ24" s="471"/>
      <c r="AR24" s="471"/>
      <c r="AS24" s="471"/>
      <c r="AT24" s="471"/>
    </row>
    <row r="25" spans="2:53" ht="13.25" customHeight="1">
      <c r="B25" s="480" t="s">
        <v>95</v>
      </c>
      <c r="C25" s="480"/>
      <c r="D25" s="480"/>
      <c r="E25" s="480"/>
      <c r="F25" s="480"/>
      <c r="G25" s="480"/>
      <c r="H25" s="480"/>
      <c r="I25" s="480"/>
      <c r="K25" s="470">
        <f>Q25+W25</f>
        <v>2758</v>
      </c>
      <c r="L25" s="471"/>
      <c r="M25" s="471"/>
      <c r="N25" s="471"/>
      <c r="O25" s="471"/>
      <c r="P25" s="471"/>
      <c r="Q25" s="477">
        <v>310</v>
      </c>
      <c r="R25" s="477"/>
      <c r="S25" s="477"/>
      <c r="T25" s="477"/>
      <c r="U25" s="477"/>
      <c r="V25" s="477"/>
      <c r="W25" s="477">
        <v>2448</v>
      </c>
      <c r="X25" s="477"/>
      <c r="Y25" s="477"/>
      <c r="Z25" s="477"/>
      <c r="AA25" s="477"/>
      <c r="AB25" s="477"/>
      <c r="AC25" s="471">
        <f>AI25+AO25</f>
        <v>3487</v>
      </c>
      <c r="AD25" s="471"/>
      <c r="AE25" s="471"/>
      <c r="AF25" s="471"/>
      <c r="AG25" s="471"/>
      <c r="AH25" s="471"/>
      <c r="AI25" s="471">
        <v>370</v>
      </c>
      <c r="AJ25" s="471"/>
      <c r="AK25" s="471"/>
      <c r="AL25" s="471"/>
      <c r="AM25" s="471"/>
      <c r="AN25" s="471"/>
      <c r="AO25" s="471">
        <v>3117</v>
      </c>
      <c r="AP25" s="471"/>
      <c r="AQ25" s="471"/>
      <c r="AR25" s="471"/>
      <c r="AS25" s="471"/>
      <c r="AT25" s="471"/>
    </row>
    <row r="26" spans="2:53" ht="13.25" customHeight="1">
      <c r="B26" s="480" t="s">
        <v>96</v>
      </c>
      <c r="C26" s="480"/>
      <c r="D26" s="480"/>
      <c r="E26" s="480"/>
      <c r="F26" s="480"/>
      <c r="G26" s="480"/>
      <c r="H26" s="480"/>
      <c r="I26" s="480"/>
      <c r="K26" s="470">
        <f>Q26+W26</f>
        <v>62892</v>
      </c>
      <c r="L26" s="471"/>
      <c r="M26" s="471"/>
      <c r="N26" s="471"/>
      <c r="O26" s="471"/>
      <c r="P26" s="471"/>
      <c r="Q26" s="477">
        <v>35238</v>
      </c>
      <c r="R26" s="477"/>
      <c r="S26" s="477"/>
      <c r="T26" s="477"/>
      <c r="U26" s="477"/>
      <c r="V26" s="477"/>
      <c r="W26" s="477">
        <v>27654</v>
      </c>
      <c r="X26" s="477"/>
      <c r="Y26" s="477"/>
      <c r="Z26" s="477"/>
      <c r="AA26" s="477"/>
      <c r="AB26" s="477"/>
      <c r="AC26" s="471">
        <f>AI26+AO26</f>
        <v>166540</v>
      </c>
      <c r="AD26" s="471"/>
      <c r="AE26" s="471"/>
      <c r="AF26" s="471"/>
      <c r="AG26" s="471"/>
      <c r="AH26" s="471"/>
      <c r="AI26" s="477">
        <v>88948</v>
      </c>
      <c r="AJ26" s="477"/>
      <c r="AK26" s="477"/>
      <c r="AL26" s="477"/>
      <c r="AM26" s="477"/>
      <c r="AN26" s="477"/>
      <c r="AO26" s="477">
        <v>77592</v>
      </c>
      <c r="AP26" s="477"/>
      <c r="AQ26" s="477"/>
      <c r="AR26" s="477"/>
      <c r="AS26" s="477"/>
      <c r="AT26" s="477"/>
      <c r="AW26" s="35" t="s">
        <v>97</v>
      </c>
      <c r="AY26" s="35" t="s">
        <v>98</v>
      </c>
    </row>
    <row r="27" spans="2:53" ht="6" customHeight="1">
      <c r="B27" s="53"/>
      <c r="C27" s="53"/>
      <c r="D27" s="53"/>
      <c r="E27" s="53"/>
      <c r="F27" s="53"/>
      <c r="G27" s="53"/>
      <c r="H27" s="53"/>
      <c r="I27" s="53"/>
      <c r="K27" s="478"/>
      <c r="L27" s="479"/>
      <c r="M27" s="479"/>
      <c r="N27" s="479"/>
      <c r="O27" s="479"/>
      <c r="P27" s="479"/>
      <c r="Q27" s="359"/>
      <c r="R27" s="359"/>
      <c r="S27" s="359"/>
      <c r="T27" s="359"/>
      <c r="U27" s="359"/>
      <c r="V27" s="359"/>
      <c r="W27" s="359"/>
      <c r="X27" s="359"/>
      <c r="Y27" s="359"/>
      <c r="Z27" s="359"/>
      <c r="AA27" s="359"/>
      <c r="AB27" s="359"/>
      <c r="AC27" s="51"/>
      <c r="AD27" s="51"/>
      <c r="AE27" s="51"/>
      <c r="AF27" s="51"/>
      <c r="AG27" s="51"/>
      <c r="AH27" s="51"/>
      <c r="AI27" s="359"/>
      <c r="AJ27" s="359"/>
      <c r="AK27" s="359"/>
      <c r="AL27" s="359"/>
      <c r="AM27" s="359"/>
      <c r="AN27" s="359"/>
      <c r="AO27" s="359"/>
      <c r="AP27" s="359"/>
      <c r="AQ27" s="359"/>
      <c r="AR27" s="359"/>
      <c r="AS27" s="359"/>
      <c r="AT27" s="359"/>
    </row>
    <row r="28" spans="2:53" ht="13.25" customHeight="1">
      <c r="B28" s="480" t="s">
        <v>99</v>
      </c>
      <c r="C28" s="480"/>
      <c r="D28" s="480"/>
      <c r="E28" s="480"/>
      <c r="F28" s="480"/>
      <c r="G28" s="480"/>
      <c r="H28" s="480"/>
      <c r="I28" s="480"/>
      <c r="K28" s="470">
        <f>SUM(K5:P7)</f>
        <v>676045</v>
      </c>
      <c r="L28" s="481"/>
      <c r="M28" s="481"/>
      <c r="N28" s="481"/>
      <c r="O28" s="481"/>
      <c r="P28" s="481"/>
      <c r="Q28" s="471">
        <f>SUM(Q5:V7)</f>
        <v>345945</v>
      </c>
      <c r="R28" s="471"/>
      <c r="S28" s="471"/>
      <c r="T28" s="471"/>
      <c r="U28" s="471"/>
      <c r="V28" s="471"/>
      <c r="W28" s="471">
        <f>SUM(W5:AB7)</f>
        <v>330100</v>
      </c>
      <c r="X28" s="471"/>
      <c r="Y28" s="471"/>
      <c r="Z28" s="471"/>
      <c r="AA28" s="471"/>
      <c r="AB28" s="471"/>
      <c r="AC28" s="471">
        <f>SUM(AC5:AH7)</f>
        <v>662179</v>
      </c>
      <c r="AD28" s="471"/>
      <c r="AE28" s="471"/>
      <c r="AF28" s="471"/>
      <c r="AG28" s="471"/>
      <c r="AH28" s="471"/>
      <c r="AI28" s="471">
        <f>SUM(AI5:AN7)</f>
        <v>338523</v>
      </c>
      <c r="AJ28" s="471"/>
      <c r="AK28" s="471"/>
      <c r="AL28" s="471"/>
      <c r="AM28" s="471"/>
      <c r="AN28" s="471"/>
      <c r="AO28" s="471">
        <f>SUM(AO5:AT7)</f>
        <v>323656</v>
      </c>
      <c r="AP28" s="471"/>
      <c r="AQ28" s="471"/>
      <c r="AR28" s="471"/>
      <c r="AS28" s="471"/>
      <c r="AT28" s="471"/>
      <c r="AW28" s="35" t="s">
        <v>77</v>
      </c>
      <c r="AX28" s="35" t="s">
        <v>76</v>
      </c>
      <c r="AY28" s="35" t="s">
        <v>77</v>
      </c>
      <c r="AZ28" s="35" t="s">
        <v>76</v>
      </c>
    </row>
    <row r="29" spans="2:53" ht="13.25" customHeight="1">
      <c r="B29" s="53"/>
      <c r="C29" s="469" t="s">
        <v>100</v>
      </c>
      <c r="D29" s="469"/>
      <c r="E29" s="469"/>
      <c r="F29" s="469"/>
      <c r="G29" s="469"/>
      <c r="H29" s="469"/>
      <c r="I29" s="53" t="s">
        <v>101</v>
      </c>
      <c r="J29" s="56"/>
      <c r="K29" s="482">
        <f>K28/(K4-K26)</f>
        <v>0.1341714787888218</v>
      </c>
      <c r="L29" s="483"/>
      <c r="M29" s="483"/>
      <c r="N29" s="483"/>
      <c r="O29" s="483"/>
      <c r="P29" s="483"/>
      <c r="Q29" s="483">
        <f>Q28/(Q4-Q26)</f>
        <v>0.14565001389368384</v>
      </c>
      <c r="R29" s="483"/>
      <c r="S29" s="483"/>
      <c r="T29" s="483"/>
      <c r="U29" s="483"/>
      <c r="V29" s="483"/>
      <c r="W29" s="483">
        <f>W28/(W4-W26)</f>
        <v>0.12393541692009413</v>
      </c>
      <c r="X29" s="483"/>
      <c r="Y29" s="483"/>
      <c r="Z29" s="483"/>
      <c r="AA29" s="483"/>
      <c r="AB29" s="483"/>
      <c r="AC29" s="483">
        <f>AC28/(AC4-AC26)</f>
        <v>0.13327076801577242</v>
      </c>
      <c r="AD29" s="483"/>
      <c r="AE29" s="483"/>
      <c r="AF29" s="483"/>
      <c r="AG29" s="483"/>
      <c r="AH29" s="483"/>
      <c r="AI29" s="483">
        <f>AI28/(AI4-AI26)</f>
        <v>0.14454422133532707</v>
      </c>
      <c r="AJ29" s="483"/>
      <c r="AK29" s="483"/>
      <c r="AL29" s="483"/>
      <c r="AM29" s="483"/>
      <c r="AN29" s="483"/>
      <c r="AO29" s="483">
        <f>AO28/(AO4-AO26)</f>
        <v>0.12321908605988341</v>
      </c>
      <c r="AP29" s="483"/>
      <c r="AQ29" s="483"/>
      <c r="AR29" s="483"/>
      <c r="AS29" s="483"/>
      <c r="AT29" s="483"/>
      <c r="AV29" s="35" t="s">
        <v>102</v>
      </c>
      <c r="AW29" s="361">
        <f>SUM(Q22:V25)</f>
        <v>54684</v>
      </c>
      <c r="AX29" s="361">
        <f>SUM(W22:AB25)</f>
        <v>141176</v>
      </c>
      <c r="AY29" s="361">
        <f>SUM(AJ22:AN25)</f>
        <v>0</v>
      </c>
      <c r="AZ29" s="361">
        <f>SUM(AP22:AT25)</f>
        <v>0</v>
      </c>
      <c r="BA29" s="35" t="s">
        <v>103</v>
      </c>
    </row>
    <row r="30" spans="2:53" ht="13.25" customHeight="1">
      <c r="B30" s="480" t="s">
        <v>104</v>
      </c>
      <c r="C30" s="480"/>
      <c r="D30" s="480"/>
      <c r="E30" s="480"/>
      <c r="F30" s="480"/>
      <c r="G30" s="480"/>
      <c r="H30" s="480"/>
      <c r="I30" s="480"/>
      <c r="K30" s="470">
        <f>SUM(K8:P17)</f>
        <v>3057855</v>
      </c>
      <c r="L30" s="481"/>
      <c r="M30" s="481"/>
      <c r="N30" s="481"/>
      <c r="O30" s="481"/>
      <c r="P30" s="481"/>
      <c r="Q30" s="471">
        <f>SUM(Q8:V17)</f>
        <v>1488873</v>
      </c>
      <c r="R30" s="481"/>
      <c r="S30" s="481"/>
      <c r="T30" s="481"/>
      <c r="U30" s="481"/>
      <c r="V30" s="481"/>
      <c r="W30" s="471">
        <f>SUM(W8:AB17)</f>
        <v>1568982</v>
      </c>
      <c r="X30" s="481"/>
      <c r="Y30" s="481"/>
      <c r="Z30" s="481"/>
      <c r="AA30" s="481"/>
      <c r="AB30" s="481"/>
      <c r="AC30" s="471">
        <f>SUM(AC8:AH17)</f>
        <v>2911353</v>
      </c>
      <c r="AD30" s="471"/>
      <c r="AE30" s="471"/>
      <c r="AF30" s="471"/>
      <c r="AG30" s="471"/>
      <c r="AH30" s="471"/>
      <c r="AI30" s="471">
        <f>SUM(AI8:AN17)</f>
        <v>1419521</v>
      </c>
      <c r="AJ30" s="471"/>
      <c r="AK30" s="471"/>
      <c r="AL30" s="471"/>
      <c r="AM30" s="471"/>
      <c r="AN30" s="471"/>
      <c r="AO30" s="471">
        <f>SUM(AO8:AT17)</f>
        <v>1491832</v>
      </c>
      <c r="AP30" s="471"/>
      <c r="AQ30" s="471"/>
      <c r="AR30" s="471"/>
      <c r="AS30" s="471"/>
      <c r="AT30" s="471"/>
      <c r="BA30" s="35" t="s">
        <v>105</v>
      </c>
    </row>
    <row r="31" spans="2:53" ht="13.25" customHeight="1">
      <c r="B31" s="53"/>
      <c r="C31" s="469" t="s">
        <v>100</v>
      </c>
      <c r="D31" s="469"/>
      <c r="E31" s="469"/>
      <c r="F31" s="469"/>
      <c r="G31" s="469"/>
      <c r="H31" s="469"/>
      <c r="I31" s="53" t="s">
        <v>101</v>
      </c>
      <c r="J31" s="56"/>
      <c r="K31" s="482">
        <f>K30/(K4-K26)</f>
        <v>0.60687813277487845</v>
      </c>
      <c r="L31" s="483"/>
      <c r="M31" s="483"/>
      <c r="N31" s="483"/>
      <c r="O31" s="483"/>
      <c r="P31" s="483"/>
      <c r="Q31" s="483">
        <f>Q30/(Q4-Q26)</f>
        <v>0.62684638637913759</v>
      </c>
      <c r="R31" s="483"/>
      <c r="S31" s="483"/>
      <c r="T31" s="483"/>
      <c r="U31" s="483"/>
      <c r="V31" s="483"/>
      <c r="W31" s="483">
        <f>W30/(W4-W26)</f>
        <v>0.58907130660443241</v>
      </c>
      <c r="X31" s="483"/>
      <c r="Y31" s="483"/>
      <c r="Z31" s="483"/>
      <c r="AA31" s="483"/>
      <c r="AB31" s="483"/>
      <c r="AC31" s="483">
        <f>AC30/(AC4-AC26)</f>
        <v>0.58594164157278184</v>
      </c>
      <c r="AD31" s="483"/>
      <c r="AE31" s="483"/>
      <c r="AF31" s="483"/>
      <c r="AG31" s="483"/>
      <c r="AH31" s="483"/>
      <c r="AI31" s="483">
        <f>AI30/(AI4-AI26)</f>
        <v>0.60611408268904865</v>
      </c>
      <c r="AJ31" s="483"/>
      <c r="AK31" s="483"/>
      <c r="AL31" s="483"/>
      <c r="AM31" s="483"/>
      <c r="AN31" s="483"/>
      <c r="AO31" s="483">
        <f>AO30/(AO4-AO26)</f>
        <v>0.56795540819539259</v>
      </c>
      <c r="AP31" s="483"/>
      <c r="AQ31" s="483"/>
      <c r="AR31" s="483"/>
      <c r="AS31" s="483"/>
      <c r="AT31" s="483"/>
      <c r="AW31" s="35">
        <f>AW29/100</f>
        <v>546.84</v>
      </c>
      <c r="AX31" s="35">
        <f>AX29/100</f>
        <v>1411.76</v>
      </c>
      <c r="AY31" s="35">
        <f>AY29/100</f>
        <v>0</v>
      </c>
      <c r="AZ31" s="35">
        <f>AZ29/100</f>
        <v>0</v>
      </c>
    </row>
    <row r="32" spans="2:53" ht="13.25" customHeight="1">
      <c r="B32" s="480" t="s">
        <v>106</v>
      </c>
      <c r="C32" s="480"/>
      <c r="D32" s="480"/>
      <c r="E32" s="480"/>
      <c r="F32" s="480"/>
      <c r="G32" s="480"/>
      <c r="H32" s="480"/>
      <c r="I32" s="480"/>
      <c r="J32" s="137"/>
      <c r="K32" s="470">
        <f>SUM(K18:P25)</f>
        <v>1304764</v>
      </c>
      <c r="L32" s="471"/>
      <c r="M32" s="471"/>
      <c r="N32" s="471"/>
      <c r="O32" s="471"/>
      <c r="P32" s="471"/>
      <c r="Q32" s="471">
        <f>SUM(Q18:V25)</f>
        <v>540362</v>
      </c>
      <c r="R32" s="471"/>
      <c r="S32" s="471"/>
      <c r="T32" s="471"/>
      <c r="U32" s="471"/>
      <c r="V32" s="471"/>
      <c r="W32" s="471">
        <f>SUM(W18:AB25)</f>
        <v>764402</v>
      </c>
      <c r="X32" s="471"/>
      <c r="Y32" s="471"/>
      <c r="Z32" s="471"/>
      <c r="AA32" s="471"/>
      <c r="AB32" s="471"/>
      <c r="AC32" s="471">
        <f>SUM(AC18:AH25)</f>
        <v>1395142</v>
      </c>
      <c r="AD32" s="471"/>
      <c r="AE32" s="471"/>
      <c r="AF32" s="471"/>
      <c r="AG32" s="471"/>
      <c r="AH32" s="471"/>
      <c r="AI32" s="471">
        <f>SUM(AI18:AN25)</f>
        <v>583959</v>
      </c>
      <c r="AJ32" s="471"/>
      <c r="AK32" s="471"/>
      <c r="AL32" s="471"/>
      <c r="AM32" s="471"/>
      <c r="AN32" s="471"/>
      <c r="AO32" s="471">
        <f>SUM(AO18:AT25)</f>
        <v>811183</v>
      </c>
      <c r="AP32" s="471"/>
      <c r="AQ32" s="471"/>
      <c r="AR32" s="471"/>
      <c r="AS32" s="471"/>
      <c r="AT32" s="471"/>
    </row>
    <row r="33" spans="2:46" ht="13.25" customHeight="1">
      <c r="B33" s="59"/>
      <c r="C33" s="468" t="s">
        <v>100</v>
      </c>
      <c r="D33" s="468"/>
      <c r="E33" s="468"/>
      <c r="F33" s="468"/>
      <c r="G33" s="468"/>
      <c r="H33" s="468"/>
      <c r="I33" s="59" t="s">
        <v>101</v>
      </c>
      <c r="J33" s="105"/>
      <c r="K33" s="485">
        <f>K32/(K4-K26)</f>
        <v>0.25895038843629981</v>
      </c>
      <c r="L33" s="486"/>
      <c r="M33" s="486"/>
      <c r="N33" s="486"/>
      <c r="O33" s="486"/>
      <c r="P33" s="486"/>
      <c r="Q33" s="486">
        <f>Q32/(Q4-Q26)</f>
        <v>0.22750359972717857</v>
      </c>
      <c r="R33" s="486"/>
      <c r="S33" s="486"/>
      <c r="T33" s="486"/>
      <c r="U33" s="486"/>
      <c r="V33" s="486"/>
      <c r="W33" s="486">
        <f>W32/(W4-W26)</f>
        <v>0.28699327647547346</v>
      </c>
      <c r="X33" s="486"/>
      <c r="Y33" s="486"/>
      <c r="Z33" s="486"/>
      <c r="AA33" s="486"/>
      <c r="AB33" s="486"/>
      <c r="AC33" s="486">
        <f>AC32/(AC4-AC26)</f>
        <v>0.2807875904114458</v>
      </c>
      <c r="AD33" s="486"/>
      <c r="AE33" s="486"/>
      <c r="AF33" s="486"/>
      <c r="AG33" s="486"/>
      <c r="AH33" s="486"/>
      <c r="AI33" s="486">
        <f>AI32/(AI4-AI26)</f>
        <v>0.24934169597562428</v>
      </c>
      <c r="AJ33" s="486"/>
      <c r="AK33" s="486"/>
      <c r="AL33" s="486"/>
      <c r="AM33" s="486"/>
      <c r="AN33" s="486"/>
      <c r="AO33" s="486">
        <f>AO32/(AO4-AO26)</f>
        <v>0.308825505744724</v>
      </c>
      <c r="AP33" s="486"/>
      <c r="AQ33" s="486"/>
      <c r="AR33" s="486"/>
      <c r="AS33" s="486"/>
      <c r="AT33" s="486"/>
    </row>
    <row r="34" spans="2:46" ht="12" customHeight="1">
      <c r="B34" s="39" t="s">
        <v>107</v>
      </c>
      <c r="E34" s="53"/>
      <c r="F34" s="53"/>
      <c r="L34" s="50"/>
      <c r="M34" s="50"/>
      <c r="N34" s="50"/>
      <c r="O34" s="50"/>
      <c r="P34" s="50"/>
      <c r="R34" s="50"/>
      <c r="S34" s="50"/>
      <c r="T34" s="50"/>
      <c r="U34" s="50"/>
      <c r="V34" s="50"/>
      <c r="W34" s="50"/>
      <c r="X34" s="50"/>
      <c r="Y34" s="50"/>
      <c r="Z34" s="50"/>
      <c r="AA34" s="50"/>
      <c r="AB34" s="50"/>
      <c r="AD34" s="50"/>
      <c r="AE34" s="50"/>
      <c r="AF34" s="50"/>
      <c r="AG34" s="50"/>
      <c r="AH34" s="50"/>
      <c r="AJ34" s="50"/>
      <c r="AK34" s="50"/>
      <c r="AL34" s="50"/>
      <c r="AM34" s="50"/>
      <c r="AN34" s="50"/>
      <c r="AO34" s="50"/>
      <c r="AP34" s="50"/>
      <c r="AQ34" s="50"/>
      <c r="AR34" s="50"/>
      <c r="AS34" s="50"/>
      <c r="AT34" s="50"/>
    </row>
    <row r="35" spans="2:46" ht="12" customHeight="1">
      <c r="B35" s="39" t="s">
        <v>108</v>
      </c>
      <c r="C35" s="66"/>
      <c r="D35" s="66"/>
      <c r="E35" s="61"/>
      <c r="F35" s="362"/>
      <c r="G35" s="66"/>
      <c r="H35" s="66"/>
      <c r="K35" s="355"/>
      <c r="L35" s="292"/>
      <c r="M35" s="292"/>
      <c r="N35" s="292"/>
      <c r="O35" s="292"/>
      <c r="P35" s="292"/>
      <c r="Q35" s="355"/>
      <c r="R35" s="292"/>
      <c r="S35" s="292"/>
      <c r="T35" s="292"/>
      <c r="U35" s="292"/>
      <c r="V35" s="292"/>
      <c r="W35" s="292"/>
      <c r="X35" s="292"/>
      <c r="Y35" s="292"/>
      <c r="Z35" s="292"/>
      <c r="AA35" s="292"/>
      <c r="AB35" s="292"/>
      <c r="AC35" s="355"/>
      <c r="AD35" s="292"/>
      <c r="AE35" s="292"/>
      <c r="AF35" s="292"/>
      <c r="AG35" s="292"/>
      <c r="AH35" s="292"/>
      <c r="AI35" s="355"/>
      <c r="AJ35" s="292"/>
      <c r="AK35" s="292"/>
      <c r="AL35" s="292"/>
      <c r="AM35" s="292"/>
      <c r="AN35" s="292"/>
      <c r="AO35" s="292"/>
      <c r="AP35" s="292"/>
      <c r="AQ35" s="292"/>
      <c r="AR35" s="292"/>
      <c r="AS35" s="292"/>
      <c r="AT35" s="292"/>
    </row>
    <row r="36" spans="2:46" ht="12" customHeight="1">
      <c r="E36" s="469"/>
      <c r="F36" s="469"/>
      <c r="K36" s="490"/>
      <c r="L36" s="490"/>
      <c r="M36" s="490"/>
      <c r="N36" s="490"/>
      <c r="O36" s="490"/>
      <c r="P36" s="490"/>
      <c r="Q36" s="355"/>
      <c r="R36" s="477"/>
      <c r="S36" s="477"/>
      <c r="T36" s="477"/>
      <c r="U36" s="477"/>
      <c r="V36" s="477"/>
      <c r="W36" s="292"/>
      <c r="X36" s="477"/>
      <c r="Y36" s="477"/>
      <c r="Z36" s="477"/>
      <c r="AA36" s="477"/>
      <c r="AB36" s="477"/>
      <c r="AD36" s="471"/>
      <c r="AE36" s="471"/>
      <c r="AF36" s="471"/>
      <c r="AG36" s="471"/>
      <c r="AH36" s="471"/>
      <c r="AI36" s="114"/>
      <c r="AJ36" s="477"/>
      <c r="AK36" s="477"/>
      <c r="AL36" s="477"/>
      <c r="AM36" s="477"/>
      <c r="AN36" s="477"/>
      <c r="AO36" s="292"/>
      <c r="AP36" s="359"/>
      <c r="AQ36" s="359"/>
      <c r="AR36" s="359"/>
      <c r="AS36" s="359"/>
      <c r="AT36" s="359"/>
    </row>
    <row r="37" spans="2:46" ht="12" customHeight="1">
      <c r="B37" s="487"/>
      <c r="C37" s="487"/>
      <c r="D37" s="487"/>
      <c r="E37" s="61"/>
      <c r="F37" s="362"/>
      <c r="G37" s="487"/>
      <c r="H37" s="487"/>
      <c r="I37" s="61"/>
      <c r="K37" s="488"/>
      <c r="L37" s="488"/>
      <c r="M37" s="488"/>
      <c r="N37" s="488"/>
      <c r="O37" s="488"/>
      <c r="P37" s="488"/>
      <c r="Q37" s="489"/>
      <c r="R37" s="489"/>
      <c r="S37" s="489"/>
      <c r="T37" s="489"/>
      <c r="U37" s="489"/>
      <c r="V37" s="489"/>
      <c r="W37" s="489"/>
      <c r="X37" s="489"/>
      <c r="Y37" s="489"/>
      <c r="Z37" s="489"/>
      <c r="AA37" s="489"/>
      <c r="AB37" s="489"/>
      <c r="AD37" s="484"/>
      <c r="AE37" s="484"/>
      <c r="AF37" s="484"/>
      <c r="AG37" s="484"/>
      <c r="AH37" s="484"/>
      <c r="AI37" s="355"/>
      <c r="AJ37" s="484"/>
      <c r="AK37" s="484"/>
      <c r="AL37" s="484"/>
      <c r="AM37" s="484"/>
      <c r="AN37" s="484"/>
      <c r="AO37" s="292"/>
      <c r="AP37" s="484"/>
      <c r="AQ37" s="484"/>
      <c r="AR37" s="484"/>
      <c r="AS37" s="484"/>
      <c r="AT37" s="484"/>
    </row>
    <row r="38" spans="2:46" ht="12" customHeight="1">
      <c r="E38" s="469"/>
      <c r="F38" s="469"/>
      <c r="K38" s="490"/>
      <c r="L38" s="490"/>
      <c r="M38" s="490"/>
      <c r="N38" s="490"/>
      <c r="O38" s="490"/>
      <c r="P38" s="490"/>
      <c r="Q38" s="355"/>
      <c r="R38" s="477"/>
      <c r="S38" s="477"/>
      <c r="T38" s="477"/>
      <c r="U38" s="477"/>
      <c r="V38" s="477"/>
      <c r="W38" s="292"/>
      <c r="X38" s="477"/>
      <c r="Y38" s="477"/>
      <c r="Z38" s="477"/>
      <c r="AA38" s="477"/>
      <c r="AB38" s="477"/>
      <c r="AD38" s="471"/>
      <c r="AE38" s="471"/>
      <c r="AF38" s="471"/>
      <c r="AG38" s="471"/>
      <c r="AH38" s="471"/>
      <c r="AI38" s="114"/>
      <c r="AJ38" s="477"/>
      <c r="AK38" s="477"/>
      <c r="AL38" s="477"/>
      <c r="AM38" s="477"/>
      <c r="AN38" s="477"/>
      <c r="AO38" s="292"/>
      <c r="AP38" s="477"/>
      <c r="AQ38" s="477"/>
      <c r="AR38" s="477"/>
      <c r="AS38" s="477"/>
      <c r="AT38" s="477"/>
    </row>
    <row r="39" spans="2:46" ht="12" customHeight="1">
      <c r="E39" s="469"/>
      <c r="F39" s="469"/>
      <c r="K39" s="490"/>
      <c r="L39" s="490"/>
      <c r="M39" s="490"/>
      <c r="N39" s="490"/>
      <c r="O39" s="490"/>
      <c r="P39" s="490"/>
      <c r="Q39" s="355"/>
      <c r="R39" s="477"/>
      <c r="S39" s="477"/>
      <c r="T39" s="477"/>
      <c r="U39" s="477"/>
      <c r="V39" s="477"/>
      <c r="W39" s="292"/>
      <c r="X39" s="477"/>
      <c r="Y39" s="477"/>
      <c r="Z39" s="477"/>
      <c r="AA39" s="477"/>
      <c r="AB39" s="477"/>
      <c r="AD39" s="471"/>
      <c r="AE39" s="471"/>
      <c r="AF39" s="471"/>
      <c r="AG39" s="471"/>
      <c r="AH39" s="471"/>
      <c r="AI39" s="114"/>
      <c r="AJ39" s="477"/>
      <c r="AK39" s="477"/>
      <c r="AL39" s="477"/>
      <c r="AM39" s="477"/>
      <c r="AN39" s="477"/>
      <c r="AO39" s="292"/>
      <c r="AP39" s="477"/>
      <c r="AQ39" s="477"/>
      <c r="AR39" s="477"/>
      <c r="AS39" s="477"/>
      <c r="AT39" s="477"/>
    </row>
    <row r="40" spans="2:46" ht="12" customHeight="1">
      <c r="E40" s="469"/>
      <c r="F40" s="469"/>
      <c r="K40" s="490"/>
      <c r="L40" s="490"/>
      <c r="M40" s="490"/>
      <c r="N40" s="490"/>
      <c r="O40" s="490"/>
      <c r="P40" s="490"/>
      <c r="Q40" s="355"/>
      <c r="R40" s="477"/>
      <c r="S40" s="477"/>
      <c r="T40" s="477"/>
      <c r="U40" s="477"/>
      <c r="V40" s="477"/>
      <c r="W40" s="292"/>
      <c r="X40" s="477"/>
      <c r="Y40" s="477"/>
      <c r="Z40" s="477"/>
      <c r="AA40" s="477"/>
      <c r="AB40" s="477"/>
      <c r="AD40" s="471"/>
      <c r="AE40" s="471"/>
      <c r="AF40" s="471"/>
      <c r="AG40" s="471"/>
      <c r="AH40" s="471"/>
      <c r="AI40" s="114"/>
      <c r="AJ40" s="477"/>
      <c r="AK40" s="477"/>
      <c r="AL40" s="477"/>
      <c r="AM40" s="477"/>
      <c r="AN40" s="477"/>
      <c r="AO40" s="292"/>
      <c r="AP40" s="477"/>
      <c r="AQ40" s="477"/>
      <c r="AR40" s="477"/>
      <c r="AS40" s="477"/>
      <c r="AT40" s="477"/>
    </row>
    <row r="41" spans="2:46" ht="12" customHeight="1">
      <c r="E41" s="469"/>
      <c r="F41" s="469"/>
      <c r="K41" s="490"/>
      <c r="L41" s="490"/>
      <c r="M41" s="490"/>
      <c r="N41" s="490"/>
      <c r="O41" s="490"/>
      <c r="P41" s="490"/>
      <c r="Q41" s="355"/>
      <c r="R41" s="477"/>
      <c r="S41" s="477"/>
      <c r="T41" s="477"/>
      <c r="U41" s="477"/>
      <c r="V41" s="477"/>
      <c r="W41" s="292"/>
      <c r="X41" s="477"/>
      <c r="Y41" s="477"/>
      <c r="Z41" s="477"/>
      <c r="AA41" s="477"/>
      <c r="AB41" s="477"/>
      <c r="AD41" s="471"/>
      <c r="AE41" s="471"/>
      <c r="AF41" s="471"/>
      <c r="AG41" s="471"/>
      <c r="AH41" s="471"/>
      <c r="AI41" s="114"/>
      <c r="AJ41" s="477"/>
      <c r="AK41" s="477"/>
      <c r="AL41" s="477"/>
      <c r="AM41" s="477"/>
      <c r="AN41" s="477"/>
      <c r="AO41" s="292"/>
      <c r="AP41" s="477"/>
      <c r="AQ41" s="477"/>
      <c r="AR41" s="477"/>
      <c r="AS41" s="477"/>
      <c r="AT41" s="477"/>
    </row>
    <row r="42" spans="2:46" ht="12" customHeight="1">
      <c r="E42" s="469"/>
      <c r="F42" s="469"/>
      <c r="K42" s="490"/>
      <c r="L42" s="490"/>
      <c r="M42" s="490"/>
      <c r="N42" s="490"/>
      <c r="O42" s="490"/>
      <c r="P42" s="490"/>
      <c r="Q42" s="355"/>
      <c r="R42" s="477"/>
      <c r="S42" s="477"/>
      <c r="T42" s="477"/>
      <c r="U42" s="477"/>
      <c r="V42" s="477"/>
      <c r="W42" s="292"/>
      <c r="X42" s="477"/>
      <c r="Y42" s="477"/>
      <c r="Z42" s="477"/>
      <c r="AA42" s="477"/>
      <c r="AB42" s="477"/>
      <c r="AD42" s="471"/>
      <c r="AE42" s="471"/>
      <c r="AF42" s="471"/>
      <c r="AG42" s="471"/>
      <c r="AH42" s="471"/>
      <c r="AI42" s="114"/>
      <c r="AJ42" s="477"/>
      <c r="AK42" s="477"/>
      <c r="AL42" s="477"/>
      <c r="AM42" s="477"/>
      <c r="AN42" s="477"/>
      <c r="AO42" s="292"/>
      <c r="AP42" s="477"/>
      <c r="AQ42" s="477"/>
      <c r="AR42" s="477"/>
      <c r="AS42" s="477"/>
      <c r="AT42" s="477"/>
    </row>
    <row r="43" spans="2:46" ht="12" customHeight="1">
      <c r="B43" s="487"/>
      <c r="C43" s="487"/>
      <c r="D43" s="487"/>
      <c r="E43" s="61"/>
      <c r="F43" s="362"/>
      <c r="G43" s="487"/>
      <c r="H43" s="487"/>
      <c r="I43" s="61"/>
      <c r="K43" s="488"/>
      <c r="L43" s="488"/>
      <c r="M43" s="488"/>
      <c r="N43" s="488"/>
      <c r="O43" s="488"/>
      <c r="P43" s="488"/>
      <c r="Q43" s="489"/>
      <c r="R43" s="489"/>
      <c r="S43" s="489"/>
      <c r="T43" s="489"/>
      <c r="U43" s="489"/>
      <c r="V43" s="489"/>
      <c r="W43" s="489"/>
      <c r="X43" s="489"/>
      <c r="Y43" s="489"/>
      <c r="Z43" s="489"/>
      <c r="AA43" s="489"/>
      <c r="AB43" s="489"/>
      <c r="AD43" s="484"/>
      <c r="AE43" s="484"/>
      <c r="AF43" s="484"/>
      <c r="AG43" s="484"/>
      <c r="AH43" s="484"/>
      <c r="AI43" s="355"/>
      <c r="AJ43" s="484"/>
      <c r="AK43" s="484"/>
      <c r="AL43" s="484"/>
      <c r="AM43" s="484"/>
      <c r="AN43" s="484"/>
      <c r="AO43" s="292"/>
      <c r="AP43" s="484"/>
      <c r="AQ43" s="484"/>
      <c r="AR43" s="484"/>
      <c r="AS43" s="484"/>
      <c r="AT43" s="484"/>
    </row>
    <row r="44" spans="2:46" ht="12" customHeight="1">
      <c r="E44" s="469"/>
      <c r="F44" s="469"/>
      <c r="K44" s="490"/>
      <c r="L44" s="490"/>
      <c r="M44" s="490"/>
      <c r="N44" s="490"/>
      <c r="O44" s="490"/>
      <c r="P44" s="490"/>
      <c r="Q44" s="355"/>
      <c r="R44" s="477"/>
      <c r="S44" s="477"/>
      <c r="T44" s="477"/>
      <c r="U44" s="477"/>
      <c r="V44" s="477"/>
      <c r="W44" s="292"/>
      <c r="X44" s="477"/>
      <c r="Y44" s="477"/>
      <c r="Z44" s="477"/>
      <c r="AA44" s="477"/>
      <c r="AB44" s="477"/>
      <c r="AD44" s="471"/>
      <c r="AE44" s="471"/>
      <c r="AF44" s="471"/>
      <c r="AG44" s="471"/>
      <c r="AH44" s="471"/>
      <c r="AI44" s="114"/>
      <c r="AJ44" s="477"/>
      <c r="AK44" s="477"/>
      <c r="AL44" s="477"/>
      <c r="AM44" s="477"/>
      <c r="AN44" s="477"/>
      <c r="AO44" s="292"/>
      <c r="AP44" s="477"/>
      <c r="AQ44" s="477"/>
      <c r="AR44" s="477"/>
      <c r="AS44" s="477"/>
      <c r="AT44" s="477"/>
    </row>
    <row r="45" spans="2:46" ht="12" customHeight="1">
      <c r="E45" s="469"/>
      <c r="F45" s="469"/>
      <c r="K45" s="490"/>
      <c r="L45" s="490"/>
      <c r="M45" s="490"/>
      <c r="N45" s="490"/>
      <c r="O45" s="490"/>
      <c r="P45" s="490"/>
      <c r="Q45" s="355"/>
      <c r="R45" s="477"/>
      <c r="S45" s="477"/>
      <c r="T45" s="477"/>
      <c r="U45" s="477"/>
      <c r="V45" s="477"/>
      <c r="W45" s="292"/>
      <c r="X45" s="477"/>
      <c r="Y45" s="477"/>
      <c r="Z45" s="477"/>
      <c r="AA45" s="477"/>
      <c r="AB45" s="477"/>
      <c r="AD45" s="471"/>
      <c r="AE45" s="471"/>
      <c r="AF45" s="471"/>
      <c r="AG45" s="471"/>
      <c r="AH45" s="471"/>
      <c r="AI45" s="114"/>
      <c r="AJ45" s="477"/>
      <c r="AK45" s="477"/>
      <c r="AL45" s="477"/>
      <c r="AM45" s="477"/>
      <c r="AN45" s="477"/>
      <c r="AO45" s="292"/>
      <c r="AP45" s="477"/>
      <c r="AQ45" s="477"/>
      <c r="AR45" s="477"/>
      <c r="AS45" s="477"/>
      <c r="AT45" s="477"/>
    </row>
    <row r="46" spans="2:46" ht="12" customHeight="1">
      <c r="E46" s="469"/>
      <c r="F46" s="469"/>
      <c r="K46" s="490"/>
      <c r="L46" s="490"/>
      <c r="M46" s="490"/>
      <c r="N46" s="490"/>
      <c r="O46" s="490"/>
      <c r="P46" s="490"/>
      <c r="Q46" s="355"/>
      <c r="R46" s="477"/>
      <c r="S46" s="477"/>
      <c r="T46" s="477"/>
      <c r="U46" s="477"/>
      <c r="V46" s="477"/>
      <c r="W46" s="292"/>
      <c r="X46" s="477"/>
      <c r="Y46" s="477"/>
      <c r="Z46" s="477"/>
      <c r="AA46" s="477"/>
      <c r="AB46" s="477"/>
      <c r="AD46" s="471"/>
      <c r="AE46" s="471"/>
      <c r="AF46" s="471"/>
      <c r="AG46" s="471"/>
      <c r="AH46" s="471"/>
      <c r="AI46" s="114"/>
      <c r="AJ46" s="477"/>
      <c r="AK46" s="477"/>
      <c r="AL46" s="477"/>
      <c r="AM46" s="477"/>
      <c r="AN46" s="477"/>
      <c r="AO46" s="292"/>
      <c r="AP46" s="477"/>
      <c r="AQ46" s="477"/>
      <c r="AR46" s="477"/>
      <c r="AS46" s="477"/>
      <c r="AT46" s="477"/>
    </row>
    <row r="47" spans="2:46" ht="12" customHeight="1">
      <c r="E47" s="469"/>
      <c r="F47" s="469"/>
      <c r="K47" s="490"/>
      <c r="L47" s="490"/>
      <c r="M47" s="490"/>
      <c r="N47" s="490"/>
      <c r="O47" s="490"/>
      <c r="P47" s="490"/>
      <c r="Q47" s="355"/>
      <c r="R47" s="477"/>
      <c r="S47" s="477"/>
      <c r="T47" s="477"/>
      <c r="U47" s="477"/>
      <c r="V47" s="477"/>
      <c r="W47" s="292"/>
      <c r="X47" s="477"/>
      <c r="Y47" s="477"/>
      <c r="Z47" s="477"/>
      <c r="AA47" s="477"/>
      <c r="AB47" s="477"/>
      <c r="AD47" s="471"/>
      <c r="AE47" s="471"/>
      <c r="AF47" s="471"/>
      <c r="AG47" s="471"/>
      <c r="AH47" s="471"/>
      <c r="AI47" s="114"/>
      <c r="AJ47" s="477"/>
      <c r="AK47" s="477"/>
      <c r="AL47" s="477"/>
      <c r="AM47" s="477"/>
      <c r="AN47" s="477"/>
      <c r="AO47" s="292"/>
      <c r="AP47" s="477"/>
      <c r="AQ47" s="477"/>
      <c r="AR47" s="477"/>
      <c r="AS47" s="477"/>
      <c r="AT47" s="477"/>
    </row>
    <row r="48" spans="2:46" ht="12" customHeight="1">
      <c r="E48" s="469"/>
      <c r="F48" s="469"/>
      <c r="K48" s="490"/>
      <c r="L48" s="490"/>
      <c r="M48" s="490"/>
      <c r="N48" s="490"/>
      <c r="O48" s="490"/>
      <c r="P48" s="490"/>
      <c r="Q48" s="355"/>
      <c r="R48" s="477"/>
      <c r="S48" s="477"/>
      <c r="T48" s="477"/>
      <c r="U48" s="477"/>
      <c r="V48" s="477"/>
      <c r="W48" s="292"/>
      <c r="X48" s="477"/>
      <c r="Y48" s="477"/>
      <c r="Z48" s="477"/>
      <c r="AA48" s="477"/>
      <c r="AB48" s="477"/>
      <c r="AD48" s="471"/>
      <c r="AE48" s="471"/>
      <c r="AF48" s="471"/>
      <c r="AG48" s="471"/>
      <c r="AH48" s="471"/>
      <c r="AI48" s="114"/>
      <c r="AJ48" s="477"/>
      <c r="AK48" s="477"/>
      <c r="AL48" s="477"/>
      <c r="AM48" s="477"/>
      <c r="AN48" s="477"/>
      <c r="AO48" s="292"/>
      <c r="AP48" s="477"/>
      <c r="AQ48" s="477"/>
      <c r="AR48" s="477"/>
      <c r="AS48" s="477"/>
      <c r="AT48" s="477"/>
    </row>
    <row r="49" spans="2:46" ht="12" customHeight="1">
      <c r="B49" s="487"/>
      <c r="C49" s="487"/>
      <c r="D49" s="487"/>
      <c r="E49" s="61"/>
      <c r="F49" s="362"/>
      <c r="G49" s="487"/>
      <c r="H49" s="487"/>
      <c r="K49" s="488"/>
      <c r="L49" s="488"/>
      <c r="M49" s="488"/>
      <c r="N49" s="488"/>
      <c r="O49" s="488"/>
      <c r="P49" s="488"/>
      <c r="Q49" s="489"/>
      <c r="R49" s="489"/>
      <c r="S49" s="489"/>
      <c r="T49" s="489"/>
      <c r="U49" s="489"/>
      <c r="V49" s="489"/>
      <c r="W49" s="489"/>
      <c r="X49" s="489"/>
      <c r="Y49" s="489"/>
      <c r="Z49" s="489"/>
      <c r="AA49" s="489"/>
      <c r="AB49" s="489"/>
      <c r="AD49" s="484"/>
      <c r="AE49" s="484"/>
      <c r="AF49" s="484"/>
      <c r="AG49" s="484"/>
      <c r="AH49" s="484"/>
      <c r="AI49" s="355"/>
      <c r="AJ49" s="484"/>
      <c r="AK49" s="484"/>
      <c r="AL49" s="484"/>
      <c r="AM49" s="484"/>
      <c r="AN49" s="484"/>
      <c r="AO49" s="292"/>
      <c r="AP49" s="484"/>
      <c r="AQ49" s="484"/>
      <c r="AR49" s="484"/>
      <c r="AS49" s="484"/>
      <c r="AT49" s="484"/>
    </row>
    <row r="50" spans="2:46" ht="12" customHeight="1">
      <c r="E50" s="469"/>
      <c r="F50" s="469"/>
      <c r="K50" s="490"/>
      <c r="L50" s="490"/>
      <c r="M50" s="490"/>
      <c r="N50" s="490"/>
      <c r="O50" s="490"/>
      <c r="P50" s="490"/>
      <c r="Q50" s="355"/>
      <c r="R50" s="477"/>
      <c r="S50" s="477"/>
      <c r="T50" s="477"/>
      <c r="U50" s="477"/>
      <c r="V50" s="477"/>
      <c r="W50" s="292"/>
      <c r="X50" s="477"/>
      <c r="Y50" s="477"/>
      <c r="Z50" s="477"/>
      <c r="AA50" s="477"/>
      <c r="AB50" s="477"/>
      <c r="AD50" s="471"/>
      <c r="AE50" s="471"/>
      <c r="AF50" s="471"/>
      <c r="AG50" s="471"/>
      <c r="AH50" s="471"/>
      <c r="AI50" s="114"/>
      <c r="AJ50" s="477"/>
      <c r="AK50" s="477"/>
      <c r="AL50" s="477"/>
      <c r="AM50" s="477"/>
      <c r="AN50" s="477"/>
      <c r="AO50" s="292"/>
      <c r="AP50" s="477"/>
      <c r="AQ50" s="477"/>
      <c r="AR50" s="477"/>
      <c r="AS50" s="477"/>
      <c r="AT50" s="477"/>
    </row>
    <row r="51" spans="2:46" ht="12" customHeight="1">
      <c r="E51" s="469"/>
      <c r="F51" s="469"/>
      <c r="K51" s="490"/>
      <c r="L51" s="490"/>
      <c r="M51" s="490"/>
      <c r="N51" s="490"/>
      <c r="O51" s="490"/>
      <c r="P51" s="490"/>
      <c r="Q51" s="355"/>
      <c r="R51" s="477"/>
      <c r="S51" s="477"/>
      <c r="T51" s="477"/>
      <c r="U51" s="477"/>
      <c r="V51" s="477"/>
      <c r="W51" s="292"/>
      <c r="X51" s="477"/>
      <c r="Y51" s="477"/>
      <c r="Z51" s="477"/>
      <c r="AA51" s="477"/>
      <c r="AB51" s="477"/>
      <c r="AD51" s="471"/>
      <c r="AE51" s="471"/>
      <c r="AF51" s="471"/>
      <c r="AG51" s="471"/>
      <c r="AH51" s="471"/>
      <c r="AI51" s="114"/>
      <c r="AJ51" s="477"/>
      <c r="AK51" s="477"/>
      <c r="AL51" s="477"/>
      <c r="AM51" s="477"/>
      <c r="AN51" s="477"/>
      <c r="AO51" s="292"/>
      <c r="AP51" s="477"/>
      <c r="AQ51" s="477"/>
      <c r="AR51" s="477"/>
      <c r="AS51" s="477"/>
      <c r="AT51" s="477"/>
    </row>
    <row r="52" spans="2:46" ht="12" customHeight="1">
      <c r="E52" s="469"/>
      <c r="F52" s="469"/>
      <c r="K52" s="490"/>
      <c r="L52" s="490"/>
      <c r="M52" s="490"/>
      <c r="N52" s="490"/>
      <c r="O52" s="490"/>
      <c r="P52" s="490"/>
      <c r="Q52" s="355"/>
      <c r="R52" s="477"/>
      <c r="S52" s="477"/>
      <c r="T52" s="477"/>
      <c r="U52" s="477"/>
      <c r="V52" s="477"/>
      <c r="W52" s="292"/>
      <c r="X52" s="477"/>
      <c r="Y52" s="477"/>
      <c r="Z52" s="477"/>
      <c r="AA52" s="477"/>
      <c r="AB52" s="477"/>
      <c r="AD52" s="471"/>
      <c r="AE52" s="471"/>
      <c r="AF52" s="471"/>
      <c r="AG52" s="471"/>
      <c r="AH52" s="471"/>
      <c r="AI52" s="114"/>
      <c r="AJ52" s="477"/>
      <c r="AK52" s="477"/>
      <c r="AL52" s="477"/>
      <c r="AM52" s="477"/>
      <c r="AN52" s="477"/>
      <c r="AO52" s="292"/>
      <c r="AP52" s="477"/>
      <c r="AQ52" s="477"/>
      <c r="AR52" s="477"/>
      <c r="AS52" s="477"/>
      <c r="AT52" s="477"/>
    </row>
    <row r="53" spans="2:46" ht="12" customHeight="1">
      <c r="E53" s="469"/>
      <c r="F53" s="469"/>
      <c r="K53" s="490"/>
      <c r="L53" s="490"/>
      <c r="M53" s="490"/>
      <c r="N53" s="490"/>
      <c r="O53" s="490"/>
      <c r="P53" s="490"/>
      <c r="Q53" s="355"/>
      <c r="R53" s="477"/>
      <c r="S53" s="477"/>
      <c r="T53" s="477"/>
      <c r="U53" s="477"/>
      <c r="V53" s="477"/>
      <c r="W53" s="292"/>
      <c r="X53" s="477"/>
      <c r="Y53" s="477"/>
      <c r="Z53" s="477"/>
      <c r="AA53" s="477"/>
      <c r="AB53" s="477"/>
      <c r="AD53" s="471"/>
      <c r="AE53" s="471"/>
      <c r="AF53" s="471"/>
      <c r="AG53" s="471"/>
      <c r="AH53" s="471"/>
      <c r="AI53" s="114"/>
      <c r="AJ53" s="477"/>
      <c r="AK53" s="477"/>
      <c r="AL53" s="477"/>
      <c r="AM53" s="477"/>
      <c r="AN53" s="477"/>
      <c r="AO53" s="292"/>
      <c r="AP53" s="477"/>
      <c r="AQ53" s="477"/>
      <c r="AR53" s="477"/>
      <c r="AS53" s="477"/>
      <c r="AT53" s="477"/>
    </row>
    <row r="54" spans="2:46" ht="12" customHeight="1">
      <c r="E54" s="469"/>
      <c r="F54" s="469"/>
      <c r="K54" s="490"/>
      <c r="L54" s="490"/>
      <c r="M54" s="490"/>
      <c r="N54" s="490"/>
      <c r="O54" s="490"/>
      <c r="P54" s="490"/>
      <c r="Q54" s="355"/>
      <c r="R54" s="477"/>
      <c r="S54" s="477"/>
      <c r="T54" s="477"/>
      <c r="U54" s="477"/>
      <c r="V54" s="477"/>
      <c r="W54" s="292"/>
      <c r="X54" s="477"/>
      <c r="Y54" s="477"/>
      <c r="Z54" s="477"/>
      <c r="AA54" s="477"/>
      <c r="AB54" s="477"/>
      <c r="AD54" s="471"/>
      <c r="AE54" s="471"/>
      <c r="AF54" s="471"/>
      <c r="AG54" s="471"/>
      <c r="AH54" s="471"/>
      <c r="AI54" s="114"/>
      <c r="AJ54" s="477"/>
      <c r="AK54" s="477"/>
      <c r="AL54" s="477"/>
      <c r="AM54" s="477"/>
      <c r="AN54" s="477"/>
      <c r="AO54" s="292"/>
      <c r="AP54" s="477"/>
      <c r="AQ54" s="477"/>
      <c r="AR54" s="477"/>
      <c r="AS54" s="477"/>
      <c r="AT54" s="477"/>
    </row>
    <row r="55" spans="2:46" ht="12" customHeight="1">
      <c r="B55" s="487"/>
      <c r="C55" s="487"/>
      <c r="D55" s="487"/>
      <c r="E55" s="61"/>
      <c r="F55" s="362"/>
      <c r="G55" s="487"/>
      <c r="H55" s="487"/>
      <c r="K55" s="488"/>
      <c r="L55" s="488"/>
      <c r="M55" s="488"/>
      <c r="N55" s="488"/>
      <c r="O55" s="488"/>
      <c r="P55" s="488"/>
      <c r="Q55" s="489"/>
      <c r="R55" s="489"/>
      <c r="S55" s="489"/>
      <c r="T55" s="489"/>
      <c r="U55" s="489"/>
      <c r="V55" s="489"/>
      <c r="W55" s="489"/>
      <c r="X55" s="489"/>
      <c r="Y55" s="489"/>
      <c r="Z55" s="489"/>
      <c r="AA55" s="489"/>
      <c r="AB55" s="489"/>
      <c r="AD55" s="484"/>
      <c r="AE55" s="484"/>
      <c r="AF55" s="484"/>
      <c r="AG55" s="484"/>
      <c r="AH55" s="484"/>
      <c r="AI55" s="355"/>
      <c r="AJ55" s="484"/>
      <c r="AK55" s="484"/>
      <c r="AL55" s="484"/>
      <c r="AM55" s="484"/>
      <c r="AN55" s="484"/>
      <c r="AO55" s="292"/>
      <c r="AP55" s="484"/>
      <c r="AQ55" s="484"/>
      <c r="AR55" s="484"/>
      <c r="AS55" s="484"/>
      <c r="AT55" s="484"/>
    </row>
    <row r="56" spans="2:46" ht="12" customHeight="1">
      <c r="E56" s="469"/>
      <c r="F56" s="469"/>
      <c r="K56" s="490"/>
      <c r="L56" s="490"/>
      <c r="M56" s="490"/>
      <c r="N56" s="490"/>
      <c r="O56" s="490"/>
      <c r="P56" s="490"/>
      <c r="Q56" s="355"/>
      <c r="R56" s="477"/>
      <c r="S56" s="477"/>
      <c r="T56" s="477"/>
      <c r="U56" s="477"/>
      <c r="V56" s="477"/>
      <c r="W56" s="292"/>
      <c r="X56" s="477"/>
      <c r="Y56" s="477"/>
      <c r="Z56" s="477"/>
      <c r="AA56" s="477"/>
      <c r="AB56" s="477"/>
      <c r="AD56" s="471"/>
      <c r="AE56" s="471"/>
      <c r="AF56" s="471"/>
      <c r="AG56" s="471"/>
      <c r="AH56" s="471"/>
      <c r="AI56" s="114"/>
      <c r="AJ56" s="477"/>
      <c r="AK56" s="477"/>
      <c r="AL56" s="477"/>
      <c r="AM56" s="477"/>
      <c r="AN56" s="477"/>
      <c r="AO56" s="292"/>
      <c r="AP56" s="477"/>
      <c r="AQ56" s="477"/>
      <c r="AR56" s="477"/>
      <c r="AS56" s="477"/>
      <c r="AT56" s="477"/>
    </row>
    <row r="57" spans="2:46" ht="12" customHeight="1">
      <c r="E57" s="469"/>
      <c r="F57" s="469"/>
      <c r="K57" s="490"/>
      <c r="L57" s="490"/>
      <c r="M57" s="490"/>
      <c r="N57" s="490"/>
      <c r="O57" s="490"/>
      <c r="P57" s="490"/>
      <c r="Q57" s="355"/>
      <c r="R57" s="477"/>
      <c r="S57" s="477"/>
      <c r="T57" s="477"/>
      <c r="U57" s="477"/>
      <c r="V57" s="477"/>
      <c r="W57" s="292"/>
      <c r="X57" s="477"/>
      <c r="Y57" s="477"/>
      <c r="Z57" s="477"/>
      <c r="AA57" s="477"/>
      <c r="AB57" s="477"/>
      <c r="AD57" s="471"/>
      <c r="AE57" s="471"/>
      <c r="AF57" s="471"/>
      <c r="AG57" s="471"/>
      <c r="AH57" s="471"/>
      <c r="AI57" s="114"/>
      <c r="AJ57" s="477"/>
      <c r="AK57" s="477"/>
      <c r="AL57" s="477"/>
      <c r="AM57" s="477"/>
      <c r="AN57" s="477"/>
      <c r="AO57" s="292"/>
      <c r="AP57" s="477"/>
      <c r="AQ57" s="477"/>
      <c r="AR57" s="477"/>
      <c r="AS57" s="477"/>
      <c r="AT57" s="477"/>
    </row>
    <row r="58" spans="2:46" ht="12" customHeight="1">
      <c r="E58" s="469"/>
      <c r="F58" s="469"/>
      <c r="K58" s="490"/>
      <c r="L58" s="490"/>
      <c r="M58" s="490"/>
      <c r="N58" s="490"/>
      <c r="O58" s="490"/>
      <c r="P58" s="490"/>
      <c r="Q58" s="355"/>
      <c r="R58" s="477"/>
      <c r="S58" s="477"/>
      <c r="T58" s="477"/>
      <c r="U58" s="477"/>
      <c r="V58" s="477"/>
      <c r="W58" s="292"/>
      <c r="X58" s="477"/>
      <c r="Y58" s="477"/>
      <c r="Z58" s="477"/>
      <c r="AA58" s="477"/>
      <c r="AB58" s="477"/>
      <c r="AD58" s="471"/>
      <c r="AE58" s="471"/>
      <c r="AF58" s="471"/>
      <c r="AG58" s="471"/>
      <c r="AH58" s="471"/>
      <c r="AI58" s="114"/>
      <c r="AJ58" s="477"/>
      <c r="AK58" s="477"/>
      <c r="AL58" s="477"/>
      <c r="AM58" s="477"/>
      <c r="AN58" s="477"/>
      <c r="AO58" s="292"/>
      <c r="AP58" s="477"/>
      <c r="AQ58" s="477"/>
      <c r="AR58" s="477"/>
      <c r="AS58" s="477"/>
      <c r="AT58" s="477"/>
    </row>
    <row r="59" spans="2:46" ht="12" customHeight="1">
      <c r="E59" s="469"/>
      <c r="F59" s="469"/>
      <c r="K59" s="490"/>
      <c r="L59" s="490"/>
      <c r="M59" s="490"/>
      <c r="N59" s="490"/>
      <c r="O59" s="490"/>
      <c r="P59" s="490"/>
      <c r="Q59" s="355"/>
      <c r="R59" s="477"/>
      <c r="S59" s="477"/>
      <c r="T59" s="477"/>
      <c r="U59" s="477"/>
      <c r="V59" s="477"/>
      <c r="W59" s="292"/>
      <c r="X59" s="477"/>
      <c r="Y59" s="477"/>
      <c r="Z59" s="477"/>
      <c r="AA59" s="477"/>
      <c r="AB59" s="477"/>
      <c r="AD59" s="471"/>
      <c r="AE59" s="471"/>
      <c r="AF59" s="471"/>
      <c r="AG59" s="471"/>
      <c r="AH59" s="471"/>
      <c r="AI59" s="114"/>
      <c r="AJ59" s="477"/>
      <c r="AK59" s="477"/>
      <c r="AL59" s="477"/>
      <c r="AM59" s="477"/>
      <c r="AN59" s="477"/>
      <c r="AO59" s="292"/>
      <c r="AP59" s="477"/>
      <c r="AQ59" s="477"/>
      <c r="AR59" s="477"/>
      <c r="AS59" s="477"/>
      <c r="AT59" s="477"/>
    </row>
    <row r="60" spans="2:46" ht="12" customHeight="1">
      <c r="E60" s="469"/>
      <c r="F60" s="469"/>
      <c r="K60" s="490"/>
      <c r="L60" s="490"/>
      <c r="M60" s="490"/>
      <c r="N60" s="490"/>
      <c r="O60" s="490"/>
      <c r="P60" s="490"/>
      <c r="Q60" s="355"/>
      <c r="R60" s="477"/>
      <c r="S60" s="477"/>
      <c r="T60" s="477"/>
      <c r="U60" s="477"/>
      <c r="V60" s="477"/>
      <c r="W60" s="292"/>
      <c r="X60" s="477"/>
      <c r="Y60" s="477"/>
      <c r="Z60" s="477"/>
      <c r="AA60" s="477"/>
      <c r="AB60" s="477"/>
      <c r="AD60" s="471"/>
      <c r="AE60" s="471"/>
      <c r="AF60" s="471"/>
      <c r="AG60" s="471"/>
      <c r="AH60" s="471"/>
      <c r="AI60" s="114"/>
      <c r="AJ60" s="477"/>
      <c r="AK60" s="477"/>
      <c r="AL60" s="477"/>
      <c r="AM60" s="477"/>
      <c r="AN60" s="477"/>
      <c r="AO60" s="292"/>
      <c r="AP60" s="477"/>
      <c r="AQ60" s="477"/>
      <c r="AR60" s="477"/>
      <c r="AS60" s="477"/>
      <c r="AT60" s="477"/>
    </row>
    <row r="61" spans="2:46" ht="14.25" customHeight="1">
      <c r="B61" s="491"/>
      <c r="C61" s="492"/>
      <c r="D61" s="492"/>
      <c r="E61" s="492"/>
      <c r="F61" s="492"/>
      <c r="G61" s="492"/>
      <c r="H61" s="492"/>
      <c r="I61" s="492"/>
      <c r="J61" s="61"/>
      <c r="K61" s="488"/>
      <c r="L61" s="488"/>
      <c r="M61" s="488"/>
      <c r="N61" s="488"/>
      <c r="O61" s="488"/>
      <c r="P61" s="488"/>
      <c r="Q61" s="489"/>
      <c r="R61" s="489"/>
      <c r="S61" s="489"/>
      <c r="T61" s="489"/>
      <c r="U61" s="489"/>
      <c r="V61" s="489"/>
      <c r="W61" s="489"/>
      <c r="X61" s="489"/>
      <c r="Y61" s="489"/>
      <c r="Z61" s="489"/>
      <c r="AA61" s="489"/>
      <c r="AB61" s="489"/>
      <c r="AC61" s="61"/>
      <c r="AD61" s="484"/>
      <c r="AE61" s="484"/>
      <c r="AF61" s="484"/>
      <c r="AG61" s="484"/>
      <c r="AH61" s="484"/>
      <c r="AI61" s="355"/>
      <c r="AJ61" s="484"/>
      <c r="AK61" s="484"/>
      <c r="AL61" s="484"/>
      <c r="AM61" s="484"/>
      <c r="AN61" s="484"/>
      <c r="AO61" s="51"/>
      <c r="AP61" s="484"/>
      <c r="AQ61" s="484"/>
      <c r="AR61" s="484"/>
      <c r="AS61" s="484"/>
      <c r="AT61" s="484"/>
    </row>
    <row r="62" spans="2:46" ht="12.75" customHeight="1">
      <c r="B62" s="487"/>
      <c r="C62" s="487"/>
      <c r="D62" s="487"/>
      <c r="E62" s="487"/>
      <c r="F62" s="487"/>
      <c r="G62" s="487"/>
      <c r="H62" s="487"/>
      <c r="I62" s="61"/>
      <c r="J62" s="61"/>
      <c r="K62" s="488"/>
      <c r="L62" s="488"/>
      <c r="M62" s="488"/>
      <c r="N62" s="488"/>
      <c r="O62" s="488"/>
      <c r="P62" s="488"/>
      <c r="Q62" s="489"/>
      <c r="R62" s="489"/>
      <c r="S62" s="489"/>
      <c r="T62" s="489"/>
      <c r="U62" s="489"/>
      <c r="V62" s="489"/>
      <c r="W62" s="489"/>
      <c r="X62" s="489"/>
      <c r="Y62" s="489"/>
      <c r="Z62" s="489"/>
      <c r="AA62" s="489"/>
      <c r="AB62" s="489"/>
      <c r="AC62" s="61"/>
      <c r="AD62" s="484"/>
      <c r="AE62" s="484"/>
      <c r="AF62" s="484"/>
      <c r="AG62" s="484"/>
      <c r="AH62" s="484"/>
      <c r="AI62" s="355"/>
      <c r="AJ62" s="489"/>
      <c r="AK62" s="489"/>
      <c r="AL62" s="489"/>
      <c r="AM62" s="489"/>
      <c r="AN62" s="489"/>
      <c r="AO62" s="51"/>
      <c r="AP62" s="489"/>
      <c r="AQ62" s="489"/>
      <c r="AR62" s="489"/>
      <c r="AS62" s="489"/>
      <c r="AT62" s="489"/>
    </row>
    <row r="63" spans="2:46" ht="13.5" customHeight="1">
      <c r="B63" s="469"/>
      <c r="C63" s="469"/>
      <c r="D63" s="469"/>
      <c r="E63" s="469"/>
      <c r="F63" s="469"/>
      <c r="G63" s="469"/>
      <c r="H63" s="469"/>
      <c r="K63" s="471"/>
      <c r="L63" s="493"/>
      <c r="M63" s="493"/>
      <c r="N63" s="493"/>
      <c r="O63" s="493"/>
      <c r="P63" s="493"/>
      <c r="Q63" s="114"/>
      <c r="R63" s="471"/>
      <c r="S63" s="471"/>
      <c r="T63" s="471"/>
      <c r="U63" s="471"/>
      <c r="V63" s="471"/>
      <c r="W63" s="51"/>
      <c r="X63" s="471"/>
      <c r="Y63" s="471"/>
      <c r="Z63" s="471"/>
      <c r="AA63" s="471"/>
      <c r="AB63" s="471"/>
      <c r="AD63" s="471"/>
      <c r="AE63" s="471"/>
      <c r="AF63" s="471"/>
      <c r="AG63" s="471"/>
      <c r="AH63" s="471"/>
      <c r="AI63" s="114"/>
      <c r="AJ63" s="471"/>
      <c r="AK63" s="471"/>
      <c r="AL63" s="471"/>
      <c r="AM63" s="471"/>
      <c r="AN63" s="471"/>
      <c r="AO63" s="51"/>
      <c r="AP63" s="471"/>
      <c r="AQ63" s="471"/>
      <c r="AR63" s="471"/>
      <c r="AS63" s="471"/>
      <c r="AT63" s="471"/>
    </row>
    <row r="64" spans="2:46" ht="12" customHeight="1">
      <c r="B64" s="53"/>
      <c r="C64" s="469"/>
      <c r="D64" s="469"/>
      <c r="E64" s="469"/>
      <c r="F64" s="469"/>
      <c r="G64" s="469"/>
      <c r="H64" s="469"/>
      <c r="J64" s="56"/>
      <c r="K64" s="483"/>
      <c r="L64" s="483"/>
      <c r="M64" s="483"/>
      <c r="N64" s="483"/>
      <c r="O64" s="483"/>
      <c r="P64" s="483"/>
      <c r="Q64" s="363"/>
      <c r="R64" s="483"/>
      <c r="S64" s="483"/>
      <c r="T64" s="483"/>
      <c r="U64" s="483"/>
      <c r="V64" s="483"/>
      <c r="W64" s="360"/>
      <c r="X64" s="483"/>
      <c r="Y64" s="483"/>
      <c r="Z64" s="483"/>
      <c r="AA64" s="483"/>
      <c r="AB64" s="483"/>
      <c r="AD64" s="483"/>
      <c r="AE64" s="483"/>
      <c r="AF64" s="483"/>
      <c r="AG64" s="483"/>
      <c r="AH64" s="483"/>
      <c r="AI64" s="363"/>
      <c r="AJ64" s="483"/>
      <c r="AK64" s="483"/>
      <c r="AL64" s="483"/>
      <c r="AM64" s="483"/>
      <c r="AN64" s="483"/>
      <c r="AO64" s="360"/>
      <c r="AP64" s="483"/>
      <c r="AQ64" s="483"/>
      <c r="AR64" s="483"/>
      <c r="AS64" s="483"/>
      <c r="AT64" s="483"/>
    </row>
    <row r="65" spans="2:46" ht="13.5" customHeight="1">
      <c r="B65" s="469"/>
      <c r="C65" s="469"/>
      <c r="D65" s="469"/>
      <c r="F65" s="56"/>
      <c r="G65" s="469"/>
      <c r="H65" s="469"/>
      <c r="K65" s="471"/>
      <c r="L65" s="493"/>
      <c r="M65" s="493"/>
      <c r="N65" s="493"/>
      <c r="O65" s="493"/>
      <c r="P65" s="493"/>
      <c r="Q65" s="471"/>
      <c r="R65" s="493"/>
      <c r="S65" s="493"/>
      <c r="T65" s="493"/>
      <c r="U65" s="493"/>
      <c r="V65" s="493"/>
      <c r="W65" s="471"/>
      <c r="X65" s="493"/>
      <c r="Y65" s="493"/>
      <c r="Z65" s="493"/>
      <c r="AA65" s="493"/>
      <c r="AB65" s="493"/>
      <c r="AD65" s="471"/>
      <c r="AE65" s="471"/>
      <c r="AF65" s="471"/>
      <c r="AG65" s="471"/>
      <c r="AH65" s="471"/>
      <c r="AI65" s="114"/>
      <c r="AJ65" s="471"/>
      <c r="AK65" s="471"/>
      <c r="AL65" s="471"/>
      <c r="AM65" s="471"/>
      <c r="AN65" s="471"/>
      <c r="AO65" s="51"/>
      <c r="AP65" s="471"/>
      <c r="AQ65" s="471"/>
      <c r="AR65" s="471"/>
      <c r="AS65" s="471"/>
      <c r="AT65" s="471"/>
    </row>
    <row r="66" spans="2:46" ht="12" customHeight="1">
      <c r="B66" s="53"/>
      <c r="C66" s="469"/>
      <c r="D66" s="469"/>
      <c r="E66" s="469"/>
      <c r="F66" s="469"/>
      <c r="G66" s="469"/>
      <c r="H66" s="469"/>
      <c r="J66" s="56"/>
      <c r="K66" s="483"/>
      <c r="L66" s="483"/>
      <c r="M66" s="483"/>
      <c r="N66" s="483"/>
      <c r="O66" s="483"/>
      <c r="P66" s="483"/>
      <c r="Q66" s="483"/>
      <c r="R66" s="483"/>
      <c r="S66" s="483"/>
      <c r="T66" s="483"/>
      <c r="U66" s="483"/>
      <c r="V66" s="483"/>
      <c r="W66" s="483"/>
      <c r="X66" s="483"/>
      <c r="Y66" s="483"/>
      <c r="Z66" s="483"/>
      <c r="AA66" s="483"/>
      <c r="AB66" s="483"/>
      <c r="AD66" s="483"/>
      <c r="AE66" s="483"/>
      <c r="AF66" s="483"/>
      <c r="AG66" s="483"/>
      <c r="AH66" s="483"/>
      <c r="AI66" s="363"/>
      <c r="AJ66" s="483"/>
      <c r="AK66" s="483"/>
      <c r="AL66" s="483"/>
      <c r="AM66" s="483"/>
      <c r="AN66" s="483"/>
      <c r="AO66" s="360"/>
      <c r="AP66" s="483"/>
      <c r="AQ66" s="483"/>
      <c r="AR66" s="483"/>
      <c r="AS66" s="483"/>
      <c r="AT66" s="483"/>
    </row>
    <row r="67" spans="2:46" ht="13.5" customHeight="1">
      <c r="B67" s="469"/>
      <c r="C67" s="469"/>
      <c r="D67" s="469"/>
      <c r="E67" s="469"/>
      <c r="F67" s="469"/>
      <c r="G67" s="469"/>
      <c r="H67" s="469"/>
      <c r="K67" s="114"/>
      <c r="L67" s="471"/>
      <c r="M67" s="471"/>
      <c r="N67" s="471"/>
      <c r="O67" s="471"/>
      <c r="P67" s="471"/>
      <c r="Q67" s="114"/>
      <c r="R67" s="471"/>
      <c r="S67" s="471"/>
      <c r="T67" s="471"/>
      <c r="U67" s="471"/>
      <c r="V67" s="471"/>
      <c r="W67" s="51"/>
      <c r="X67" s="471"/>
      <c r="Y67" s="471"/>
      <c r="Z67" s="471"/>
      <c r="AA67" s="471"/>
      <c r="AB67" s="471"/>
      <c r="AD67" s="471"/>
      <c r="AE67" s="471"/>
      <c r="AF67" s="471"/>
      <c r="AG67" s="471"/>
      <c r="AH67" s="471"/>
      <c r="AI67" s="114"/>
      <c r="AJ67" s="471"/>
      <c r="AK67" s="471"/>
      <c r="AL67" s="471"/>
      <c r="AM67" s="471"/>
      <c r="AN67" s="471"/>
      <c r="AO67" s="51"/>
      <c r="AP67" s="471"/>
      <c r="AQ67" s="471"/>
      <c r="AR67" s="471"/>
      <c r="AS67" s="471"/>
      <c r="AT67" s="471"/>
    </row>
    <row r="68" spans="2:46" ht="12" customHeight="1">
      <c r="B68" s="53"/>
      <c r="C68" s="469"/>
      <c r="D68" s="469"/>
      <c r="E68" s="469"/>
      <c r="F68" s="469"/>
      <c r="G68" s="469"/>
      <c r="H68" s="469"/>
      <c r="J68" s="56"/>
      <c r="K68" s="483"/>
      <c r="L68" s="483"/>
      <c r="M68" s="483"/>
      <c r="N68" s="483"/>
      <c r="O68" s="483"/>
      <c r="P68" s="483"/>
      <c r="Q68" s="483"/>
      <c r="R68" s="483"/>
      <c r="S68" s="483"/>
      <c r="T68" s="483"/>
      <c r="U68" s="483"/>
      <c r="V68" s="483"/>
      <c r="W68" s="483"/>
      <c r="X68" s="483"/>
      <c r="Y68" s="483"/>
      <c r="Z68" s="483"/>
      <c r="AA68" s="483"/>
      <c r="AB68" s="483"/>
      <c r="AD68" s="483"/>
      <c r="AE68" s="483"/>
      <c r="AF68" s="483"/>
      <c r="AG68" s="483"/>
      <c r="AH68" s="483"/>
      <c r="AI68" s="363"/>
      <c r="AJ68" s="483"/>
      <c r="AK68" s="483"/>
      <c r="AL68" s="483"/>
      <c r="AM68" s="483"/>
      <c r="AN68" s="483"/>
      <c r="AO68" s="360"/>
      <c r="AP68" s="483"/>
      <c r="AQ68" s="483"/>
      <c r="AR68" s="483"/>
      <c r="AS68" s="483"/>
      <c r="AT68" s="483"/>
    </row>
    <row r="69" spans="2:46" ht="6" customHeight="1">
      <c r="E69" s="53"/>
      <c r="F69" s="53"/>
      <c r="L69" s="50"/>
      <c r="M69" s="50"/>
      <c r="N69" s="50"/>
      <c r="O69" s="50"/>
      <c r="P69" s="50"/>
      <c r="R69" s="50"/>
      <c r="S69" s="50"/>
      <c r="T69" s="50"/>
      <c r="U69" s="50"/>
      <c r="V69" s="50"/>
      <c r="W69" s="50"/>
      <c r="X69" s="50"/>
      <c r="Y69" s="50"/>
      <c r="Z69" s="50"/>
      <c r="AA69" s="50"/>
      <c r="AB69" s="50"/>
      <c r="AD69" s="50"/>
      <c r="AE69" s="50"/>
      <c r="AF69" s="50"/>
      <c r="AG69" s="50"/>
      <c r="AH69" s="50"/>
      <c r="AJ69" s="50"/>
      <c r="AK69" s="50"/>
      <c r="AL69" s="50"/>
      <c r="AM69" s="50"/>
      <c r="AN69" s="50"/>
      <c r="AO69" s="50"/>
      <c r="AP69" s="50"/>
      <c r="AQ69" s="50"/>
      <c r="AR69" s="50"/>
      <c r="AS69" s="50"/>
      <c r="AT69" s="50"/>
    </row>
    <row r="70" spans="2:46" ht="12.9" customHeight="1"/>
    <row r="71" spans="2:46" ht="12.9" customHeight="1"/>
    <row r="72" spans="2:46" ht="12.9" customHeight="1"/>
  </sheetData>
  <mergeCells count="485">
    <mergeCell ref="AP67:AT67"/>
    <mergeCell ref="C68:H68"/>
    <mergeCell ref="K68:P68"/>
    <mergeCell ref="Q68:V68"/>
    <mergeCell ref="W68:AB68"/>
    <mergeCell ref="AD68:AH68"/>
    <mergeCell ref="AJ68:AN68"/>
    <mergeCell ref="AP68:AT68"/>
    <mergeCell ref="B67:H67"/>
    <mergeCell ref="L67:P67"/>
    <mergeCell ref="R67:V67"/>
    <mergeCell ref="X67:AB67"/>
    <mergeCell ref="AD67:AH67"/>
    <mergeCell ref="AJ67:AN67"/>
    <mergeCell ref="AJ65:AN65"/>
    <mergeCell ref="AP65:AT65"/>
    <mergeCell ref="C66:H66"/>
    <mergeCell ref="K66:P66"/>
    <mergeCell ref="Q66:V66"/>
    <mergeCell ref="W66:AB66"/>
    <mergeCell ref="AD66:AH66"/>
    <mergeCell ref="AJ66:AN66"/>
    <mergeCell ref="AP66:AT66"/>
    <mergeCell ref="B65:D65"/>
    <mergeCell ref="G65:H65"/>
    <mergeCell ref="K65:P65"/>
    <mergeCell ref="Q65:V65"/>
    <mergeCell ref="W65:AB65"/>
    <mergeCell ref="AD65:AH65"/>
    <mergeCell ref="AP63:AT63"/>
    <mergeCell ref="C64:H64"/>
    <mergeCell ref="K64:P64"/>
    <mergeCell ref="R64:V64"/>
    <mergeCell ref="X64:AB64"/>
    <mergeCell ref="AD64:AH64"/>
    <mergeCell ref="AJ64:AN64"/>
    <mergeCell ref="AP64:AT64"/>
    <mergeCell ref="B63:H63"/>
    <mergeCell ref="K63:P63"/>
    <mergeCell ref="R63:V63"/>
    <mergeCell ref="X63:AB63"/>
    <mergeCell ref="AD63:AH63"/>
    <mergeCell ref="AJ63:AN63"/>
    <mergeCell ref="AP61:AT61"/>
    <mergeCell ref="B62:H62"/>
    <mergeCell ref="K62:P62"/>
    <mergeCell ref="Q62:V62"/>
    <mergeCell ref="W62:AB62"/>
    <mergeCell ref="AD62:AH62"/>
    <mergeCell ref="AJ62:AN62"/>
    <mergeCell ref="AP62:AT62"/>
    <mergeCell ref="B61:I61"/>
    <mergeCell ref="K61:P61"/>
    <mergeCell ref="Q61:V61"/>
    <mergeCell ref="W61:AB61"/>
    <mergeCell ref="AD61:AH61"/>
    <mergeCell ref="AJ61:AN61"/>
    <mergeCell ref="AP59:AT59"/>
    <mergeCell ref="E60:F60"/>
    <mergeCell ref="K60:P60"/>
    <mergeCell ref="R60:V60"/>
    <mergeCell ref="X60:AB60"/>
    <mergeCell ref="AD60:AH60"/>
    <mergeCell ref="AJ60:AN60"/>
    <mergeCell ref="AP60:AT60"/>
    <mergeCell ref="E59:F59"/>
    <mergeCell ref="K59:P59"/>
    <mergeCell ref="R59:V59"/>
    <mergeCell ref="X59:AB59"/>
    <mergeCell ref="AD59:AH59"/>
    <mergeCell ref="AJ59:AN59"/>
    <mergeCell ref="E56:F56"/>
    <mergeCell ref="K56:P56"/>
    <mergeCell ref="R56:V56"/>
    <mergeCell ref="X56:AB56"/>
    <mergeCell ref="AD56:AH56"/>
    <mergeCell ref="AJ56:AN56"/>
    <mergeCell ref="AP56:AT56"/>
    <mergeCell ref="AP57:AT57"/>
    <mergeCell ref="E58:F58"/>
    <mergeCell ref="K58:P58"/>
    <mergeCell ref="R58:V58"/>
    <mergeCell ref="X58:AB58"/>
    <mergeCell ref="AD58:AH58"/>
    <mergeCell ref="AJ58:AN58"/>
    <mergeCell ref="AP58:AT58"/>
    <mergeCell ref="E57:F57"/>
    <mergeCell ref="K57:P57"/>
    <mergeCell ref="R57:V57"/>
    <mergeCell ref="X57:AB57"/>
    <mergeCell ref="AD57:AH57"/>
    <mergeCell ref="AJ57:AN57"/>
    <mergeCell ref="B55:D55"/>
    <mergeCell ref="G55:H55"/>
    <mergeCell ref="K55:P55"/>
    <mergeCell ref="Q55:V55"/>
    <mergeCell ref="W55:AB55"/>
    <mergeCell ref="AD55:AH55"/>
    <mergeCell ref="AP53:AT53"/>
    <mergeCell ref="E54:F54"/>
    <mergeCell ref="K54:P54"/>
    <mergeCell ref="R54:V54"/>
    <mergeCell ref="X54:AB54"/>
    <mergeCell ref="AD54:AH54"/>
    <mergeCell ref="AJ54:AN54"/>
    <mergeCell ref="AP54:AT54"/>
    <mergeCell ref="E53:F53"/>
    <mergeCell ref="K53:P53"/>
    <mergeCell ref="R53:V53"/>
    <mergeCell ref="X53:AB53"/>
    <mergeCell ref="AD53:AH53"/>
    <mergeCell ref="AJ53:AN53"/>
    <mergeCell ref="AJ55:AN55"/>
    <mergeCell ref="AP55:AT55"/>
    <mergeCell ref="E50:F50"/>
    <mergeCell ref="K50:P50"/>
    <mergeCell ref="R50:V50"/>
    <mergeCell ref="X50:AB50"/>
    <mergeCell ref="AD50:AH50"/>
    <mergeCell ref="AJ50:AN50"/>
    <mergeCell ref="AP50:AT50"/>
    <mergeCell ref="AP51:AT51"/>
    <mergeCell ref="E52:F52"/>
    <mergeCell ref="K52:P52"/>
    <mergeCell ref="R52:V52"/>
    <mergeCell ref="X52:AB52"/>
    <mergeCell ref="AD52:AH52"/>
    <mergeCell ref="AJ52:AN52"/>
    <mergeCell ref="AP52:AT52"/>
    <mergeCell ref="E51:F51"/>
    <mergeCell ref="K51:P51"/>
    <mergeCell ref="R51:V51"/>
    <mergeCell ref="X51:AB51"/>
    <mergeCell ref="AD51:AH51"/>
    <mergeCell ref="AJ51:AN51"/>
    <mergeCell ref="B49:D49"/>
    <mergeCell ref="G49:H49"/>
    <mergeCell ref="K49:P49"/>
    <mergeCell ref="Q49:V49"/>
    <mergeCell ref="W49:AB49"/>
    <mergeCell ref="AD49:AH49"/>
    <mergeCell ref="AP47:AT47"/>
    <mergeCell ref="E48:F48"/>
    <mergeCell ref="K48:P48"/>
    <mergeCell ref="R48:V48"/>
    <mergeCell ref="X48:AB48"/>
    <mergeCell ref="AD48:AH48"/>
    <mergeCell ref="AJ48:AN48"/>
    <mergeCell ref="AP48:AT48"/>
    <mergeCell ref="E47:F47"/>
    <mergeCell ref="K47:P47"/>
    <mergeCell ref="R47:V47"/>
    <mergeCell ref="X47:AB47"/>
    <mergeCell ref="AD47:AH47"/>
    <mergeCell ref="AJ47:AN47"/>
    <mergeCell ref="AJ49:AN49"/>
    <mergeCell ref="AP49:AT49"/>
    <mergeCell ref="E44:F44"/>
    <mergeCell ref="K44:P44"/>
    <mergeCell ref="R44:V44"/>
    <mergeCell ref="X44:AB44"/>
    <mergeCell ref="AD44:AH44"/>
    <mergeCell ref="AJ44:AN44"/>
    <mergeCell ref="AP44:AT44"/>
    <mergeCell ref="AP45:AT45"/>
    <mergeCell ref="E46:F46"/>
    <mergeCell ref="K46:P46"/>
    <mergeCell ref="R46:V46"/>
    <mergeCell ref="X46:AB46"/>
    <mergeCell ref="AD46:AH46"/>
    <mergeCell ref="AJ46:AN46"/>
    <mergeCell ref="AP46:AT46"/>
    <mergeCell ref="E45:F45"/>
    <mergeCell ref="K45:P45"/>
    <mergeCell ref="R45:V45"/>
    <mergeCell ref="X45:AB45"/>
    <mergeCell ref="AD45:AH45"/>
    <mergeCell ref="AJ45:AN45"/>
    <mergeCell ref="B43:D43"/>
    <mergeCell ref="G43:H43"/>
    <mergeCell ref="K43:P43"/>
    <mergeCell ref="Q43:V43"/>
    <mergeCell ref="W43:AB43"/>
    <mergeCell ref="AD43:AH43"/>
    <mergeCell ref="AP41:AT41"/>
    <mergeCell ref="E42:F42"/>
    <mergeCell ref="K42:P42"/>
    <mergeCell ref="R42:V42"/>
    <mergeCell ref="X42:AB42"/>
    <mergeCell ref="AD42:AH42"/>
    <mergeCell ref="AJ42:AN42"/>
    <mergeCell ref="AP42:AT42"/>
    <mergeCell ref="E41:F41"/>
    <mergeCell ref="K41:P41"/>
    <mergeCell ref="R41:V41"/>
    <mergeCell ref="X41:AB41"/>
    <mergeCell ref="AD41:AH41"/>
    <mergeCell ref="AJ41:AN41"/>
    <mergeCell ref="AJ43:AN43"/>
    <mergeCell ref="AP43:AT43"/>
    <mergeCell ref="E38:F38"/>
    <mergeCell ref="K38:P38"/>
    <mergeCell ref="R38:V38"/>
    <mergeCell ref="X38:AB38"/>
    <mergeCell ref="AD38:AH38"/>
    <mergeCell ref="AJ38:AN38"/>
    <mergeCell ref="AP38:AT38"/>
    <mergeCell ref="AP39:AT39"/>
    <mergeCell ref="E40:F40"/>
    <mergeCell ref="K40:P40"/>
    <mergeCell ref="R40:V40"/>
    <mergeCell ref="X40:AB40"/>
    <mergeCell ref="AD40:AH40"/>
    <mergeCell ref="AJ40:AN40"/>
    <mergeCell ref="AP40:AT40"/>
    <mergeCell ref="E39:F39"/>
    <mergeCell ref="K39:P39"/>
    <mergeCell ref="R39:V39"/>
    <mergeCell ref="X39:AB39"/>
    <mergeCell ref="AD39:AH39"/>
    <mergeCell ref="AJ39:AN39"/>
    <mergeCell ref="B37:D37"/>
    <mergeCell ref="G37:H37"/>
    <mergeCell ref="K37:P37"/>
    <mergeCell ref="Q37:V37"/>
    <mergeCell ref="W37:AB37"/>
    <mergeCell ref="AD37:AH37"/>
    <mergeCell ref="E36:F36"/>
    <mergeCell ref="K36:P36"/>
    <mergeCell ref="R36:V36"/>
    <mergeCell ref="X36:AB36"/>
    <mergeCell ref="AD36:AH36"/>
    <mergeCell ref="AJ36:AN36"/>
    <mergeCell ref="AJ37:AN37"/>
    <mergeCell ref="AP37:AT37"/>
    <mergeCell ref="C31:H31"/>
    <mergeCell ref="K31:P31"/>
    <mergeCell ref="Q31:V31"/>
    <mergeCell ref="W31:AB31"/>
    <mergeCell ref="AC31:AH31"/>
    <mergeCell ref="AI31:AN31"/>
    <mergeCell ref="AO31:AT31"/>
    <mergeCell ref="AO32:AT32"/>
    <mergeCell ref="C33:H33"/>
    <mergeCell ref="K33:P33"/>
    <mergeCell ref="Q33:V33"/>
    <mergeCell ref="W33:AB33"/>
    <mergeCell ref="AC33:AH33"/>
    <mergeCell ref="AI33:AN33"/>
    <mergeCell ref="AO33:AT33"/>
    <mergeCell ref="B32:I32"/>
    <mergeCell ref="K32:P32"/>
    <mergeCell ref="Q32:V32"/>
    <mergeCell ref="W32:AB32"/>
    <mergeCell ref="AC32:AH32"/>
    <mergeCell ref="AI32:AN32"/>
    <mergeCell ref="B30:I30"/>
    <mergeCell ref="K30:P30"/>
    <mergeCell ref="Q30:V30"/>
    <mergeCell ref="W30:AB30"/>
    <mergeCell ref="AC30:AH30"/>
    <mergeCell ref="AI28:AN28"/>
    <mergeCell ref="AO28:AT28"/>
    <mergeCell ref="C29:H29"/>
    <mergeCell ref="K29:P29"/>
    <mergeCell ref="Q29:V29"/>
    <mergeCell ref="W29:AB29"/>
    <mergeCell ref="AC29:AH29"/>
    <mergeCell ref="AI29:AN29"/>
    <mergeCell ref="AO29:AT29"/>
    <mergeCell ref="AI30:AN30"/>
    <mergeCell ref="AO30:AT30"/>
    <mergeCell ref="K27:P27"/>
    <mergeCell ref="B28:I28"/>
    <mergeCell ref="K28:P28"/>
    <mergeCell ref="Q28:V28"/>
    <mergeCell ref="W28:AB28"/>
    <mergeCell ref="AC28:AH28"/>
    <mergeCell ref="AO25:AT25"/>
    <mergeCell ref="B26:I26"/>
    <mergeCell ref="K26:P26"/>
    <mergeCell ref="Q26:V26"/>
    <mergeCell ref="W26:AB26"/>
    <mergeCell ref="AC26:AH26"/>
    <mergeCell ref="AI26:AN26"/>
    <mergeCell ref="AO26:AT26"/>
    <mergeCell ref="B25:I25"/>
    <mergeCell ref="K25:P25"/>
    <mergeCell ref="Q25:V25"/>
    <mergeCell ref="W25:AB25"/>
    <mergeCell ref="AC25:AH25"/>
    <mergeCell ref="AI25:AN25"/>
    <mergeCell ref="B24:D24"/>
    <mergeCell ref="E24:F24"/>
    <mergeCell ref="G24:H24"/>
    <mergeCell ref="K24:P24"/>
    <mergeCell ref="Q24:V24"/>
    <mergeCell ref="W24:AB24"/>
    <mergeCell ref="AC24:AH24"/>
    <mergeCell ref="AI24:AN24"/>
    <mergeCell ref="AO24:AT24"/>
    <mergeCell ref="B23:D23"/>
    <mergeCell ref="E23:F23"/>
    <mergeCell ref="G23:H23"/>
    <mergeCell ref="K23:P23"/>
    <mergeCell ref="Q23:V23"/>
    <mergeCell ref="W23:AB23"/>
    <mergeCell ref="AC23:AH23"/>
    <mergeCell ref="AI23:AN23"/>
    <mergeCell ref="AO23:AT23"/>
    <mergeCell ref="AC21:AH21"/>
    <mergeCell ref="AI21:AN21"/>
    <mergeCell ref="AO21:AT21"/>
    <mergeCell ref="B22:D22"/>
    <mergeCell ref="E22:F22"/>
    <mergeCell ref="G22:H22"/>
    <mergeCell ref="K22:P22"/>
    <mergeCell ref="Q22:V22"/>
    <mergeCell ref="W22:AB22"/>
    <mergeCell ref="AC22:AH22"/>
    <mergeCell ref="B21:D21"/>
    <mergeCell ref="E21:F21"/>
    <mergeCell ref="G21:H21"/>
    <mergeCell ref="K21:P21"/>
    <mergeCell ref="Q21:V21"/>
    <mergeCell ref="W21:AB21"/>
    <mergeCell ref="AI22:AN22"/>
    <mergeCell ref="AO22:AT22"/>
    <mergeCell ref="B20:D20"/>
    <mergeCell ref="E20:F20"/>
    <mergeCell ref="G20:H20"/>
    <mergeCell ref="K20:P20"/>
    <mergeCell ref="Q20:V20"/>
    <mergeCell ref="W20:AB20"/>
    <mergeCell ref="AC20:AH20"/>
    <mergeCell ref="AI20:AN20"/>
    <mergeCell ref="AO20:AT20"/>
    <mergeCell ref="B19:D19"/>
    <mergeCell ref="E19:F19"/>
    <mergeCell ref="G19:H19"/>
    <mergeCell ref="K19:P19"/>
    <mergeCell ref="Q19:V19"/>
    <mergeCell ref="W19:AB19"/>
    <mergeCell ref="AC19:AH19"/>
    <mergeCell ref="AI19:AN19"/>
    <mergeCell ref="AO19:AT19"/>
    <mergeCell ref="AC17:AH17"/>
    <mergeCell ref="AI17:AN17"/>
    <mergeCell ref="AO17:AT17"/>
    <mergeCell ref="B18:D18"/>
    <mergeCell ref="E18:F18"/>
    <mergeCell ref="G18:H18"/>
    <mergeCell ref="K18:P18"/>
    <mergeCell ref="Q18:V18"/>
    <mergeCell ref="W18:AB18"/>
    <mergeCell ref="AC18:AH18"/>
    <mergeCell ref="B17:D17"/>
    <mergeCell ref="E17:F17"/>
    <mergeCell ref="G17:H17"/>
    <mergeCell ref="K17:P17"/>
    <mergeCell ref="Q17:V17"/>
    <mergeCell ref="W17:AB17"/>
    <mergeCell ref="AI18:AN18"/>
    <mergeCell ref="AO18:AT18"/>
    <mergeCell ref="B16:D16"/>
    <mergeCell ref="E16:F16"/>
    <mergeCell ref="G16:H16"/>
    <mergeCell ref="K16:P16"/>
    <mergeCell ref="Q16:V16"/>
    <mergeCell ref="W16:AB16"/>
    <mergeCell ref="AC16:AH16"/>
    <mergeCell ref="AI16:AN16"/>
    <mergeCell ref="AO16:AT16"/>
    <mergeCell ref="B15:D15"/>
    <mergeCell ref="E15:F15"/>
    <mergeCell ref="G15:H15"/>
    <mergeCell ref="K15:P15"/>
    <mergeCell ref="Q15:V15"/>
    <mergeCell ref="W15:AB15"/>
    <mergeCell ref="AC15:AH15"/>
    <mergeCell ref="AI15:AN15"/>
    <mergeCell ref="AO15:AT15"/>
    <mergeCell ref="AC13:AH13"/>
    <mergeCell ref="AI13:AN13"/>
    <mergeCell ref="AO13:AT13"/>
    <mergeCell ref="B14:D14"/>
    <mergeCell ref="E14:F14"/>
    <mergeCell ref="G14:H14"/>
    <mergeCell ref="K14:P14"/>
    <mergeCell ref="Q14:V14"/>
    <mergeCell ref="W14:AB14"/>
    <mergeCell ref="AC14:AH14"/>
    <mergeCell ref="B13:D13"/>
    <mergeCell ref="E13:F13"/>
    <mergeCell ref="G13:H13"/>
    <mergeCell ref="K13:P13"/>
    <mergeCell ref="Q13:V13"/>
    <mergeCell ref="W13:AB13"/>
    <mergeCell ref="AI14:AN14"/>
    <mergeCell ref="AO14:AT14"/>
    <mergeCell ref="B12:D12"/>
    <mergeCell ref="E12:F12"/>
    <mergeCell ref="G12:H12"/>
    <mergeCell ref="K12:P12"/>
    <mergeCell ref="Q12:V12"/>
    <mergeCell ref="W12:AB12"/>
    <mergeCell ref="AC12:AH12"/>
    <mergeCell ref="AI12:AN12"/>
    <mergeCell ref="AO12:AT12"/>
    <mergeCell ref="B11:D11"/>
    <mergeCell ref="E11:F11"/>
    <mergeCell ref="G11:H11"/>
    <mergeCell ref="K11:P11"/>
    <mergeCell ref="Q11:V11"/>
    <mergeCell ref="W11:AB11"/>
    <mergeCell ref="AC11:AH11"/>
    <mergeCell ref="AI11:AN11"/>
    <mergeCell ref="AO11:AT11"/>
    <mergeCell ref="AC9:AH9"/>
    <mergeCell ref="AI9:AN9"/>
    <mergeCell ref="AO9:AT9"/>
    <mergeCell ref="B10:D10"/>
    <mergeCell ref="E10:F10"/>
    <mergeCell ref="G10:H10"/>
    <mergeCell ref="K10:P10"/>
    <mergeCell ref="Q10:V10"/>
    <mergeCell ref="W10:AB10"/>
    <mergeCell ref="AC10:AH10"/>
    <mergeCell ref="B9:D9"/>
    <mergeCell ref="E9:F9"/>
    <mergeCell ref="G9:H9"/>
    <mergeCell ref="K9:P9"/>
    <mergeCell ref="Q9:V9"/>
    <mergeCell ref="W9:AB9"/>
    <mergeCell ref="AI10:AN10"/>
    <mergeCell ref="AO10:AT10"/>
    <mergeCell ref="B8:D8"/>
    <mergeCell ref="E8:F8"/>
    <mergeCell ref="G8:H8"/>
    <mergeCell ref="K8:P8"/>
    <mergeCell ref="Q8:V8"/>
    <mergeCell ref="W8:AB8"/>
    <mergeCell ref="AC8:AH8"/>
    <mergeCell ref="AI8:AN8"/>
    <mergeCell ref="AO8:AT8"/>
    <mergeCell ref="AI6:AN6"/>
    <mergeCell ref="AO6:AT6"/>
    <mergeCell ref="B7:D7"/>
    <mergeCell ref="E7:F7"/>
    <mergeCell ref="G7:H7"/>
    <mergeCell ref="K7:P7"/>
    <mergeCell ref="Q7:V7"/>
    <mergeCell ref="W7:AB7"/>
    <mergeCell ref="AC7:AH7"/>
    <mergeCell ref="AI7:AN7"/>
    <mergeCell ref="AO7:AT7"/>
    <mergeCell ref="B6:D6"/>
    <mergeCell ref="E6:F6"/>
    <mergeCell ref="G6:H6"/>
    <mergeCell ref="K6:P6"/>
    <mergeCell ref="Q6:V6"/>
    <mergeCell ref="W6:AB6"/>
    <mergeCell ref="AC6:AH6"/>
    <mergeCell ref="G5:H5"/>
    <mergeCell ref="K5:P5"/>
    <mergeCell ref="Q5:V5"/>
    <mergeCell ref="B2:D3"/>
    <mergeCell ref="G2:H3"/>
    <mergeCell ref="K2:AB2"/>
    <mergeCell ref="AC2:AT2"/>
    <mergeCell ref="B4:D4"/>
    <mergeCell ref="E4:F4"/>
    <mergeCell ref="G4:H4"/>
    <mergeCell ref="K4:P4"/>
    <mergeCell ref="Q4:V4"/>
    <mergeCell ref="W4:AB4"/>
    <mergeCell ref="AC4:AH4"/>
    <mergeCell ref="AI4:AN4"/>
    <mergeCell ref="AO4:AT4"/>
    <mergeCell ref="W5:AB5"/>
    <mergeCell ref="AC5:AH5"/>
    <mergeCell ref="AI5:AN5"/>
    <mergeCell ref="AO5:AT5"/>
    <mergeCell ref="B5:D5"/>
    <mergeCell ref="E5:F5"/>
  </mergeCells>
  <phoneticPr fontId="3"/>
  <printOptions horizontalCentered="1" verticalCentered="1"/>
  <pageMargins left="0" right="0" top="0" bottom="0" header="0.31496062992125984" footer="0"/>
  <pageSetup paperSize="9" firstPageNumber="5"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7942A-402F-4E7A-881E-248C18D0FB23}">
  <sheetPr>
    <pageSetUpPr fitToPage="1"/>
  </sheetPr>
  <dimension ref="A3:BD59"/>
  <sheetViews>
    <sheetView showGridLines="0" view="pageBreakPreview" topLeftCell="A15" zoomScaleNormal="100" zoomScaleSheetLayoutView="100" workbookViewId="0">
      <selection activeCell="T21" sqref="T21:W21"/>
    </sheetView>
  </sheetViews>
  <sheetFormatPr defaultColWidth="8.08203125" defaultRowHeight="20.149999999999999" customHeight="1"/>
  <cols>
    <col min="1" max="8" width="1.5" style="62" customWidth="1"/>
    <col min="9" max="22" width="1.6640625" style="62" customWidth="1"/>
    <col min="23" max="23" width="2" style="62" customWidth="1"/>
    <col min="24" max="32" width="1.6640625" style="62" customWidth="1"/>
    <col min="33" max="33" width="1.58203125" style="62" customWidth="1"/>
    <col min="34" max="42" width="1.6640625" style="62" customWidth="1"/>
    <col min="43" max="47" width="1.9140625" style="62" customWidth="1"/>
    <col min="48" max="52" width="1.6640625" style="62" customWidth="1"/>
    <col min="53" max="53" width="1.58203125" style="62" customWidth="1"/>
    <col min="54" max="54" width="10.5" style="62" bestFit="1" customWidth="1"/>
    <col min="55" max="55" width="12.83203125" style="63" customWidth="1"/>
    <col min="56" max="56" width="10" style="62" customWidth="1"/>
    <col min="57" max="256" width="8.08203125" style="62"/>
    <col min="257" max="264" width="1.5" style="62" customWidth="1"/>
    <col min="265" max="278" width="1.6640625" style="62" customWidth="1"/>
    <col min="279" max="279" width="2" style="62" customWidth="1"/>
    <col min="280" max="288" width="1.6640625" style="62" customWidth="1"/>
    <col min="289" max="289" width="1.58203125" style="62" customWidth="1"/>
    <col min="290" max="298" width="1.6640625" style="62" customWidth="1"/>
    <col min="299" max="303" width="1.9140625" style="62" customWidth="1"/>
    <col min="304" max="308" width="1.6640625" style="62" customWidth="1"/>
    <col min="309" max="309" width="1.58203125" style="62" customWidth="1"/>
    <col min="310" max="310" width="10.5" style="62" bestFit="1" customWidth="1"/>
    <col min="311" max="311" width="12.83203125" style="62" customWidth="1"/>
    <col min="312" max="312" width="10" style="62" customWidth="1"/>
    <col min="313" max="512" width="8.08203125" style="62"/>
    <col min="513" max="520" width="1.5" style="62" customWidth="1"/>
    <col min="521" max="534" width="1.6640625" style="62" customWidth="1"/>
    <col min="535" max="535" width="2" style="62" customWidth="1"/>
    <col min="536" max="544" width="1.6640625" style="62" customWidth="1"/>
    <col min="545" max="545" width="1.58203125" style="62" customWidth="1"/>
    <col min="546" max="554" width="1.6640625" style="62" customWidth="1"/>
    <col min="555" max="559" width="1.9140625" style="62" customWidth="1"/>
    <col min="560" max="564" width="1.6640625" style="62" customWidth="1"/>
    <col min="565" max="565" width="1.58203125" style="62" customWidth="1"/>
    <col min="566" max="566" width="10.5" style="62" bestFit="1" customWidth="1"/>
    <col min="567" max="567" width="12.83203125" style="62" customWidth="1"/>
    <col min="568" max="568" width="10" style="62" customWidth="1"/>
    <col min="569" max="768" width="8.08203125" style="62"/>
    <col min="769" max="776" width="1.5" style="62" customWidth="1"/>
    <col min="777" max="790" width="1.6640625" style="62" customWidth="1"/>
    <col min="791" max="791" width="2" style="62" customWidth="1"/>
    <col min="792" max="800" width="1.6640625" style="62" customWidth="1"/>
    <col min="801" max="801" width="1.58203125" style="62" customWidth="1"/>
    <col min="802" max="810" width="1.6640625" style="62" customWidth="1"/>
    <col min="811" max="815" width="1.9140625" style="62" customWidth="1"/>
    <col min="816" max="820" width="1.6640625" style="62" customWidth="1"/>
    <col min="821" max="821" width="1.58203125" style="62" customWidth="1"/>
    <col min="822" max="822" width="10.5" style="62" bestFit="1" customWidth="1"/>
    <col min="823" max="823" width="12.83203125" style="62" customWidth="1"/>
    <col min="824" max="824" width="10" style="62" customWidth="1"/>
    <col min="825" max="1024" width="8.08203125" style="62"/>
    <col min="1025" max="1032" width="1.5" style="62" customWidth="1"/>
    <col min="1033" max="1046" width="1.6640625" style="62" customWidth="1"/>
    <col min="1047" max="1047" width="2" style="62" customWidth="1"/>
    <col min="1048" max="1056" width="1.6640625" style="62" customWidth="1"/>
    <col min="1057" max="1057" width="1.58203125" style="62" customWidth="1"/>
    <col min="1058" max="1066" width="1.6640625" style="62" customWidth="1"/>
    <col min="1067" max="1071" width="1.9140625" style="62" customWidth="1"/>
    <col min="1072" max="1076" width="1.6640625" style="62" customWidth="1"/>
    <col min="1077" max="1077" width="1.58203125" style="62" customWidth="1"/>
    <col min="1078" max="1078" width="10.5" style="62" bestFit="1" customWidth="1"/>
    <col min="1079" max="1079" width="12.83203125" style="62" customWidth="1"/>
    <col min="1080" max="1080" width="10" style="62" customWidth="1"/>
    <col min="1081" max="1280" width="8.08203125" style="62"/>
    <col min="1281" max="1288" width="1.5" style="62" customWidth="1"/>
    <col min="1289" max="1302" width="1.6640625" style="62" customWidth="1"/>
    <col min="1303" max="1303" width="2" style="62" customWidth="1"/>
    <col min="1304" max="1312" width="1.6640625" style="62" customWidth="1"/>
    <col min="1313" max="1313" width="1.58203125" style="62" customWidth="1"/>
    <col min="1314" max="1322" width="1.6640625" style="62" customWidth="1"/>
    <col min="1323" max="1327" width="1.9140625" style="62" customWidth="1"/>
    <col min="1328" max="1332" width="1.6640625" style="62" customWidth="1"/>
    <col min="1333" max="1333" width="1.58203125" style="62" customWidth="1"/>
    <col min="1334" max="1334" width="10.5" style="62" bestFit="1" customWidth="1"/>
    <col min="1335" max="1335" width="12.83203125" style="62" customWidth="1"/>
    <col min="1336" max="1336" width="10" style="62" customWidth="1"/>
    <col min="1337" max="1536" width="8.08203125" style="62"/>
    <col min="1537" max="1544" width="1.5" style="62" customWidth="1"/>
    <col min="1545" max="1558" width="1.6640625" style="62" customWidth="1"/>
    <col min="1559" max="1559" width="2" style="62" customWidth="1"/>
    <col min="1560" max="1568" width="1.6640625" style="62" customWidth="1"/>
    <col min="1569" max="1569" width="1.58203125" style="62" customWidth="1"/>
    <col min="1570" max="1578" width="1.6640625" style="62" customWidth="1"/>
    <col min="1579" max="1583" width="1.9140625" style="62" customWidth="1"/>
    <col min="1584" max="1588" width="1.6640625" style="62" customWidth="1"/>
    <col min="1589" max="1589" width="1.58203125" style="62" customWidth="1"/>
    <col min="1590" max="1590" width="10.5" style="62" bestFit="1" customWidth="1"/>
    <col min="1591" max="1591" width="12.83203125" style="62" customWidth="1"/>
    <col min="1592" max="1592" width="10" style="62" customWidth="1"/>
    <col min="1593" max="1792" width="8.08203125" style="62"/>
    <col min="1793" max="1800" width="1.5" style="62" customWidth="1"/>
    <col min="1801" max="1814" width="1.6640625" style="62" customWidth="1"/>
    <col min="1815" max="1815" width="2" style="62" customWidth="1"/>
    <col min="1816" max="1824" width="1.6640625" style="62" customWidth="1"/>
    <col min="1825" max="1825" width="1.58203125" style="62" customWidth="1"/>
    <col min="1826" max="1834" width="1.6640625" style="62" customWidth="1"/>
    <col min="1835" max="1839" width="1.9140625" style="62" customWidth="1"/>
    <col min="1840" max="1844" width="1.6640625" style="62" customWidth="1"/>
    <col min="1845" max="1845" width="1.58203125" style="62" customWidth="1"/>
    <col min="1846" max="1846" width="10.5" style="62" bestFit="1" customWidth="1"/>
    <col min="1847" max="1847" width="12.83203125" style="62" customWidth="1"/>
    <col min="1848" max="1848" width="10" style="62" customWidth="1"/>
    <col min="1849" max="2048" width="8.08203125" style="62"/>
    <col min="2049" max="2056" width="1.5" style="62" customWidth="1"/>
    <col min="2057" max="2070" width="1.6640625" style="62" customWidth="1"/>
    <col min="2071" max="2071" width="2" style="62" customWidth="1"/>
    <col min="2072" max="2080" width="1.6640625" style="62" customWidth="1"/>
    <col min="2081" max="2081" width="1.58203125" style="62" customWidth="1"/>
    <col min="2082" max="2090" width="1.6640625" style="62" customWidth="1"/>
    <col min="2091" max="2095" width="1.9140625" style="62" customWidth="1"/>
    <col min="2096" max="2100" width="1.6640625" style="62" customWidth="1"/>
    <col min="2101" max="2101" width="1.58203125" style="62" customWidth="1"/>
    <col min="2102" max="2102" width="10.5" style="62" bestFit="1" customWidth="1"/>
    <col min="2103" max="2103" width="12.83203125" style="62" customWidth="1"/>
    <col min="2104" max="2104" width="10" style="62" customWidth="1"/>
    <col min="2105" max="2304" width="8.08203125" style="62"/>
    <col min="2305" max="2312" width="1.5" style="62" customWidth="1"/>
    <col min="2313" max="2326" width="1.6640625" style="62" customWidth="1"/>
    <col min="2327" max="2327" width="2" style="62" customWidth="1"/>
    <col min="2328" max="2336" width="1.6640625" style="62" customWidth="1"/>
    <col min="2337" max="2337" width="1.58203125" style="62" customWidth="1"/>
    <col min="2338" max="2346" width="1.6640625" style="62" customWidth="1"/>
    <col min="2347" max="2351" width="1.9140625" style="62" customWidth="1"/>
    <col min="2352" max="2356" width="1.6640625" style="62" customWidth="1"/>
    <col min="2357" max="2357" width="1.58203125" style="62" customWidth="1"/>
    <col min="2358" max="2358" width="10.5" style="62" bestFit="1" customWidth="1"/>
    <col min="2359" max="2359" width="12.83203125" style="62" customWidth="1"/>
    <col min="2360" max="2360" width="10" style="62" customWidth="1"/>
    <col min="2361" max="2560" width="8.08203125" style="62"/>
    <col min="2561" max="2568" width="1.5" style="62" customWidth="1"/>
    <col min="2569" max="2582" width="1.6640625" style="62" customWidth="1"/>
    <col min="2583" max="2583" width="2" style="62" customWidth="1"/>
    <col min="2584" max="2592" width="1.6640625" style="62" customWidth="1"/>
    <col min="2593" max="2593" width="1.58203125" style="62" customWidth="1"/>
    <col min="2594" max="2602" width="1.6640625" style="62" customWidth="1"/>
    <col min="2603" max="2607" width="1.9140625" style="62" customWidth="1"/>
    <col min="2608" max="2612" width="1.6640625" style="62" customWidth="1"/>
    <col min="2613" max="2613" width="1.58203125" style="62" customWidth="1"/>
    <col min="2614" max="2614" width="10.5" style="62" bestFit="1" customWidth="1"/>
    <col min="2615" max="2615" width="12.83203125" style="62" customWidth="1"/>
    <col min="2616" max="2616" width="10" style="62" customWidth="1"/>
    <col min="2617" max="2816" width="8.08203125" style="62"/>
    <col min="2817" max="2824" width="1.5" style="62" customWidth="1"/>
    <col min="2825" max="2838" width="1.6640625" style="62" customWidth="1"/>
    <col min="2839" max="2839" width="2" style="62" customWidth="1"/>
    <col min="2840" max="2848" width="1.6640625" style="62" customWidth="1"/>
    <col min="2849" max="2849" width="1.58203125" style="62" customWidth="1"/>
    <col min="2850" max="2858" width="1.6640625" style="62" customWidth="1"/>
    <col min="2859" max="2863" width="1.9140625" style="62" customWidth="1"/>
    <col min="2864" max="2868" width="1.6640625" style="62" customWidth="1"/>
    <col min="2869" max="2869" width="1.58203125" style="62" customWidth="1"/>
    <col min="2870" max="2870" width="10.5" style="62" bestFit="1" customWidth="1"/>
    <col min="2871" max="2871" width="12.83203125" style="62" customWidth="1"/>
    <col min="2872" max="2872" width="10" style="62" customWidth="1"/>
    <col min="2873" max="3072" width="8.08203125" style="62"/>
    <col min="3073" max="3080" width="1.5" style="62" customWidth="1"/>
    <col min="3081" max="3094" width="1.6640625" style="62" customWidth="1"/>
    <col min="3095" max="3095" width="2" style="62" customWidth="1"/>
    <col min="3096" max="3104" width="1.6640625" style="62" customWidth="1"/>
    <col min="3105" max="3105" width="1.58203125" style="62" customWidth="1"/>
    <col min="3106" max="3114" width="1.6640625" style="62" customWidth="1"/>
    <col min="3115" max="3119" width="1.9140625" style="62" customWidth="1"/>
    <col min="3120" max="3124" width="1.6640625" style="62" customWidth="1"/>
    <col min="3125" max="3125" width="1.58203125" style="62" customWidth="1"/>
    <col min="3126" max="3126" width="10.5" style="62" bestFit="1" customWidth="1"/>
    <col min="3127" max="3127" width="12.83203125" style="62" customWidth="1"/>
    <col min="3128" max="3128" width="10" style="62" customWidth="1"/>
    <col min="3129" max="3328" width="8.08203125" style="62"/>
    <col min="3329" max="3336" width="1.5" style="62" customWidth="1"/>
    <col min="3337" max="3350" width="1.6640625" style="62" customWidth="1"/>
    <col min="3351" max="3351" width="2" style="62" customWidth="1"/>
    <col min="3352" max="3360" width="1.6640625" style="62" customWidth="1"/>
    <col min="3361" max="3361" width="1.58203125" style="62" customWidth="1"/>
    <col min="3362" max="3370" width="1.6640625" style="62" customWidth="1"/>
    <col min="3371" max="3375" width="1.9140625" style="62" customWidth="1"/>
    <col min="3376" max="3380" width="1.6640625" style="62" customWidth="1"/>
    <col min="3381" max="3381" width="1.58203125" style="62" customWidth="1"/>
    <col min="3382" max="3382" width="10.5" style="62" bestFit="1" customWidth="1"/>
    <col min="3383" max="3383" width="12.83203125" style="62" customWidth="1"/>
    <col min="3384" max="3384" width="10" style="62" customWidth="1"/>
    <col min="3385" max="3584" width="8.08203125" style="62"/>
    <col min="3585" max="3592" width="1.5" style="62" customWidth="1"/>
    <col min="3593" max="3606" width="1.6640625" style="62" customWidth="1"/>
    <col min="3607" max="3607" width="2" style="62" customWidth="1"/>
    <col min="3608" max="3616" width="1.6640625" style="62" customWidth="1"/>
    <col min="3617" max="3617" width="1.58203125" style="62" customWidth="1"/>
    <col min="3618" max="3626" width="1.6640625" style="62" customWidth="1"/>
    <col min="3627" max="3631" width="1.9140625" style="62" customWidth="1"/>
    <col min="3632" max="3636" width="1.6640625" style="62" customWidth="1"/>
    <col min="3637" max="3637" width="1.58203125" style="62" customWidth="1"/>
    <col min="3638" max="3638" width="10.5" style="62" bestFit="1" customWidth="1"/>
    <col min="3639" max="3639" width="12.83203125" style="62" customWidth="1"/>
    <col min="3640" max="3640" width="10" style="62" customWidth="1"/>
    <col min="3641" max="3840" width="8.08203125" style="62"/>
    <col min="3841" max="3848" width="1.5" style="62" customWidth="1"/>
    <col min="3849" max="3862" width="1.6640625" style="62" customWidth="1"/>
    <col min="3863" max="3863" width="2" style="62" customWidth="1"/>
    <col min="3864" max="3872" width="1.6640625" style="62" customWidth="1"/>
    <col min="3873" max="3873" width="1.58203125" style="62" customWidth="1"/>
    <col min="3874" max="3882" width="1.6640625" style="62" customWidth="1"/>
    <col min="3883" max="3887" width="1.9140625" style="62" customWidth="1"/>
    <col min="3888" max="3892" width="1.6640625" style="62" customWidth="1"/>
    <col min="3893" max="3893" width="1.58203125" style="62" customWidth="1"/>
    <col min="3894" max="3894" width="10.5" style="62" bestFit="1" customWidth="1"/>
    <col min="3895" max="3895" width="12.83203125" style="62" customWidth="1"/>
    <col min="3896" max="3896" width="10" style="62" customWidth="1"/>
    <col min="3897" max="4096" width="8.08203125" style="62"/>
    <col min="4097" max="4104" width="1.5" style="62" customWidth="1"/>
    <col min="4105" max="4118" width="1.6640625" style="62" customWidth="1"/>
    <col min="4119" max="4119" width="2" style="62" customWidth="1"/>
    <col min="4120" max="4128" width="1.6640625" style="62" customWidth="1"/>
    <col min="4129" max="4129" width="1.58203125" style="62" customWidth="1"/>
    <col min="4130" max="4138" width="1.6640625" style="62" customWidth="1"/>
    <col min="4139" max="4143" width="1.9140625" style="62" customWidth="1"/>
    <col min="4144" max="4148" width="1.6640625" style="62" customWidth="1"/>
    <col min="4149" max="4149" width="1.58203125" style="62" customWidth="1"/>
    <col min="4150" max="4150" width="10.5" style="62" bestFit="1" customWidth="1"/>
    <col min="4151" max="4151" width="12.83203125" style="62" customWidth="1"/>
    <col min="4152" max="4152" width="10" style="62" customWidth="1"/>
    <col min="4153" max="4352" width="8.08203125" style="62"/>
    <col min="4353" max="4360" width="1.5" style="62" customWidth="1"/>
    <col min="4361" max="4374" width="1.6640625" style="62" customWidth="1"/>
    <col min="4375" max="4375" width="2" style="62" customWidth="1"/>
    <col min="4376" max="4384" width="1.6640625" style="62" customWidth="1"/>
    <col min="4385" max="4385" width="1.58203125" style="62" customWidth="1"/>
    <col min="4386" max="4394" width="1.6640625" style="62" customWidth="1"/>
    <col min="4395" max="4399" width="1.9140625" style="62" customWidth="1"/>
    <col min="4400" max="4404" width="1.6640625" style="62" customWidth="1"/>
    <col min="4405" max="4405" width="1.58203125" style="62" customWidth="1"/>
    <col min="4406" max="4406" width="10.5" style="62" bestFit="1" customWidth="1"/>
    <col min="4407" max="4407" width="12.83203125" style="62" customWidth="1"/>
    <col min="4408" max="4408" width="10" style="62" customWidth="1"/>
    <col min="4409" max="4608" width="8.08203125" style="62"/>
    <col min="4609" max="4616" width="1.5" style="62" customWidth="1"/>
    <col min="4617" max="4630" width="1.6640625" style="62" customWidth="1"/>
    <col min="4631" max="4631" width="2" style="62" customWidth="1"/>
    <col min="4632" max="4640" width="1.6640625" style="62" customWidth="1"/>
    <col min="4641" max="4641" width="1.58203125" style="62" customWidth="1"/>
    <col min="4642" max="4650" width="1.6640625" style="62" customWidth="1"/>
    <col min="4651" max="4655" width="1.9140625" style="62" customWidth="1"/>
    <col min="4656" max="4660" width="1.6640625" style="62" customWidth="1"/>
    <col min="4661" max="4661" width="1.58203125" style="62" customWidth="1"/>
    <col min="4662" max="4662" width="10.5" style="62" bestFit="1" customWidth="1"/>
    <col min="4663" max="4663" width="12.83203125" style="62" customWidth="1"/>
    <col min="4664" max="4664" width="10" style="62" customWidth="1"/>
    <col min="4665" max="4864" width="8.08203125" style="62"/>
    <col min="4865" max="4872" width="1.5" style="62" customWidth="1"/>
    <col min="4873" max="4886" width="1.6640625" style="62" customWidth="1"/>
    <col min="4887" max="4887" width="2" style="62" customWidth="1"/>
    <col min="4888" max="4896" width="1.6640625" style="62" customWidth="1"/>
    <col min="4897" max="4897" width="1.58203125" style="62" customWidth="1"/>
    <col min="4898" max="4906" width="1.6640625" style="62" customWidth="1"/>
    <col min="4907" max="4911" width="1.9140625" style="62" customWidth="1"/>
    <col min="4912" max="4916" width="1.6640625" style="62" customWidth="1"/>
    <col min="4917" max="4917" width="1.58203125" style="62" customWidth="1"/>
    <col min="4918" max="4918" width="10.5" style="62" bestFit="1" customWidth="1"/>
    <col min="4919" max="4919" width="12.83203125" style="62" customWidth="1"/>
    <col min="4920" max="4920" width="10" style="62" customWidth="1"/>
    <col min="4921" max="5120" width="8.08203125" style="62"/>
    <col min="5121" max="5128" width="1.5" style="62" customWidth="1"/>
    <col min="5129" max="5142" width="1.6640625" style="62" customWidth="1"/>
    <col min="5143" max="5143" width="2" style="62" customWidth="1"/>
    <col min="5144" max="5152" width="1.6640625" style="62" customWidth="1"/>
    <col min="5153" max="5153" width="1.58203125" style="62" customWidth="1"/>
    <col min="5154" max="5162" width="1.6640625" style="62" customWidth="1"/>
    <col min="5163" max="5167" width="1.9140625" style="62" customWidth="1"/>
    <col min="5168" max="5172" width="1.6640625" style="62" customWidth="1"/>
    <col min="5173" max="5173" width="1.58203125" style="62" customWidth="1"/>
    <col min="5174" max="5174" width="10.5" style="62" bestFit="1" customWidth="1"/>
    <col min="5175" max="5175" width="12.83203125" style="62" customWidth="1"/>
    <col min="5176" max="5176" width="10" style="62" customWidth="1"/>
    <col min="5177" max="5376" width="8.08203125" style="62"/>
    <col min="5377" max="5384" width="1.5" style="62" customWidth="1"/>
    <col min="5385" max="5398" width="1.6640625" style="62" customWidth="1"/>
    <col min="5399" max="5399" width="2" style="62" customWidth="1"/>
    <col min="5400" max="5408" width="1.6640625" style="62" customWidth="1"/>
    <col min="5409" max="5409" width="1.58203125" style="62" customWidth="1"/>
    <col min="5410" max="5418" width="1.6640625" style="62" customWidth="1"/>
    <col min="5419" max="5423" width="1.9140625" style="62" customWidth="1"/>
    <col min="5424" max="5428" width="1.6640625" style="62" customWidth="1"/>
    <col min="5429" max="5429" width="1.58203125" style="62" customWidth="1"/>
    <col min="5430" max="5430" width="10.5" style="62" bestFit="1" customWidth="1"/>
    <col min="5431" max="5431" width="12.83203125" style="62" customWidth="1"/>
    <col min="5432" max="5432" width="10" style="62" customWidth="1"/>
    <col min="5433" max="5632" width="8.08203125" style="62"/>
    <col min="5633" max="5640" width="1.5" style="62" customWidth="1"/>
    <col min="5641" max="5654" width="1.6640625" style="62" customWidth="1"/>
    <col min="5655" max="5655" width="2" style="62" customWidth="1"/>
    <col min="5656" max="5664" width="1.6640625" style="62" customWidth="1"/>
    <col min="5665" max="5665" width="1.58203125" style="62" customWidth="1"/>
    <col min="5666" max="5674" width="1.6640625" style="62" customWidth="1"/>
    <col min="5675" max="5679" width="1.9140625" style="62" customWidth="1"/>
    <col min="5680" max="5684" width="1.6640625" style="62" customWidth="1"/>
    <col min="5685" max="5685" width="1.58203125" style="62" customWidth="1"/>
    <col min="5686" max="5686" width="10.5" style="62" bestFit="1" customWidth="1"/>
    <col min="5687" max="5687" width="12.83203125" style="62" customWidth="1"/>
    <col min="5688" max="5688" width="10" style="62" customWidth="1"/>
    <col min="5689" max="5888" width="8.08203125" style="62"/>
    <col min="5889" max="5896" width="1.5" style="62" customWidth="1"/>
    <col min="5897" max="5910" width="1.6640625" style="62" customWidth="1"/>
    <col min="5911" max="5911" width="2" style="62" customWidth="1"/>
    <col min="5912" max="5920" width="1.6640625" style="62" customWidth="1"/>
    <col min="5921" max="5921" width="1.58203125" style="62" customWidth="1"/>
    <col min="5922" max="5930" width="1.6640625" style="62" customWidth="1"/>
    <col min="5931" max="5935" width="1.9140625" style="62" customWidth="1"/>
    <col min="5936" max="5940" width="1.6640625" style="62" customWidth="1"/>
    <col min="5941" max="5941" width="1.58203125" style="62" customWidth="1"/>
    <col min="5942" max="5942" width="10.5" style="62" bestFit="1" customWidth="1"/>
    <col min="5943" max="5943" width="12.83203125" style="62" customWidth="1"/>
    <col min="5944" max="5944" width="10" style="62" customWidth="1"/>
    <col min="5945" max="6144" width="8.08203125" style="62"/>
    <col min="6145" max="6152" width="1.5" style="62" customWidth="1"/>
    <col min="6153" max="6166" width="1.6640625" style="62" customWidth="1"/>
    <col min="6167" max="6167" width="2" style="62" customWidth="1"/>
    <col min="6168" max="6176" width="1.6640625" style="62" customWidth="1"/>
    <col min="6177" max="6177" width="1.58203125" style="62" customWidth="1"/>
    <col min="6178" max="6186" width="1.6640625" style="62" customWidth="1"/>
    <col min="6187" max="6191" width="1.9140625" style="62" customWidth="1"/>
    <col min="6192" max="6196" width="1.6640625" style="62" customWidth="1"/>
    <col min="6197" max="6197" width="1.58203125" style="62" customWidth="1"/>
    <col min="6198" max="6198" width="10.5" style="62" bestFit="1" customWidth="1"/>
    <col min="6199" max="6199" width="12.83203125" style="62" customWidth="1"/>
    <col min="6200" max="6200" width="10" style="62" customWidth="1"/>
    <col min="6201" max="6400" width="8.08203125" style="62"/>
    <col min="6401" max="6408" width="1.5" style="62" customWidth="1"/>
    <col min="6409" max="6422" width="1.6640625" style="62" customWidth="1"/>
    <col min="6423" max="6423" width="2" style="62" customWidth="1"/>
    <col min="6424" max="6432" width="1.6640625" style="62" customWidth="1"/>
    <col min="6433" max="6433" width="1.58203125" style="62" customWidth="1"/>
    <col min="6434" max="6442" width="1.6640625" style="62" customWidth="1"/>
    <col min="6443" max="6447" width="1.9140625" style="62" customWidth="1"/>
    <col min="6448" max="6452" width="1.6640625" style="62" customWidth="1"/>
    <col min="6453" max="6453" width="1.58203125" style="62" customWidth="1"/>
    <col min="6454" max="6454" width="10.5" style="62" bestFit="1" customWidth="1"/>
    <col min="6455" max="6455" width="12.83203125" style="62" customWidth="1"/>
    <col min="6456" max="6456" width="10" style="62" customWidth="1"/>
    <col min="6457" max="6656" width="8.08203125" style="62"/>
    <col min="6657" max="6664" width="1.5" style="62" customWidth="1"/>
    <col min="6665" max="6678" width="1.6640625" style="62" customWidth="1"/>
    <col min="6679" max="6679" width="2" style="62" customWidth="1"/>
    <col min="6680" max="6688" width="1.6640625" style="62" customWidth="1"/>
    <col min="6689" max="6689" width="1.58203125" style="62" customWidth="1"/>
    <col min="6690" max="6698" width="1.6640625" style="62" customWidth="1"/>
    <col min="6699" max="6703" width="1.9140625" style="62" customWidth="1"/>
    <col min="6704" max="6708" width="1.6640625" style="62" customWidth="1"/>
    <col min="6709" max="6709" width="1.58203125" style="62" customWidth="1"/>
    <col min="6710" max="6710" width="10.5" style="62" bestFit="1" customWidth="1"/>
    <col min="6711" max="6711" width="12.83203125" style="62" customWidth="1"/>
    <col min="6712" max="6712" width="10" style="62" customWidth="1"/>
    <col min="6713" max="6912" width="8.08203125" style="62"/>
    <col min="6913" max="6920" width="1.5" style="62" customWidth="1"/>
    <col min="6921" max="6934" width="1.6640625" style="62" customWidth="1"/>
    <col min="6935" max="6935" width="2" style="62" customWidth="1"/>
    <col min="6936" max="6944" width="1.6640625" style="62" customWidth="1"/>
    <col min="6945" max="6945" width="1.58203125" style="62" customWidth="1"/>
    <col min="6946" max="6954" width="1.6640625" style="62" customWidth="1"/>
    <col min="6955" max="6959" width="1.9140625" style="62" customWidth="1"/>
    <col min="6960" max="6964" width="1.6640625" style="62" customWidth="1"/>
    <col min="6965" max="6965" width="1.58203125" style="62" customWidth="1"/>
    <col min="6966" max="6966" width="10.5" style="62" bestFit="1" customWidth="1"/>
    <col min="6967" max="6967" width="12.83203125" style="62" customWidth="1"/>
    <col min="6968" max="6968" width="10" style="62" customWidth="1"/>
    <col min="6969" max="7168" width="8.08203125" style="62"/>
    <col min="7169" max="7176" width="1.5" style="62" customWidth="1"/>
    <col min="7177" max="7190" width="1.6640625" style="62" customWidth="1"/>
    <col min="7191" max="7191" width="2" style="62" customWidth="1"/>
    <col min="7192" max="7200" width="1.6640625" style="62" customWidth="1"/>
    <col min="7201" max="7201" width="1.58203125" style="62" customWidth="1"/>
    <col min="7202" max="7210" width="1.6640625" style="62" customWidth="1"/>
    <col min="7211" max="7215" width="1.9140625" style="62" customWidth="1"/>
    <col min="7216" max="7220" width="1.6640625" style="62" customWidth="1"/>
    <col min="7221" max="7221" width="1.58203125" style="62" customWidth="1"/>
    <col min="7222" max="7222" width="10.5" style="62" bestFit="1" customWidth="1"/>
    <col min="7223" max="7223" width="12.83203125" style="62" customWidth="1"/>
    <col min="7224" max="7224" width="10" style="62" customWidth="1"/>
    <col min="7225" max="7424" width="8.08203125" style="62"/>
    <col min="7425" max="7432" width="1.5" style="62" customWidth="1"/>
    <col min="7433" max="7446" width="1.6640625" style="62" customWidth="1"/>
    <col min="7447" max="7447" width="2" style="62" customWidth="1"/>
    <col min="7448" max="7456" width="1.6640625" style="62" customWidth="1"/>
    <col min="7457" max="7457" width="1.58203125" style="62" customWidth="1"/>
    <col min="7458" max="7466" width="1.6640625" style="62" customWidth="1"/>
    <col min="7467" max="7471" width="1.9140625" style="62" customWidth="1"/>
    <col min="7472" max="7476" width="1.6640625" style="62" customWidth="1"/>
    <col min="7477" max="7477" width="1.58203125" style="62" customWidth="1"/>
    <col min="7478" max="7478" width="10.5" style="62" bestFit="1" customWidth="1"/>
    <col min="7479" max="7479" width="12.83203125" style="62" customWidth="1"/>
    <col min="7480" max="7480" width="10" style="62" customWidth="1"/>
    <col min="7481" max="7680" width="8.08203125" style="62"/>
    <col min="7681" max="7688" width="1.5" style="62" customWidth="1"/>
    <col min="7689" max="7702" width="1.6640625" style="62" customWidth="1"/>
    <col min="7703" max="7703" width="2" style="62" customWidth="1"/>
    <col min="7704" max="7712" width="1.6640625" style="62" customWidth="1"/>
    <col min="7713" max="7713" width="1.58203125" style="62" customWidth="1"/>
    <col min="7714" max="7722" width="1.6640625" style="62" customWidth="1"/>
    <col min="7723" max="7727" width="1.9140625" style="62" customWidth="1"/>
    <col min="7728" max="7732" width="1.6640625" style="62" customWidth="1"/>
    <col min="7733" max="7733" width="1.58203125" style="62" customWidth="1"/>
    <col min="7734" max="7734" width="10.5" style="62" bestFit="1" customWidth="1"/>
    <col min="7735" max="7735" width="12.83203125" style="62" customWidth="1"/>
    <col min="7736" max="7736" width="10" style="62" customWidth="1"/>
    <col min="7737" max="7936" width="8.08203125" style="62"/>
    <col min="7937" max="7944" width="1.5" style="62" customWidth="1"/>
    <col min="7945" max="7958" width="1.6640625" style="62" customWidth="1"/>
    <col min="7959" max="7959" width="2" style="62" customWidth="1"/>
    <col min="7960" max="7968" width="1.6640625" style="62" customWidth="1"/>
    <col min="7969" max="7969" width="1.58203125" style="62" customWidth="1"/>
    <col min="7970" max="7978" width="1.6640625" style="62" customWidth="1"/>
    <col min="7979" max="7983" width="1.9140625" style="62" customWidth="1"/>
    <col min="7984" max="7988" width="1.6640625" style="62" customWidth="1"/>
    <col min="7989" max="7989" width="1.58203125" style="62" customWidth="1"/>
    <col min="7990" max="7990" width="10.5" style="62" bestFit="1" customWidth="1"/>
    <col min="7991" max="7991" width="12.83203125" style="62" customWidth="1"/>
    <col min="7992" max="7992" width="10" style="62" customWidth="1"/>
    <col min="7993" max="8192" width="8.08203125" style="62"/>
    <col min="8193" max="8200" width="1.5" style="62" customWidth="1"/>
    <col min="8201" max="8214" width="1.6640625" style="62" customWidth="1"/>
    <col min="8215" max="8215" width="2" style="62" customWidth="1"/>
    <col min="8216" max="8224" width="1.6640625" style="62" customWidth="1"/>
    <col min="8225" max="8225" width="1.58203125" style="62" customWidth="1"/>
    <col min="8226" max="8234" width="1.6640625" style="62" customWidth="1"/>
    <col min="8235" max="8239" width="1.9140625" style="62" customWidth="1"/>
    <col min="8240" max="8244" width="1.6640625" style="62" customWidth="1"/>
    <col min="8245" max="8245" width="1.58203125" style="62" customWidth="1"/>
    <col min="8246" max="8246" width="10.5" style="62" bestFit="1" customWidth="1"/>
    <col min="8247" max="8247" width="12.83203125" style="62" customWidth="1"/>
    <col min="8248" max="8248" width="10" style="62" customWidth="1"/>
    <col min="8249" max="8448" width="8.08203125" style="62"/>
    <col min="8449" max="8456" width="1.5" style="62" customWidth="1"/>
    <col min="8457" max="8470" width="1.6640625" style="62" customWidth="1"/>
    <col min="8471" max="8471" width="2" style="62" customWidth="1"/>
    <col min="8472" max="8480" width="1.6640625" style="62" customWidth="1"/>
    <col min="8481" max="8481" width="1.58203125" style="62" customWidth="1"/>
    <col min="8482" max="8490" width="1.6640625" style="62" customWidth="1"/>
    <col min="8491" max="8495" width="1.9140625" style="62" customWidth="1"/>
    <col min="8496" max="8500" width="1.6640625" style="62" customWidth="1"/>
    <col min="8501" max="8501" width="1.58203125" style="62" customWidth="1"/>
    <col min="8502" max="8502" width="10.5" style="62" bestFit="1" customWidth="1"/>
    <col min="8503" max="8503" width="12.83203125" style="62" customWidth="1"/>
    <col min="8504" max="8504" width="10" style="62" customWidth="1"/>
    <col min="8505" max="8704" width="8.08203125" style="62"/>
    <col min="8705" max="8712" width="1.5" style="62" customWidth="1"/>
    <col min="8713" max="8726" width="1.6640625" style="62" customWidth="1"/>
    <col min="8727" max="8727" width="2" style="62" customWidth="1"/>
    <col min="8728" max="8736" width="1.6640625" style="62" customWidth="1"/>
    <col min="8737" max="8737" width="1.58203125" style="62" customWidth="1"/>
    <col min="8738" max="8746" width="1.6640625" style="62" customWidth="1"/>
    <col min="8747" max="8751" width="1.9140625" style="62" customWidth="1"/>
    <col min="8752" max="8756" width="1.6640625" style="62" customWidth="1"/>
    <col min="8757" max="8757" width="1.58203125" style="62" customWidth="1"/>
    <col min="8758" max="8758" width="10.5" style="62" bestFit="1" customWidth="1"/>
    <col min="8759" max="8759" width="12.83203125" style="62" customWidth="1"/>
    <col min="8760" max="8760" width="10" style="62" customWidth="1"/>
    <col min="8761" max="8960" width="8.08203125" style="62"/>
    <col min="8961" max="8968" width="1.5" style="62" customWidth="1"/>
    <col min="8969" max="8982" width="1.6640625" style="62" customWidth="1"/>
    <col min="8983" max="8983" width="2" style="62" customWidth="1"/>
    <col min="8984" max="8992" width="1.6640625" style="62" customWidth="1"/>
    <col min="8993" max="8993" width="1.58203125" style="62" customWidth="1"/>
    <col min="8994" max="9002" width="1.6640625" style="62" customWidth="1"/>
    <col min="9003" max="9007" width="1.9140625" style="62" customWidth="1"/>
    <col min="9008" max="9012" width="1.6640625" style="62" customWidth="1"/>
    <col min="9013" max="9013" width="1.58203125" style="62" customWidth="1"/>
    <col min="9014" max="9014" width="10.5" style="62" bestFit="1" customWidth="1"/>
    <col min="9015" max="9015" width="12.83203125" style="62" customWidth="1"/>
    <col min="9016" max="9016" width="10" style="62" customWidth="1"/>
    <col min="9017" max="9216" width="8.08203125" style="62"/>
    <col min="9217" max="9224" width="1.5" style="62" customWidth="1"/>
    <col min="9225" max="9238" width="1.6640625" style="62" customWidth="1"/>
    <col min="9239" max="9239" width="2" style="62" customWidth="1"/>
    <col min="9240" max="9248" width="1.6640625" style="62" customWidth="1"/>
    <col min="9249" max="9249" width="1.58203125" style="62" customWidth="1"/>
    <col min="9250" max="9258" width="1.6640625" style="62" customWidth="1"/>
    <col min="9259" max="9263" width="1.9140625" style="62" customWidth="1"/>
    <col min="9264" max="9268" width="1.6640625" style="62" customWidth="1"/>
    <col min="9269" max="9269" width="1.58203125" style="62" customWidth="1"/>
    <col min="9270" max="9270" width="10.5" style="62" bestFit="1" customWidth="1"/>
    <col min="9271" max="9271" width="12.83203125" style="62" customWidth="1"/>
    <col min="9272" max="9272" width="10" style="62" customWidth="1"/>
    <col min="9273" max="9472" width="8.08203125" style="62"/>
    <col min="9473" max="9480" width="1.5" style="62" customWidth="1"/>
    <col min="9481" max="9494" width="1.6640625" style="62" customWidth="1"/>
    <col min="9495" max="9495" width="2" style="62" customWidth="1"/>
    <col min="9496" max="9504" width="1.6640625" style="62" customWidth="1"/>
    <col min="9505" max="9505" width="1.58203125" style="62" customWidth="1"/>
    <col min="9506" max="9514" width="1.6640625" style="62" customWidth="1"/>
    <col min="9515" max="9519" width="1.9140625" style="62" customWidth="1"/>
    <col min="9520" max="9524" width="1.6640625" style="62" customWidth="1"/>
    <col min="9525" max="9525" width="1.58203125" style="62" customWidth="1"/>
    <col min="9526" max="9526" width="10.5" style="62" bestFit="1" customWidth="1"/>
    <col min="9527" max="9527" width="12.83203125" style="62" customWidth="1"/>
    <col min="9528" max="9528" width="10" style="62" customWidth="1"/>
    <col min="9529" max="9728" width="8.08203125" style="62"/>
    <col min="9729" max="9736" width="1.5" style="62" customWidth="1"/>
    <col min="9737" max="9750" width="1.6640625" style="62" customWidth="1"/>
    <col min="9751" max="9751" width="2" style="62" customWidth="1"/>
    <col min="9752" max="9760" width="1.6640625" style="62" customWidth="1"/>
    <col min="9761" max="9761" width="1.58203125" style="62" customWidth="1"/>
    <col min="9762" max="9770" width="1.6640625" style="62" customWidth="1"/>
    <col min="9771" max="9775" width="1.9140625" style="62" customWidth="1"/>
    <col min="9776" max="9780" width="1.6640625" style="62" customWidth="1"/>
    <col min="9781" max="9781" width="1.58203125" style="62" customWidth="1"/>
    <col min="9782" max="9782" width="10.5" style="62" bestFit="1" customWidth="1"/>
    <col min="9783" max="9783" width="12.83203125" style="62" customWidth="1"/>
    <col min="9784" max="9784" width="10" style="62" customWidth="1"/>
    <col min="9785" max="9984" width="8.08203125" style="62"/>
    <col min="9985" max="9992" width="1.5" style="62" customWidth="1"/>
    <col min="9993" max="10006" width="1.6640625" style="62" customWidth="1"/>
    <col min="10007" max="10007" width="2" style="62" customWidth="1"/>
    <col min="10008" max="10016" width="1.6640625" style="62" customWidth="1"/>
    <col min="10017" max="10017" width="1.58203125" style="62" customWidth="1"/>
    <col min="10018" max="10026" width="1.6640625" style="62" customWidth="1"/>
    <col min="10027" max="10031" width="1.9140625" style="62" customWidth="1"/>
    <col min="10032" max="10036" width="1.6640625" style="62" customWidth="1"/>
    <col min="10037" max="10037" width="1.58203125" style="62" customWidth="1"/>
    <col min="10038" max="10038" width="10.5" style="62" bestFit="1" customWidth="1"/>
    <col min="10039" max="10039" width="12.83203125" style="62" customWidth="1"/>
    <col min="10040" max="10040" width="10" style="62" customWidth="1"/>
    <col min="10041" max="10240" width="8.08203125" style="62"/>
    <col min="10241" max="10248" width="1.5" style="62" customWidth="1"/>
    <col min="10249" max="10262" width="1.6640625" style="62" customWidth="1"/>
    <col min="10263" max="10263" width="2" style="62" customWidth="1"/>
    <col min="10264" max="10272" width="1.6640625" style="62" customWidth="1"/>
    <col min="10273" max="10273" width="1.58203125" style="62" customWidth="1"/>
    <col min="10274" max="10282" width="1.6640625" style="62" customWidth="1"/>
    <col min="10283" max="10287" width="1.9140625" style="62" customWidth="1"/>
    <col min="10288" max="10292" width="1.6640625" style="62" customWidth="1"/>
    <col min="10293" max="10293" width="1.58203125" style="62" customWidth="1"/>
    <col min="10294" max="10294" width="10.5" style="62" bestFit="1" customWidth="1"/>
    <col min="10295" max="10295" width="12.83203125" style="62" customWidth="1"/>
    <col min="10296" max="10296" width="10" style="62" customWidth="1"/>
    <col min="10297" max="10496" width="8.08203125" style="62"/>
    <col min="10497" max="10504" width="1.5" style="62" customWidth="1"/>
    <col min="10505" max="10518" width="1.6640625" style="62" customWidth="1"/>
    <col min="10519" max="10519" width="2" style="62" customWidth="1"/>
    <col min="10520" max="10528" width="1.6640625" style="62" customWidth="1"/>
    <col min="10529" max="10529" width="1.58203125" style="62" customWidth="1"/>
    <col min="10530" max="10538" width="1.6640625" style="62" customWidth="1"/>
    <col min="10539" max="10543" width="1.9140625" style="62" customWidth="1"/>
    <col min="10544" max="10548" width="1.6640625" style="62" customWidth="1"/>
    <col min="10549" max="10549" width="1.58203125" style="62" customWidth="1"/>
    <col min="10550" max="10550" width="10.5" style="62" bestFit="1" customWidth="1"/>
    <col min="10551" max="10551" width="12.83203125" style="62" customWidth="1"/>
    <col min="10552" max="10552" width="10" style="62" customWidth="1"/>
    <col min="10553" max="10752" width="8.08203125" style="62"/>
    <col min="10753" max="10760" width="1.5" style="62" customWidth="1"/>
    <col min="10761" max="10774" width="1.6640625" style="62" customWidth="1"/>
    <col min="10775" max="10775" width="2" style="62" customWidth="1"/>
    <col min="10776" max="10784" width="1.6640625" style="62" customWidth="1"/>
    <col min="10785" max="10785" width="1.58203125" style="62" customWidth="1"/>
    <col min="10786" max="10794" width="1.6640625" style="62" customWidth="1"/>
    <col min="10795" max="10799" width="1.9140625" style="62" customWidth="1"/>
    <col min="10800" max="10804" width="1.6640625" style="62" customWidth="1"/>
    <col min="10805" max="10805" width="1.58203125" style="62" customWidth="1"/>
    <col min="10806" max="10806" width="10.5" style="62" bestFit="1" customWidth="1"/>
    <col min="10807" max="10807" width="12.83203125" style="62" customWidth="1"/>
    <col min="10808" max="10808" width="10" style="62" customWidth="1"/>
    <col min="10809" max="11008" width="8.08203125" style="62"/>
    <col min="11009" max="11016" width="1.5" style="62" customWidth="1"/>
    <col min="11017" max="11030" width="1.6640625" style="62" customWidth="1"/>
    <col min="11031" max="11031" width="2" style="62" customWidth="1"/>
    <col min="11032" max="11040" width="1.6640625" style="62" customWidth="1"/>
    <col min="11041" max="11041" width="1.58203125" style="62" customWidth="1"/>
    <col min="11042" max="11050" width="1.6640625" style="62" customWidth="1"/>
    <col min="11051" max="11055" width="1.9140625" style="62" customWidth="1"/>
    <col min="11056" max="11060" width="1.6640625" style="62" customWidth="1"/>
    <col min="11061" max="11061" width="1.58203125" style="62" customWidth="1"/>
    <col min="11062" max="11062" width="10.5" style="62" bestFit="1" customWidth="1"/>
    <col min="11063" max="11063" width="12.83203125" style="62" customWidth="1"/>
    <col min="11064" max="11064" width="10" style="62" customWidth="1"/>
    <col min="11065" max="11264" width="8.08203125" style="62"/>
    <col min="11265" max="11272" width="1.5" style="62" customWidth="1"/>
    <col min="11273" max="11286" width="1.6640625" style="62" customWidth="1"/>
    <col min="11287" max="11287" width="2" style="62" customWidth="1"/>
    <col min="11288" max="11296" width="1.6640625" style="62" customWidth="1"/>
    <col min="11297" max="11297" width="1.58203125" style="62" customWidth="1"/>
    <col min="11298" max="11306" width="1.6640625" style="62" customWidth="1"/>
    <col min="11307" max="11311" width="1.9140625" style="62" customWidth="1"/>
    <col min="11312" max="11316" width="1.6640625" style="62" customWidth="1"/>
    <col min="11317" max="11317" width="1.58203125" style="62" customWidth="1"/>
    <col min="11318" max="11318" width="10.5" style="62" bestFit="1" customWidth="1"/>
    <col min="11319" max="11319" width="12.83203125" style="62" customWidth="1"/>
    <col min="11320" max="11320" width="10" style="62" customWidth="1"/>
    <col min="11321" max="11520" width="8.08203125" style="62"/>
    <col min="11521" max="11528" width="1.5" style="62" customWidth="1"/>
    <col min="11529" max="11542" width="1.6640625" style="62" customWidth="1"/>
    <col min="11543" max="11543" width="2" style="62" customWidth="1"/>
    <col min="11544" max="11552" width="1.6640625" style="62" customWidth="1"/>
    <col min="11553" max="11553" width="1.58203125" style="62" customWidth="1"/>
    <col min="11554" max="11562" width="1.6640625" style="62" customWidth="1"/>
    <col min="11563" max="11567" width="1.9140625" style="62" customWidth="1"/>
    <col min="11568" max="11572" width="1.6640625" style="62" customWidth="1"/>
    <col min="11573" max="11573" width="1.58203125" style="62" customWidth="1"/>
    <col min="11574" max="11574" width="10.5" style="62" bestFit="1" customWidth="1"/>
    <col min="11575" max="11575" width="12.83203125" style="62" customWidth="1"/>
    <col min="11576" max="11576" width="10" style="62" customWidth="1"/>
    <col min="11577" max="11776" width="8.08203125" style="62"/>
    <col min="11777" max="11784" width="1.5" style="62" customWidth="1"/>
    <col min="11785" max="11798" width="1.6640625" style="62" customWidth="1"/>
    <col min="11799" max="11799" width="2" style="62" customWidth="1"/>
    <col min="11800" max="11808" width="1.6640625" style="62" customWidth="1"/>
    <col min="11809" max="11809" width="1.58203125" style="62" customWidth="1"/>
    <col min="11810" max="11818" width="1.6640625" style="62" customWidth="1"/>
    <col min="11819" max="11823" width="1.9140625" style="62" customWidth="1"/>
    <col min="11824" max="11828" width="1.6640625" style="62" customWidth="1"/>
    <col min="11829" max="11829" width="1.58203125" style="62" customWidth="1"/>
    <col min="11830" max="11830" width="10.5" style="62" bestFit="1" customWidth="1"/>
    <col min="11831" max="11831" width="12.83203125" style="62" customWidth="1"/>
    <col min="11832" max="11832" width="10" style="62" customWidth="1"/>
    <col min="11833" max="12032" width="8.08203125" style="62"/>
    <col min="12033" max="12040" width="1.5" style="62" customWidth="1"/>
    <col min="12041" max="12054" width="1.6640625" style="62" customWidth="1"/>
    <col min="12055" max="12055" width="2" style="62" customWidth="1"/>
    <col min="12056" max="12064" width="1.6640625" style="62" customWidth="1"/>
    <col min="12065" max="12065" width="1.58203125" style="62" customWidth="1"/>
    <col min="12066" max="12074" width="1.6640625" style="62" customWidth="1"/>
    <col min="12075" max="12079" width="1.9140625" style="62" customWidth="1"/>
    <col min="12080" max="12084" width="1.6640625" style="62" customWidth="1"/>
    <col min="12085" max="12085" width="1.58203125" style="62" customWidth="1"/>
    <col min="12086" max="12086" width="10.5" style="62" bestFit="1" customWidth="1"/>
    <col min="12087" max="12087" width="12.83203125" style="62" customWidth="1"/>
    <col min="12088" max="12088" width="10" style="62" customWidth="1"/>
    <col min="12089" max="12288" width="8.08203125" style="62"/>
    <col min="12289" max="12296" width="1.5" style="62" customWidth="1"/>
    <col min="12297" max="12310" width="1.6640625" style="62" customWidth="1"/>
    <col min="12311" max="12311" width="2" style="62" customWidth="1"/>
    <col min="12312" max="12320" width="1.6640625" style="62" customWidth="1"/>
    <col min="12321" max="12321" width="1.58203125" style="62" customWidth="1"/>
    <col min="12322" max="12330" width="1.6640625" style="62" customWidth="1"/>
    <col min="12331" max="12335" width="1.9140625" style="62" customWidth="1"/>
    <col min="12336" max="12340" width="1.6640625" style="62" customWidth="1"/>
    <col min="12341" max="12341" width="1.58203125" style="62" customWidth="1"/>
    <col min="12342" max="12342" width="10.5" style="62" bestFit="1" customWidth="1"/>
    <col min="12343" max="12343" width="12.83203125" style="62" customWidth="1"/>
    <col min="12344" max="12344" width="10" style="62" customWidth="1"/>
    <col min="12345" max="12544" width="8.08203125" style="62"/>
    <col min="12545" max="12552" width="1.5" style="62" customWidth="1"/>
    <col min="12553" max="12566" width="1.6640625" style="62" customWidth="1"/>
    <col min="12567" max="12567" width="2" style="62" customWidth="1"/>
    <col min="12568" max="12576" width="1.6640625" style="62" customWidth="1"/>
    <col min="12577" max="12577" width="1.58203125" style="62" customWidth="1"/>
    <col min="12578" max="12586" width="1.6640625" style="62" customWidth="1"/>
    <col min="12587" max="12591" width="1.9140625" style="62" customWidth="1"/>
    <col min="12592" max="12596" width="1.6640625" style="62" customWidth="1"/>
    <col min="12597" max="12597" width="1.58203125" style="62" customWidth="1"/>
    <col min="12598" max="12598" width="10.5" style="62" bestFit="1" customWidth="1"/>
    <col min="12599" max="12599" width="12.83203125" style="62" customWidth="1"/>
    <col min="12600" max="12600" width="10" style="62" customWidth="1"/>
    <col min="12601" max="12800" width="8.08203125" style="62"/>
    <col min="12801" max="12808" width="1.5" style="62" customWidth="1"/>
    <col min="12809" max="12822" width="1.6640625" style="62" customWidth="1"/>
    <col min="12823" max="12823" width="2" style="62" customWidth="1"/>
    <col min="12824" max="12832" width="1.6640625" style="62" customWidth="1"/>
    <col min="12833" max="12833" width="1.58203125" style="62" customWidth="1"/>
    <col min="12834" max="12842" width="1.6640625" style="62" customWidth="1"/>
    <col min="12843" max="12847" width="1.9140625" style="62" customWidth="1"/>
    <col min="12848" max="12852" width="1.6640625" style="62" customWidth="1"/>
    <col min="12853" max="12853" width="1.58203125" style="62" customWidth="1"/>
    <col min="12854" max="12854" width="10.5" style="62" bestFit="1" customWidth="1"/>
    <col min="12855" max="12855" width="12.83203125" style="62" customWidth="1"/>
    <col min="12856" max="12856" width="10" style="62" customWidth="1"/>
    <col min="12857" max="13056" width="8.08203125" style="62"/>
    <col min="13057" max="13064" width="1.5" style="62" customWidth="1"/>
    <col min="13065" max="13078" width="1.6640625" style="62" customWidth="1"/>
    <col min="13079" max="13079" width="2" style="62" customWidth="1"/>
    <col min="13080" max="13088" width="1.6640625" style="62" customWidth="1"/>
    <col min="13089" max="13089" width="1.58203125" style="62" customWidth="1"/>
    <col min="13090" max="13098" width="1.6640625" style="62" customWidth="1"/>
    <col min="13099" max="13103" width="1.9140625" style="62" customWidth="1"/>
    <col min="13104" max="13108" width="1.6640625" style="62" customWidth="1"/>
    <col min="13109" max="13109" width="1.58203125" style="62" customWidth="1"/>
    <col min="13110" max="13110" width="10.5" style="62" bestFit="1" customWidth="1"/>
    <col min="13111" max="13111" width="12.83203125" style="62" customWidth="1"/>
    <col min="13112" max="13112" width="10" style="62" customWidth="1"/>
    <col min="13113" max="13312" width="8.08203125" style="62"/>
    <col min="13313" max="13320" width="1.5" style="62" customWidth="1"/>
    <col min="13321" max="13334" width="1.6640625" style="62" customWidth="1"/>
    <col min="13335" max="13335" width="2" style="62" customWidth="1"/>
    <col min="13336" max="13344" width="1.6640625" style="62" customWidth="1"/>
    <col min="13345" max="13345" width="1.58203125" style="62" customWidth="1"/>
    <col min="13346" max="13354" width="1.6640625" style="62" customWidth="1"/>
    <col min="13355" max="13359" width="1.9140625" style="62" customWidth="1"/>
    <col min="13360" max="13364" width="1.6640625" style="62" customWidth="1"/>
    <col min="13365" max="13365" width="1.58203125" style="62" customWidth="1"/>
    <col min="13366" max="13366" width="10.5" style="62" bestFit="1" customWidth="1"/>
    <col min="13367" max="13367" width="12.83203125" style="62" customWidth="1"/>
    <col min="13368" max="13368" width="10" style="62" customWidth="1"/>
    <col min="13369" max="13568" width="8.08203125" style="62"/>
    <col min="13569" max="13576" width="1.5" style="62" customWidth="1"/>
    <col min="13577" max="13590" width="1.6640625" style="62" customWidth="1"/>
    <col min="13591" max="13591" width="2" style="62" customWidth="1"/>
    <col min="13592" max="13600" width="1.6640625" style="62" customWidth="1"/>
    <col min="13601" max="13601" width="1.58203125" style="62" customWidth="1"/>
    <col min="13602" max="13610" width="1.6640625" style="62" customWidth="1"/>
    <col min="13611" max="13615" width="1.9140625" style="62" customWidth="1"/>
    <col min="13616" max="13620" width="1.6640625" style="62" customWidth="1"/>
    <col min="13621" max="13621" width="1.58203125" style="62" customWidth="1"/>
    <col min="13622" max="13622" width="10.5" style="62" bestFit="1" customWidth="1"/>
    <col min="13623" max="13623" width="12.83203125" style="62" customWidth="1"/>
    <col min="13624" max="13624" width="10" style="62" customWidth="1"/>
    <col min="13625" max="13824" width="8.08203125" style="62"/>
    <col min="13825" max="13832" width="1.5" style="62" customWidth="1"/>
    <col min="13833" max="13846" width="1.6640625" style="62" customWidth="1"/>
    <col min="13847" max="13847" width="2" style="62" customWidth="1"/>
    <col min="13848" max="13856" width="1.6640625" style="62" customWidth="1"/>
    <col min="13857" max="13857" width="1.58203125" style="62" customWidth="1"/>
    <col min="13858" max="13866" width="1.6640625" style="62" customWidth="1"/>
    <col min="13867" max="13871" width="1.9140625" style="62" customWidth="1"/>
    <col min="13872" max="13876" width="1.6640625" style="62" customWidth="1"/>
    <col min="13877" max="13877" width="1.58203125" style="62" customWidth="1"/>
    <col min="13878" max="13878" width="10.5" style="62" bestFit="1" customWidth="1"/>
    <col min="13879" max="13879" width="12.83203125" style="62" customWidth="1"/>
    <col min="13880" max="13880" width="10" style="62" customWidth="1"/>
    <col min="13881" max="14080" width="8.08203125" style="62"/>
    <col min="14081" max="14088" width="1.5" style="62" customWidth="1"/>
    <col min="14089" max="14102" width="1.6640625" style="62" customWidth="1"/>
    <col min="14103" max="14103" width="2" style="62" customWidth="1"/>
    <col min="14104" max="14112" width="1.6640625" style="62" customWidth="1"/>
    <col min="14113" max="14113" width="1.58203125" style="62" customWidth="1"/>
    <col min="14114" max="14122" width="1.6640625" style="62" customWidth="1"/>
    <col min="14123" max="14127" width="1.9140625" style="62" customWidth="1"/>
    <col min="14128" max="14132" width="1.6640625" style="62" customWidth="1"/>
    <col min="14133" max="14133" width="1.58203125" style="62" customWidth="1"/>
    <col min="14134" max="14134" width="10.5" style="62" bestFit="1" customWidth="1"/>
    <col min="14135" max="14135" width="12.83203125" style="62" customWidth="1"/>
    <col min="14136" max="14136" width="10" style="62" customWidth="1"/>
    <col min="14137" max="14336" width="8.08203125" style="62"/>
    <col min="14337" max="14344" width="1.5" style="62" customWidth="1"/>
    <col min="14345" max="14358" width="1.6640625" style="62" customWidth="1"/>
    <col min="14359" max="14359" width="2" style="62" customWidth="1"/>
    <col min="14360" max="14368" width="1.6640625" style="62" customWidth="1"/>
    <col min="14369" max="14369" width="1.58203125" style="62" customWidth="1"/>
    <col min="14370" max="14378" width="1.6640625" style="62" customWidth="1"/>
    <col min="14379" max="14383" width="1.9140625" style="62" customWidth="1"/>
    <col min="14384" max="14388" width="1.6640625" style="62" customWidth="1"/>
    <col min="14389" max="14389" width="1.58203125" style="62" customWidth="1"/>
    <col min="14390" max="14390" width="10.5" style="62" bestFit="1" customWidth="1"/>
    <col min="14391" max="14391" width="12.83203125" style="62" customWidth="1"/>
    <col min="14392" max="14392" width="10" style="62" customWidth="1"/>
    <col min="14393" max="14592" width="8.08203125" style="62"/>
    <col min="14593" max="14600" width="1.5" style="62" customWidth="1"/>
    <col min="14601" max="14614" width="1.6640625" style="62" customWidth="1"/>
    <col min="14615" max="14615" width="2" style="62" customWidth="1"/>
    <col min="14616" max="14624" width="1.6640625" style="62" customWidth="1"/>
    <col min="14625" max="14625" width="1.58203125" style="62" customWidth="1"/>
    <col min="14626" max="14634" width="1.6640625" style="62" customWidth="1"/>
    <col min="14635" max="14639" width="1.9140625" style="62" customWidth="1"/>
    <col min="14640" max="14644" width="1.6640625" style="62" customWidth="1"/>
    <col min="14645" max="14645" width="1.58203125" style="62" customWidth="1"/>
    <col min="14646" max="14646" width="10.5" style="62" bestFit="1" customWidth="1"/>
    <col min="14647" max="14647" width="12.83203125" style="62" customWidth="1"/>
    <col min="14648" max="14648" width="10" style="62" customWidth="1"/>
    <col min="14649" max="14848" width="8.08203125" style="62"/>
    <col min="14849" max="14856" width="1.5" style="62" customWidth="1"/>
    <col min="14857" max="14870" width="1.6640625" style="62" customWidth="1"/>
    <col min="14871" max="14871" width="2" style="62" customWidth="1"/>
    <col min="14872" max="14880" width="1.6640625" style="62" customWidth="1"/>
    <col min="14881" max="14881" width="1.58203125" style="62" customWidth="1"/>
    <col min="14882" max="14890" width="1.6640625" style="62" customWidth="1"/>
    <col min="14891" max="14895" width="1.9140625" style="62" customWidth="1"/>
    <col min="14896" max="14900" width="1.6640625" style="62" customWidth="1"/>
    <col min="14901" max="14901" width="1.58203125" style="62" customWidth="1"/>
    <col min="14902" max="14902" width="10.5" style="62" bestFit="1" customWidth="1"/>
    <col min="14903" max="14903" width="12.83203125" style="62" customWidth="1"/>
    <col min="14904" max="14904" width="10" style="62" customWidth="1"/>
    <col min="14905" max="15104" width="8.08203125" style="62"/>
    <col min="15105" max="15112" width="1.5" style="62" customWidth="1"/>
    <col min="15113" max="15126" width="1.6640625" style="62" customWidth="1"/>
    <col min="15127" max="15127" width="2" style="62" customWidth="1"/>
    <col min="15128" max="15136" width="1.6640625" style="62" customWidth="1"/>
    <col min="15137" max="15137" width="1.58203125" style="62" customWidth="1"/>
    <col min="15138" max="15146" width="1.6640625" style="62" customWidth="1"/>
    <col min="15147" max="15151" width="1.9140625" style="62" customWidth="1"/>
    <col min="15152" max="15156" width="1.6640625" style="62" customWidth="1"/>
    <col min="15157" max="15157" width="1.58203125" style="62" customWidth="1"/>
    <col min="15158" max="15158" width="10.5" style="62" bestFit="1" customWidth="1"/>
    <col min="15159" max="15159" width="12.83203125" style="62" customWidth="1"/>
    <col min="15160" max="15160" width="10" style="62" customWidth="1"/>
    <col min="15161" max="15360" width="8.08203125" style="62"/>
    <col min="15361" max="15368" width="1.5" style="62" customWidth="1"/>
    <col min="15369" max="15382" width="1.6640625" style="62" customWidth="1"/>
    <col min="15383" max="15383" width="2" style="62" customWidth="1"/>
    <col min="15384" max="15392" width="1.6640625" style="62" customWidth="1"/>
    <col min="15393" max="15393" width="1.58203125" style="62" customWidth="1"/>
    <col min="15394" max="15402" width="1.6640625" style="62" customWidth="1"/>
    <col min="15403" max="15407" width="1.9140625" style="62" customWidth="1"/>
    <col min="15408" max="15412" width="1.6640625" style="62" customWidth="1"/>
    <col min="15413" max="15413" width="1.58203125" style="62" customWidth="1"/>
    <col min="15414" max="15414" width="10.5" style="62" bestFit="1" customWidth="1"/>
    <col min="15415" max="15415" width="12.83203125" style="62" customWidth="1"/>
    <col min="15416" max="15416" width="10" style="62" customWidth="1"/>
    <col min="15417" max="15616" width="8.08203125" style="62"/>
    <col min="15617" max="15624" width="1.5" style="62" customWidth="1"/>
    <col min="15625" max="15638" width="1.6640625" style="62" customWidth="1"/>
    <col min="15639" max="15639" width="2" style="62" customWidth="1"/>
    <col min="15640" max="15648" width="1.6640625" style="62" customWidth="1"/>
    <col min="15649" max="15649" width="1.58203125" style="62" customWidth="1"/>
    <col min="15650" max="15658" width="1.6640625" style="62" customWidth="1"/>
    <col min="15659" max="15663" width="1.9140625" style="62" customWidth="1"/>
    <col min="15664" max="15668" width="1.6640625" style="62" customWidth="1"/>
    <col min="15669" max="15669" width="1.58203125" style="62" customWidth="1"/>
    <col min="15670" max="15670" width="10.5" style="62" bestFit="1" customWidth="1"/>
    <col min="15671" max="15671" width="12.83203125" style="62" customWidth="1"/>
    <col min="15672" max="15672" width="10" style="62" customWidth="1"/>
    <col min="15673" max="15872" width="8.08203125" style="62"/>
    <col min="15873" max="15880" width="1.5" style="62" customWidth="1"/>
    <col min="15881" max="15894" width="1.6640625" style="62" customWidth="1"/>
    <col min="15895" max="15895" width="2" style="62" customWidth="1"/>
    <col min="15896" max="15904" width="1.6640625" style="62" customWidth="1"/>
    <col min="15905" max="15905" width="1.58203125" style="62" customWidth="1"/>
    <col min="15906" max="15914" width="1.6640625" style="62" customWidth="1"/>
    <col min="15915" max="15919" width="1.9140625" style="62" customWidth="1"/>
    <col min="15920" max="15924" width="1.6640625" style="62" customWidth="1"/>
    <col min="15925" max="15925" width="1.58203125" style="62" customWidth="1"/>
    <col min="15926" max="15926" width="10.5" style="62" bestFit="1" customWidth="1"/>
    <col min="15927" max="15927" width="12.83203125" style="62" customWidth="1"/>
    <col min="15928" max="15928" width="10" style="62" customWidth="1"/>
    <col min="15929" max="16128" width="8.08203125" style="62"/>
    <col min="16129" max="16136" width="1.5" style="62" customWidth="1"/>
    <col min="16137" max="16150" width="1.6640625" style="62" customWidth="1"/>
    <col min="16151" max="16151" width="2" style="62" customWidth="1"/>
    <col min="16152" max="16160" width="1.6640625" style="62" customWidth="1"/>
    <col min="16161" max="16161" width="1.58203125" style="62" customWidth="1"/>
    <col min="16162" max="16170" width="1.6640625" style="62" customWidth="1"/>
    <col min="16171" max="16175" width="1.9140625" style="62" customWidth="1"/>
    <col min="16176" max="16180" width="1.6640625" style="62" customWidth="1"/>
    <col min="16181" max="16181" width="1.58203125" style="62" customWidth="1"/>
    <col min="16182" max="16182" width="10.5" style="62" bestFit="1" customWidth="1"/>
    <col min="16183" max="16183" width="12.83203125" style="62" customWidth="1"/>
    <col min="16184" max="16184" width="10" style="62" customWidth="1"/>
    <col min="16185" max="16384" width="8.08203125" style="62"/>
  </cols>
  <sheetData>
    <row r="3" spans="2:56" s="63" customFormat="1" ht="20.149999999999999" customHeight="1">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row>
    <row r="4" spans="2:56" s="63" customFormat="1" ht="20.149999999999999" customHeight="1">
      <c r="B4" s="64"/>
      <c r="C4" s="64"/>
      <c r="D4" s="65"/>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row>
    <row r="5" spans="2:56" s="63" customFormat="1" ht="20.149999999999999" customHeight="1">
      <c r="B5" s="64"/>
      <c r="C5" s="64"/>
      <c r="D5" s="65"/>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row>
    <row r="6" spans="2:56" s="63" customFormat="1" ht="20.149999999999999" customHeight="1">
      <c r="B6" s="64"/>
      <c r="C6" s="64"/>
      <c r="D6" s="65"/>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row>
    <row r="7" spans="2:56" s="63" customFormat="1" ht="20.149999999999999" customHeight="1">
      <c r="B7" s="64"/>
      <c r="C7" s="64"/>
      <c r="D7" s="65"/>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row>
    <row r="8" spans="2:56" s="63" customFormat="1" ht="20.149999999999999" customHeight="1">
      <c r="B8" s="64"/>
      <c r="C8" s="64"/>
      <c r="D8" s="65"/>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row>
    <row r="9" spans="2:56" s="63" customFormat="1" ht="20.149999999999999" customHeight="1">
      <c r="B9" s="64"/>
      <c r="C9" s="64"/>
      <c r="D9" s="65"/>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row>
    <row r="10" spans="2:56" s="63" customFormat="1" ht="20.149999999999999" customHeight="1">
      <c r="B10" s="64"/>
      <c r="C10" s="64"/>
      <c r="D10" s="65"/>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row>
    <row r="11" spans="2:56" s="63" customFormat="1" ht="20.149999999999999" customHeight="1">
      <c r="B11" s="64"/>
      <c r="C11" s="64"/>
      <c r="D11" s="65"/>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row>
    <row r="12" spans="2:56" s="63" customFormat="1" ht="20.149999999999999" customHeight="1">
      <c r="B12" s="64"/>
      <c r="C12" s="64"/>
      <c r="D12" s="65"/>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row>
    <row r="13" spans="2:56" s="63" customFormat="1" ht="20.149999999999999" customHeight="1">
      <c r="B13" s="64"/>
      <c r="C13" s="64"/>
      <c r="D13" s="65"/>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row>
    <row r="14" spans="2:56" s="63" customFormat="1" ht="20.149999999999999" customHeight="1">
      <c r="B14" s="64"/>
      <c r="C14" s="64"/>
      <c r="D14" s="65"/>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row>
    <row r="15" spans="2:56" ht="22.75" customHeight="1">
      <c r="B15" s="61" t="s">
        <v>109</v>
      </c>
      <c r="C15" s="61"/>
      <c r="D15" s="61"/>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row>
    <row r="16" spans="2:56" ht="16">
      <c r="B16" s="464" t="s">
        <v>110</v>
      </c>
      <c r="C16" s="464"/>
      <c r="D16" s="464"/>
      <c r="E16" s="464"/>
      <c r="F16" s="464"/>
      <c r="G16" s="464"/>
      <c r="H16" s="464"/>
      <c r="I16" s="466" t="s">
        <v>111</v>
      </c>
      <c r="J16" s="510"/>
      <c r="K16" s="510"/>
      <c r="L16" s="510"/>
      <c r="M16" s="510"/>
      <c r="N16" s="510"/>
      <c r="O16" s="510"/>
      <c r="P16" s="510"/>
      <c r="Q16" s="510"/>
      <c r="R16" s="510"/>
      <c r="S16" s="510"/>
      <c r="T16" s="510"/>
      <c r="U16" s="510"/>
      <c r="V16" s="510"/>
      <c r="W16" s="511"/>
      <c r="X16" s="462" t="s">
        <v>112</v>
      </c>
      <c r="Y16" s="462"/>
      <c r="Z16" s="462"/>
      <c r="AA16" s="462"/>
      <c r="AB16" s="462"/>
      <c r="AC16" s="462"/>
      <c r="AD16" s="462"/>
      <c r="AE16" s="462"/>
      <c r="AF16" s="462"/>
      <c r="AG16" s="462"/>
      <c r="AH16" s="462" t="s">
        <v>113</v>
      </c>
      <c r="AI16" s="462"/>
      <c r="AJ16" s="462"/>
      <c r="AK16" s="462"/>
      <c r="AL16" s="462"/>
      <c r="AM16" s="462"/>
      <c r="AN16" s="462"/>
      <c r="AO16" s="462"/>
      <c r="AP16" s="462"/>
      <c r="AQ16" s="462"/>
      <c r="AR16" s="512" t="s">
        <v>114</v>
      </c>
      <c r="AS16" s="513"/>
      <c r="AT16" s="513"/>
      <c r="AU16" s="513"/>
      <c r="AV16" s="513"/>
      <c r="AW16" s="513"/>
      <c r="AX16" s="513"/>
      <c r="AY16" s="513"/>
      <c r="AZ16" s="513"/>
      <c r="BA16" s="514"/>
      <c r="BB16" s="63"/>
      <c r="BC16" s="62"/>
      <c r="BD16" s="67"/>
    </row>
    <row r="17" spans="1:55" ht="16">
      <c r="B17" s="469"/>
      <c r="C17" s="469"/>
      <c r="D17" s="469"/>
      <c r="E17" s="469"/>
      <c r="F17" s="469"/>
      <c r="G17" s="469"/>
      <c r="H17" s="469"/>
      <c r="I17" s="515" t="s">
        <v>33</v>
      </c>
      <c r="J17" s="513"/>
      <c r="K17" s="513"/>
      <c r="L17" s="513"/>
      <c r="M17" s="516"/>
      <c r="N17" s="500" t="s">
        <v>115</v>
      </c>
      <c r="O17" s="501"/>
      <c r="P17" s="501"/>
      <c r="Q17" s="501"/>
      <c r="R17" s="502"/>
      <c r="S17" s="461" t="s">
        <v>116</v>
      </c>
      <c r="T17" s="461"/>
      <c r="U17" s="461"/>
      <c r="V17" s="461"/>
      <c r="W17" s="461"/>
      <c r="X17" s="515" t="s">
        <v>117</v>
      </c>
      <c r="Y17" s="513"/>
      <c r="Z17" s="513"/>
      <c r="AA17" s="513"/>
      <c r="AB17" s="516"/>
      <c r="AC17" s="500" t="s">
        <v>118</v>
      </c>
      <c r="AD17" s="501"/>
      <c r="AE17" s="501"/>
      <c r="AF17" s="501"/>
      <c r="AG17" s="502"/>
      <c r="AH17" s="494" t="s">
        <v>119</v>
      </c>
      <c r="AI17" s="495"/>
      <c r="AJ17" s="495"/>
      <c r="AK17" s="495"/>
      <c r="AL17" s="496"/>
      <c r="AM17" s="500" t="s">
        <v>120</v>
      </c>
      <c r="AN17" s="501"/>
      <c r="AO17" s="501"/>
      <c r="AP17" s="501"/>
      <c r="AQ17" s="502"/>
      <c r="AR17" s="494" t="s">
        <v>119</v>
      </c>
      <c r="AS17" s="495"/>
      <c r="AT17" s="495"/>
      <c r="AU17" s="495"/>
      <c r="AV17" s="496"/>
      <c r="AW17" s="503" t="s">
        <v>121</v>
      </c>
      <c r="AX17" s="504"/>
      <c r="AY17" s="504"/>
      <c r="AZ17" s="504"/>
      <c r="BA17" s="505"/>
      <c r="BB17" s="63"/>
      <c r="BC17" s="62"/>
    </row>
    <row r="18" spans="1:55" ht="16">
      <c r="B18" s="468"/>
      <c r="C18" s="468"/>
      <c r="D18" s="468"/>
      <c r="E18" s="468"/>
      <c r="F18" s="468"/>
      <c r="G18" s="468"/>
      <c r="H18" s="468"/>
      <c r="I18" s="517"/>
      <c r="J18" s="518"/>
      <c r="K18" s="518"/>
      <c r="L18" s="518"/>
      <c r="M18" s="519"/>
      <c r="N18" s="506" t="s">
        <v>122</v>
      </c>
      <c r="O18" s="507"/>
      <c r="P18" s="507"/>
      <c r="Q18" s="507"/>
      <c r="R18" s="508"/>
      <c r="S18" s="461"/>
      <c r="T18" s="461"/>
      <c r="U18" s="461"/>
      <c r="V18" s="461"/>
      <c r="W18" s="461"/>
      <c r="X18" s="517"/>
      <c r="Y18" s="518"/>
      <c r="Z18" s="518"/>
      <c r="AA18" s="518"/>
      <c r="AB18" s="519"/>
      <c r="AC18" s="506" t="s">
        <v>122</v>
      </c>
      <c r="AD18" s="507"/>
      <c r="AE18" s="507"/>
      <c r="AF18" s="507"/>
      <c r="AG18" s="508"/>
      <c r="AH18" s="497"/>
      <c r="AI18" s="498"/>
      <c r="AJ18" s="498"/>
      <c r="AK18" s="498"/>
      <c r="AL18" s="499"/>
      <c r="AM18" s="506" t="s">
        <v>122</v>
      </c>
      <c r="AN18" s="507"/>
      <c r="AO18" s="507"/>
      <c r="AP18" s="507"/>
      <c r="AQ18" s="508"/>
      <c r="AR18" s="497"/>
      <c r="AS18" s="498"/>
      <c r="AT18" s="498"/>
      <c r="AU18" s="498"/>
      <c r="AV18" s="499"/>
      <c r="AW18" s="509" t="s">
        <v>122</v>
      </c>
      <c r="AX18" s="507"/>
      <c r="AY18" s="507"/>
      <c r="AZ18" s="507"/>
      <c r="BA18" s="508"/>
      <c r="BB18" s="63"/>
      <c r="BC18" s="62"/>
    </row>
    <row r="19" spans="1:55" s="56" customFormat="1" ht="12.9" customHeight="1">
      <c r="I19" s="58"/>
      <c r="J19" s="68"/>
      <c r="K19" s="68"/>
      <c r="L19" s="68"/>
      <c r="M19" s="68" t="s">
        <v>123</v>
      </c>
      <c r="N19" s="57"/>
      <c r="O19" s="68"/>
      <c r="P19" s="68"/>
      <c r="Q19" s="68"/>
      <c r="R19" s="57" t="s">
        <v>123</v>
      </c>
      <c r="S19" s="57"/>
      <c r="T19" s="68"/>
      <c r="U19" s="57"/>
      <c r="V19" s="68"/>
      <c r="W19" s="57" t="s">
        <v>123</v>
      </c>
      <c r="X19" s="57"/>
      <c r="Y19" s="68"/>
      <c r="Z19" s="68"/>
      <c r="AA19" s="57"/>
      <c r="AB19" s="68" t="s">
        <v>123</v>
      </c>
      <c r="AC19" s="68"/>
      <c r="AD19" s="68"/>
      <c r="AE19" s="68"/>
      <c r="AF19" s="57"/>
      <c r="AG19" s="69" t="s">
        <v>123</v>
      </c>
      <c r="AH19" s="69"/>
      <c r="AI19" s="69"/>
      <c r="AJ19" s="69"/>
      <c r="AK19" s="69"/>
      <c r="AL19" s="57" t="s">
        <v>124</v>
      </c>
      <c r="AM19" s="69"/>
      <c r="AN19" s="69"/>
      <c r="AO19" s="69"/>
      <c r="AP19" s="69"/>
      <c r="AQ19" s="57" t="s">
        <v>124</v>
      </c>
      <c r="AR19" s="69"/>
      <c r="AS19" s="57"/>
      <c r="AT19" s="68"/>
      <c r="AU19" s="68"/>
      <c r="AV19" s="68" t="s">
        <v>124</v>
      </c>
      <c r="AW19" s="68"/>
      <c r="AX19" s="57"/>
      <c r="AY19" s="57"/>
      <c r="AZ19" s="68"/>
      <c r="BA19" s="68" t="s">
        <v>124</v>
      </c>
    </row>
    <row r="20" spans="1:55" s="70" customFormat="1" ht="13.25" customHeight="1">
      <c r="B20" s="481" t="s">
        <v>70</v>
      </c>
      <c r="C20" s="481"/>
      <c r="D20" s="481"/>
      <c r="E20" s="453">
        <v>50</v>
      </c>
      <c r="F20" s="453"/>
      <c r="G20" s="453" t="s">
        <v>41</v>
      </c>
      <c r="H20" s="454"/>
      <c r="I20" s="522">
        <v>71059</v>
      </c>
      <c r="J20" s="520"/>
      <c r="K20" s="520"/>
      <c r="L20" s="520"/>
      <c r="M20" s="520"/>
      <c r="N20" s="452">
        <v>16.7</v>
      </c>
      <c r="O20" s="452"/>
      <c r="P20" s="452"/>
      <c r="Q20" s="452"/>
      <c r="R20" s="452"/>
      <c r="S20" s="43"/>
      <c r="T20" s="521">
        <v>1.83</v>
      </c>
      <c r="U20" s="521"/>
      <c r="V20" s="521"/>
      <c r="W20" s="521"/>
      <c r="X20" s="520">
        <v>27576</v>
      </c>
      <c r="Y20" s="520"/>
      <c r="Z20" s="520"/>
      <c r="AA20" s="520"/>
      <c r="AB20" s="520"/>
      <c r="AC20" s="452">
        <v>6.5</v>
      </c>
      <c r="AD20" s="452"/>
      <c r="AE20" s="452"/>
      <c r="AF20" s="452"/>
      <c r="AG20" s="452"/>
      <c r="AH20" s="520">
        <v>36937</v>
      </c>
      <c r="AI20" s="520"/>
      <c r="AJ20" s="520"/>
      <c r="AK20" s="520"/>
      <c r="AL20" s="520"/>
      <c r="AM20" s="452">
        <v>8.6999999999999993</v>
      </c>
      <c r="AN20" s="452"/>
      <c r="AO20" s="452"/>
      <c r="AP20" s="452"/>
      <c r="AQ20" s="452"/>
      <c r="AR20" s="520">
        <v>5655</v>
      </c>
      <c r="AS20" s="520"/>
      <c r="AT20" s="520"/>
      <c r="AU20" s="520"/>
      <c r="AV20" s="520"/>
      <c r="AW20" s="521">
        <v>1.33</v>
      </c>
      <c r="AX20" s="521"/>
      <c r="AY20" s="521"/>
      <c r="AZ20" s="521"/>
      <c r="BA20" s="521"/>
      <c r="BB20" s="74"/>
    </row>
    <row r="21" spans="1:55" s="70" customFormat="1" ht="13.25" customHeight="1">
      <c r="B21" s="75"/>
      <c r="C21" s="43"/>
      <c r="D21" s="43"/>
      <c r="E21" s="453">
        <v>60</v>
      </c>
      <c r="F21" s="453"/>
      <c r="G21" s="72"/>
      <c r="H21" s="73"/>
      <c r="I21" s="522">
        <v>58837</v>
      </c>
      <c r="J21" s="520"/>
      <c r="K21" s="520"/>
      <c r="L21" s="520"/>
      <c r="M21" s="520"/>
      <c r="N21" s="452">
        <v>12.4</v>
      </c>
      <c r="O21" s="452"/>
      <c r="P21" s="452"/>
      <c r="Q21" s="452"/>
      <c r="R21" s="452"/>
      <c r="S21" s="43"/>
      <c r="T21" s="521">
        <v>1.75</v>
      </c>
      <c r="U21" s="521"/>
      <c r="V21" s="521"/>
      <c r="W21" s="521"/>
      <c r="X21" s="520">
        <v>30888</v>
      </c>
      <c r="Y21" s="520"/>
      <c r="Z21" s="520"/>
      <c r="AA21" s="520"/>
      <c r="AB21" s="520"/>
      <c r="AC21" s="452">
        <v>6.5</v>
      </c>
      <c r="AD21" s="452"/>
      <c r="AE21" s="452"/>
      <c r="AF21" s="452"/>
      <c r="AG21" s="452"/>
      <c r="AH21" s="520">
        <v>29208</v>
      </c>
      <c r="AI21" s="520"/>
      <c r="AJ21" s="520"/>
      <c r="AK21" s="520"/>
      <c r="AL21" s="520"/>
      <c r="AM21" s="452">
        <v>6.1</v>
      </c>
      <c r="AN21" s="452"/>
      <c r="AO21" s="452"/>
      <c r="AP21" s="452"/>
      <c r="AQ21" s="452"/>
      <c r="AR21" s="520">
        <v>8918</v>
      </c>
      <c r="AS21" s="520"/>
      <c r="AT21" s="520"/>
      <c r="AU21" s="520"/>
      <c r="AV21" s="520"/>
      <c r="AW21" s="521">
        <v>1.88</v>
      </c>
      <c r="AX21" s="521"/>
      <c r="AY21" s="521"/>
      <c r="AZ21" s="521"/>
      <c r="BA21" s="521"/>
      <c r="BB21" s="74"/>
    </row>
    <row r="22" spans="1:55" s="70" customFormat="1" ht="13.25" customHeight="1">
      <c r="B22" s="481" t="s">
        <v>40</v>
      </c>
      <c r="C22" s="481"/>
      <c r="D22" s="481"/>
      <c r="E22" s="450">
        <v>7</v>
      </c>
      <c r="F22" s="453"/>
      <c r="G22" s="453" t="s">
        <v>41</v>
      </c>
      <c r="H22" s="454"/>
      <c r="I22" s="522">
        <v>46849</v>
      </c>
      <c r="J22" s="520"/>
      <c r="K22" s="520"/>
      <c r="L22" s="520"/>
      <c r="M22" s="520"/>
      <c r="N22" s="452">
        <v>9.6</v>
      </c>
      <c r="O22" s="452"/>
      <c r="P22" s="452"/>
      <c r="Q22" s="452"/>
      <c r="R22" s="452"/>
      <c r="S22" s="43"/>
      <c r="T22" s="521">
        <v>1.42</v>
      </c>
      <c r="U22" s="521"/>
      <c r="V22" s="521"/>
      <c r="W22" s="521"/>
      <c r="X22" s="520">
        <v>37158</v>
      </c>
      <c r="Y22" s="520"/>
      <c r="Z22" s="520"/>
      <c r="AA22" s="520"/>
      <c r="AB22" s="520"/>
      <c r="AC22" s="452">
        <v>7.6</v>
      </c>
      <c r="AD22" s="452"/>
      <c r="AE22" s="452"/>
      <c r="AF22" s="452"/>
      <c r="AG22" s="452"/>
      <c r="AH22" s="520">
        <v>30355</v>
      </c>
      <c r="AI22" s="520"/>
      <c r="AJ22" s="520"/>
      <c r="AK22" s="520"/>
      <c r="AL22" s="520"/>
      <c r="AM22" s="452">
        <v>6.2</v>
      </c>
      <c r="AN22" s="452"/>
      <c r="AO22" s="452"/>
      <c r="AP22" s="452"/>
      <c r="AQ22" s="452"/>
      <c r="AR22" s="520">
        <v>9064</v>
      </c>
      <c r="AS22" s="520"/>
      <c r="AT22" s="520"/>
      <c r="AU22" s="520"/>
      <c r="AV22" s="520"/>
      <c r="AW22" s="521">
        <v>1.85</v>
      </c>
      <c r="AX22" s="521"/>
      <c r="AY22" s="521"/>
      <c r="AZ22" s="521"/>
      <c r="BA22" s="521"/>
      <c r="BB22" s="74"/>
    </row>
    <row r="23" spans="1:55" s="77" customFormat="1" ht="13.25" customHeight="1">
      <c r="B23" s="78"/>
      <c r="C23" s="71"/>
      <c r="D23" s="71"/>
      <c r="E23" s="453">
        <v>17</v>
      </c>
      <c r="F23" s="453"/>
      <c r="G23" s="72"/>
      <c r="H23" s="73"/>
      <c r="I23" s="522">
        <v>43421</v>
      </c>
      <c r="J23" s="520"/>
      <c r="K23" s="520"/>
      <c r="L23" s="520"/>
      <c r="M23" s="520"/>
      <c r="N23" s="452">
        <v>8.6999999999999993</v>
      </c>
      <c r="O23" s="452"/>
      <c r="P23" s="452"/>
      <c r="Q23" s="452"/>
      <c r="R23" s="452"/>
      <c r="S23" s="43"/>
      <c r="T23" s="521">
        <v>1.26</v>
      </c>
      <c r="U23" s="521"/>
      <c r="V23" s="521"/>
      <c r="W23" s="521"/>
      <c r="X23" s="520">
        <v>42675</v>
      </c>
      <c r="Y23" s="520"/>
      <c r="Z23" s="520"/>
      <c r="AA23" s="520"/>
      <c r="AB23" s="520"/>
      <c r="AC23" s="452">
        <v>8.5</v>
      </c>
      <c r="AD23" s="452"/>
      <c r="AE23" s="452"/>
      <c r="AF23" s="452"/>
      <c r="AG23" s="452"/>
      <c r="AH23" s="520">
        <v>28715</v>
      </c>
      <c r="AI23" s="520"/>
      <c r="AJ23" s="520"/>
      <c r="AK23" s="520"/>
      <c r="AL23" s="520"/>
      <c r="AM23" s="452">
        <v>5.7</v>
      </c>
      <c r="AN23" s="452"/>
      <c r="AO23" s="452"/>
      <c r="AP23" s="452"/>
      <c r="AQ23" s="452"/>
      <c r="AR23" s="520">
        <v>11567</v>
      </c>
      <c r="AS23" s="520"/>
      <c r="AT23" s="520"/>
      <c r="AU23" s="520"/>
      <c r="AV23" s="520"/>
      <c r="AW23" s="521">
        <v>2.31</v>
      </c>
      <c r="AX23" s="521"/>
      <c r="AY23" s="521"/>
      <c r="AZ23" s="521"/>
      <c r="BA23" s="521"/>
    </row>
    <row r="24" spans="1:55" s="70" customFormat="1" ht="13.25" customHeight="1">
      <c r="B24" s="75"/>
      <c r="C24" s="43"/>
      <c r="D24" s="43"/>
      <c r="E24" s="453">
        <v>22</v>
      </c>
      <c r="F24" s="453"/>
      <c r="G24" s="72"/>
      <c r="H24" s="73"/>
      <c r="I24" s="522">
        <v>46818</v>
      </c>
      <c r="J24" s="520"/>
      <c r="K24" s="520"/>
      <c r="L24" s="520"/>
      <c r="M24" s="520"/>
      <c r="N24" s="452">
        <v>9.3000000000000007</v>
      </c>
      <c r="O24" s="452"/>
      <c r="P24" s="452"/>
      <c r="Q24" s="452"/>
      <c r="R24" s="452"/>
      <c r="S24" s="43"/>
      <c r="T24" s="521">
        <v>1.44</v>
      </c>
      <c r="U24" s="521"/>
      <c r="V24" s="521"/>
      <c r="W24" s="521"/>
      <c r="X24" s="520">
        <v>46996</v>
      </c>
      <c r="Y24" s="520"/>
      <c r="Z24" s="520"/>
      <c r="AA24" s="520"/>
      <c r="AB24" s="520"/>
      <c r="AC24" s="452">
        <v>9.3000000000000007</v>
      </c>
      <c r="AD24" s="452"/>
      <c r="AE24" s="452"/>
      <c r="AF24" s="452"/>
      <c r="AG24" s="452"/>
      <c r="AH24" s="520">
        <v>29248</v>
      </c>
      <c r="AI24" s="520"/>
      <c r="AJ24" s="520"/>
      <c r="AK24" s="520"/>
      <c r="AL24" s="520"/>
      <c r="AM24" s="452">
        <v>5.8</v>
      </c>
      <c r="AN24" s="452"/>
      <c r="AO24" s="452"/>
      <c r="AP24" s="452"/>
      <c r="AQ24" s="452"/>
      <c r="AR24" s="520">
        <v>10952</v>
      </c>
      <c r="AS24" s="520"/>
      <c r="AT24" s="520"/>
      <c r="AU24" s="520"/>
      <c r="AV24" s="520"/>
      <c r="AW24" s="521">
        <v>2.1800000000000002</v>
      </c>
      <c r="AX24" s="521"/>
      <c r="AY24" s="521"/>
      <c r="AZ24" s="521"/>
      <c r="BA24" s="521"/>
      <c r="BB24" s="74"/>
    </row>
    <row r="25" spans="1:55" s="70" customFormat="1" ht="13.25" customHeight="1">
      <c r="B25" s="75"/>
      <c r="C25" s="43"/>
      <c r="D25" s="43"/>
      <c r="E25" s="453">
        <v>27</v>
      </c>
      <c r="F25" s="453"/>
      <c r="G25" s="72"/>
      <c r="H25" s="73"/>
      <c r="I25" s="522">
        <v>45236</v>
      </c>
      <c r="J25" s="520"/>
      <c r="K25" s="520"/>
      <c r="L25" s="520"/>
      <c r="M25" s="520"/>
      <c r="N25" s="452">
        <v>9</v>
      </c>
      <c r="O25" s="452"/>
      <c r="P25" s="452"/>
      <c r="Q25" s="452"/>
      <c r="R25" s="452"/>
      <c r="S25" s="43"/>
      <c r="T25" s="521">
        <v>1.52</v>
      </c>
      <c r="U25" s="521"/>
      <c r="V25" s="521"/>
      <c r="W25" s="521"/>
      <c r="X25" s="520">
        <v>50262</v>
      </c>
      <c r="Y25" s="520"/>
      <c r="Z25" s="520"/>
      <c r="AA25" s="520"/>
      <c r="AB25" s="520"/>
      <c r="AC25" s="452">
        <v>9.9</v>
      </c>
      <c r="AD25" s="452"/>
      <c r="AE25" s="452"/>
      <c r="AF25" s="452"/>
      <c r="AG25" s="452"/>
      <c r="AH25" s="520">
        <v>27570</v>
      </c>
      <c r="AI25" s="520"/>
      <c r="AJ25" s="520"/>
      <c r="AK25" s="520"/>
      <c r="AL25" s="520"/>
      <c r="AM25" s="452">
        <v>5.5</v>
      </c>
      <c r="AN25" s="452"/>
      <c r="AO25" s="452"/>
      <c r="AP25" s="452"/>
      <c r="AQ25" s="452"/>
      <c r="AR25" s="520">
        <v>10063</v>
      </c>
      <c r="AS25" s="520"/>
      <c r="AT25" s="520"/>
      <c r="AU25" s="520"/>
      <c r="AV25" s="520"/>
      <c r="AW25" s="521">
        <v>1.99</v>
      </c>
      <c r="AX25" s="521"/>
      <c r="AY25" s="521"/>
      <c r="AZ25" s="521"/>
      <c r="BA25" s="521"/>
      <c r="BB25" s="74"/>
    </row>
    <row r="26" spans="1:55" s="70" customFormat="1" ht="16.75" customHeight="1">
      <c r="B26" s="523" t="s">
        <v>42</v>
      </c>
      <c r="C26" s="523"/>
      <c r="D26" s="523"/>
      <c r="E26" s="453">
        <v>2</v>
      </c>
      <c r="F26" s="453"/>
      <c r="G26" s="453" t="s">
        <v>41</v>
      </c>
      <c r="H26" s="454"/>
      <c r="I26" s="522">
        <v>38966</v>
      </c>
      <c r="J26" s="520"/>
      <c r="K26" s="520"/>
      <c r="L26" s="520"/>
      <c r="M26" s="520"/>
      <c r="N26" s="524">
        <v>7.7</v>
      </c>
      <c r="O26" s="524"/>
      <c r="P26" s="524"/>
      <c r="Q26" s="524"/>
      <c r="R26" s="524"/>
      <c r="S26" s="43"/>
      <c r="T26" s="521">
        <v>1.41</v>
      </c>
      <c r="U26" s="521"/>
      <c r="V26" s="521"/>
      <c r="W26" s="521"/>
      <c r="X26" s="520">
        <v>53273</v>
      </c>
      <c r="Y26" s="520"/>
      <c r="Z26" s="520"/>
      <c r="AA26" s="520"/>
      <c r="AB26" s="520"/>
      <c r="AC26" s="525">
        <v>10.5</v>
      </c>
      <c r="AD26" s="525"/>
      <c r="AE26" s="525"/>
      <c r="AF26" s="525"/>
      <c r="AG26" s="525"/>
      <c r="AH26" s="520">
        <v>22745</v>
      </c>
      <c r="AI26" s="520"/>
      <c r="AJ26" s="520"/>
      <c r="AK26" s="520"/>
      <c r="AL26" s="520"/>
      <c r="AM26" s="525">
        <v>4.5</v>
      </c>
      <c r="AN26" s="525"/>
      <c r="AO26" s="525"/>
      <c r="AP26" s="525"/>
      <c r="AQ26" s="525"/>
      <c r="AR26" s="520">
        <v>8955</v>
      </c>
      <c r="AS26" s="520"/>
      <c r="AT26" s="520"/>
      <c r="AU26" s="520"/>
      <c r="AV26" s="520"/>
      <c r="AW26" s="526">
        <v>1.77</v>
      </c>
      <c r="AX26" s="526"/>
      <c r="AY26" s="526"/>
      <c r="AZ26" s="526"/>
      <c r="BA26" s="526"/>
      <c r="BB26" s="74"/>
    </row>
    <row r="27" spans="1:55" s="70" customFormat="1" ht="13.25" customHeight="1">
      <c r="B27" s="523"/>
      <c r="C27" s="523"/>
      <c r="D27" s="523"/>
      <c r="E27" s="453">
        <v>3</v>
      </c>
      <c r="F27" s="453"/>
      <c r="G27" s="453"/>
      <c r="H27" s="454"/>
      <c r="I27" s="522">
        <v>37540</v>
      </c>
      <c r="J27" s="520"/>
      <c r="K27" s="520"/>
      <c r="L27" s="520"/>
      <c r="M27" s="520"/>
      <c r="N27" s="524">
        <v>7.4</v>
      </c>
      <c r="O27" s="524"/>
      <c r="P27" s="524"/>
      <c r="Q27" s="524"/>
      <c r="R27" s="524"/>
      <c r="S27" s="43"/>
      <c r="T27" s="521">
        <v>1.37</v>
      </c>
      <c r="U27" s="521"/>
      <c r="V27" s="521"/>
      <c r="W27" s="521"/>
      <c r="X27" s="520">
        <v>56410</v>
      </c>
      <c r="Y27" s="520"/>
      <c r="Z27" s="520"/>
      <c r="AA27" s="520"/>
      <c r="AB27" s="520"/>
      <c r="AC27" s="525">
        <v>11.2</v>
      </c>
      <c r="AD27" s="525"/>
      <c r="AE27" s="525"/>
      <c r="AF27" s="525"/>
      <c r="AG27" s="525"/>
      <c r="AH27" s="520">
        <v>22009</v>
      </c>
      <c r="AI27" s="520"/>
      <c r="AJ27" s="520"/>
      <c r="AK27" s="520"/>
      <c r="AL27" s="520"/>
      <c r="AM27" s="525">
        <v>4.4000000000000004</v>
      </c>
      <c r="AN27" s="525"/>
      <c r="AO27" s="525"/>
      <c r="AP27" s="525"/>
      <c r="AQ27" s="525"/>
      <c r="AR27" s="520">
        <v>8564</v>
      </c>
      <c r="AS27" s="520"/>
      <c r="AT27" s="520"/>
      <c r="AU27" s="520"/>
      <c r="AV27" s="520"/>
      <c r="AW27" s="526">
        <v>1.7</v>
      </c>
      <c r="AX27" s="526"/>
      <c r="AY27" s="526"/>
      <c r="AZ27" s="526"/>
      <c r="BA27" s="526"/>
      <c r="BB27" s="74"/>
    </row>
    <row r="28" spans="1:55" s="70" customFormat="1" ht="13.25" customHeight="1">
      <c r="B28" s="78"/>
      <c r="C28" s="78"/>
      <c r="D28" s="78"/>
      <c r="E28" s="453">
        <v>4</v>
      </c>
      <c r="F28" s="453"/>
      <c r="G28" s="72"/>
      <c r="H28" s="73"/>
      <c r="I28" s="522">
        <v>35970</v>
      </c>
      <c r="J28" s="520"/>
      <c r="K28" s="520"/>
      <c r="L28" s="520"/>
      <c r="M28" s="520"/>
      <c r="N28" s="524">
        <v>7.2</v>
      </c>
      <c r="O28" s="524"/>
      <c r="P28" s="524"/>
      <c r="Q28" s="524"/>
      <c r="R28" s="524"/>
      <c r="S28" s="43"/>
      <c r="T28" s="521">
        <v>1.33</v>
      </c>
      <c r="U28" s="521"/>
      <c r="V28" s="521"/>
      <c r="W28" s="521"/>
      <c r="X28" s="520">
        <v>61302</v>
      </c>
      <c r="Y28" s="520"/>
      <c r="Z28" s="520"/>
      <c r="AA28" s="520"/>
      <c r="AB28" s="520"/>
      <c r="AC28" s="525">
        <v>12.2</v>
      </c>
      <c r="AD28" s="525"/>
      <c r="AE28" s="525"/>
      <c r="AF28" s="525"/>
      <c r="AG28" s="525"/>
      <c r="AH28" s="520">
        <v>21840</v>
      </c>
      <c r="AI28" s="520"/>
      <c r="AJ28" s="520"/>
      <c r="AK28" s="520"/>
      <c r="AL28" s="520"/>
      <c r="AM28" s="525">
        <v>4.3</v>
      </c>
      <c r="AN28" s="525"/>
      <c r="AO28" s="525"/>
      <c r="AP28" s="525"/>
      <c r="AQ28" s="525"/>
      <c r="AR28" s="520">
        <v>8444</v>
      </c>
      <c r="AS28" s="520"/>
      <c r="AT28" s="520"/>
      <c r="AU28" s="520"/>
      <c r="AV28" s="520"/>
      <c r="AW28" s="526">
        <v>1.68</v>
      </c>
      <c r="AX28" s="526"/>
      <c r="AY28" s="526"/>
      <c r="AZ28" s="526"/>
      <c r="BA28" s="526"/>
      <c r="BB28" s="74"/>
    </row>
    <row r="29" spans="1:55" s="70" customFormat="1" ht="13.25" customHeight="1">
      <c r="B29" s="78"/>
      <c r="C29" s="78"/>
      <c r="D29" s="78"/>
      <c r="E29" s="453">
        <v>5</v>
      </c>
      <c r="F29" s="453"/>
      <c r="G29" s="72"/>
      <c r="H29" s="73"/>
      <c r="I29" s="522">
        <v>33942</v>
      </c>
      <c r="J29" s="520"/>
      <c r="K29" s="520"/>
      <c r="L29" s="520"/>
      <c r="M29" s="520"/>
      <c r="N29" s="524">
        <v>6.8</v>
      </c>
      <c r="O29" s="524"/>
      <c r="P29" s="524"/>
      <c r="Q29" s="524"/>
      <c r="R29" s="524"/>
      <c r="S29" s="43"/>
      <c r="T29" s="521">
        <v>1.26</v>
      </c>
      <c r="U29" s="521"/>
      <c r="V29" s="521"/>
      <c r="W29" s="521"/>
      <c r="X29" s="520">
        <v>62153</v>
      </c>
      <c r="Y29" s="520"/>
      <c r="Z29" s="520"/>
      <c r="AA29" s="520"/>
      <c r="AB29" s="520"/>
      <c r="AC29" s="525">
        <v>12.4</v>
      </c>
      <c r="AD29" s="525"/>
      <c r="AE29" s="525"/>
      <c r="AF29" s="525"/>
      <c r="AG29" s="525"/>
      <c r="AH29" s="520">
        <v>20549</v>
      </c>
      <c r="AI29" s="520"/>
      <c r="AJ29" s="520"/>
      <c r="AK29" s="520"/>
      <c r="AL29" s="520"/>
      <c r="AM29" s="525">
        <v>4.0999999999999996</v>
      </c>
      <c r="AN29" s="525"/>
      <c r="AO29" s="525"/>
      <c r="AP29" s="525"/>
      <c r="AQ29" s="525"/>
      <c r="AR29" s="520">
        <v>8512</v>
      </c>
      <c r="AS29" s="520"/>
      <c r="AT29" s="520"/>
      <c r="AU29" s="520"/>
      <c r="AV29" s="520"/>
      <c r="AW29" s="526">
        <v>1.7</v>
      </c>
      <c r="AX29" s="526"/>
      <c r="AY29" s="526"/>
      <c r="AZ29" s="526"/>
      <c r="BA29" s="526"/>
      <c r="BB29" s="74"/>
    </row>
    <row r="30" spans="1:55" s="70" customFormat="1" ht="13.25" customHeight="1">
      <c r="B30" s="374"/>
      <c r="C30" s="374"/>
      <c r="D30" s="374"/>
      <c r="E30" s="549">
        <v>6</v>
      </c>
      <c r="F30" s="549"/>
      <c r="G30" s="207"/>
      <c r="H30" s="375"/>
      <c r="I30" s="550">
        <v>32280</v>
      </c>
      <c r="J30" s="551"/>
      <c r="K30" s="551"/>
      <c r="L30" s="551"/>
      <c r="M30" s="551"/>
      <c r="N30" s="552">
        <v>6.5</v>
      </c>
      <c r="O30" s="552"/>
      <c r="P30" s="552"/>
      <c r="Q30" s="552"/>
      <c r="R30" s="552"/>
      <c r="S30" s="45"/>
      <c r="T30" s="553">
        <v>1.22</v>
      </c>
      <c r="U30" s="553"/>
      <c r="V30" s="553"/>
      <c r="W30" s="553"/>
      <c r="X30" s="551">
        <v>62933</v>
      </c>
      <c r="Y30" s="551"/>
      <c r="Z30" s="551"/>
      <c r="AA30" s="551"/>
      <c r="AB30" s="551"/>
      <c r="AC30" s="554">
        <v>12.6</v>
      </c>
      <c r="AD30" s="554"/>
      <c r="AE30" s="554"/>
      <c r="AF30" s="554"/>
      <c r="AG30" s="554"/>
      <c r="AH30" s="551">
        <v>21033</v>
      </c>
      <c r="AI30" s="551"/>
      <c r="AJ30" s="551"/>
      <c r="AK30" s="551"/>
      <c r="AL30" s="551"/>
      <c r="AM30" s="554">
        <v>4.2</v>
      </c>
      <c r="AN30" s="554"/>
      <c r="AO30" s="554"/>
      <c r="AP30" s="554"/>
      <c r="AQ30" s="554"/>
      <c r="AR30" s="551">
        <v>8927</v>
      </c>
      <c r="AS30" s="551"/>
      <c r="AT30" s="551"/>
      <c r="AU30" s="551"/>
      <c r="AV30" s="551"/>
      <c r="AW30" s="527">
        <v>1.79</v>
      </c>
      <c r="AX30" s="527"/>
      <c r="AY30" s="527"/>
      <c r="AZ30" s="527"/>
      <c r="BA30" s="527"/>
      <c r="BB30" s="74"/>
    </row>
    <row r="31" spans="1:55" s="70" customFormat="1" ht="6" customHeight="1">
      <c r="A31" s="62"/>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74"/>
    </row>
    <row r="32" spans="1:55" s="70" customFormat="1" ht="16">
      <c r="A32" s="62"/>
      <c r="B32" s="82"/>
      <c r="C32" s="82"/>
      <c r="D32" s="82"/>
      <c r="E32" s="82"/>
      <c r="F32" s="82"/>
      <c r="G32" s="82"/>
      <c r="H32" s="82"/>
      <c r="I32" s="83"/>
      <c r="J32" s="82"/>
      <c r="K32" s="82"/>
      <c r="L32" s="82"/>
      <c r="M32" s="82"/>
      <c r="N32" s="82"/>
      <c r="O32" s="82"/>
      <c r="P32" s="82"/>
      <c r="Q32" s="82" t="s">
        <v>125</v>
      </c>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528" t="s">
        <v>126</v>
      </c>
      <c r="AQ32" s="529"/>
      <c r="AR32" s="529"/>
      <c r="AS32" s="529"/>
      <c r="AT32" s="529"/>
      <c r="AU32" s="530"/>
      <c r="AV32" s="528" t="s">
        <v>127</v>
      </c>
      <c r="AW32" s="529"/>
      <c r="AX32" s="529"/>
      <c r="AY32" s="529"/>
      <c r="AZ32" s="529"/>
      <c r="BA32" s="529"/>
      <c r="BB32" s="74"/>
    </row>
    <row r="33" spans="1:56" s="70" customFormat="1" ht="16">
      <c r="A33" s="62"/>
      <c r="B33" s="35"/>
      <c r="C33" s="35" t="s">
        <v>110</v>
      </c>
      <c r="D33" s="35"/>
      <c r="E33" s="35"/>
      <c r="F33" s="35"/>
      <c r="G33" s="35"/>
      <c r="H33" s="35"/>
      <c r="I33" s="537" t="s">
        <v>128</v>
      </c>
      <c r="J33" s="538"/>
      <c r="K33" s="538"/>
      <c r="L33" s="538"/>
      <c r="M33" s="538"/>
      <c r="N33" s="538"/>
      <c r="O33" s="538"/>
      <c r="P33" s="538"/>
      <c r="Q33" s="539"/>
      <c r="R33" s="503" t="s">
        <v>129</v>
      </c>
      <c r="S33" s="504"/>
      <c r="T33" s="504"/>
      <c r="U33" s="504"/>
      <c r="V33" s="504"/>
      <c r="W33" s="504"/>
      <c r="X33" s="504"/>
      <c r="Y33" s="504"/>
      <c r="Z33" s="540"/>
      <c r="AA33" s="503" t="s">
        <v>129</v>
      </c>
      <c r="AB33" s="504"/>
      <c r="AC33" s="504"/>
      <c r="AD33" s="504"/>
      <c r="AE33" s="504"/>
      <c r="AF33" s="504"/>
      <c r="AG33" s="504"/>
      <c r="AH33" s="540"/>
      <c r="AI33" s="463" t="s">
        <v>130</v>
      </c>
      <c r="AJ33" s="464"/>
      <c r="AK33" s="464"/>
      <c r="AL33" s="464"/>
      <c r="AM33" s="464"/>
      <c r="AN33" s="464"/>
      <c r="AO33" s="555"/>
      <c r="AP33" s="531"/>
      <c r="AQ33" s="532"/>
      <c r="AR33" s="532"/>
      <c r="AS33" s="532"/>
      <c r="AT33" s="532"/>
      <c r="AU33" s="533"/>
      <c r="AV33" s="531"/>
      <c r="AW33" s="532"/>
      <c r="AX33" s="532"/>
      <c r="AY33" s="532"/>
      <c r="AZ33" s="532"/>
      <c r="BA33" s="532"/>
      <c r="BB33" s="74"/>
    </row>
    <row r="34" spans="1:56" s="70" customFormat="1" ht="16">
      <c r="A34" s="62"/>
      <c r="B34" s="79"/>
      <c r="C34" s="79"/>
      <c r="D34" s="79"/>
      <c r="E34" s="79"/>
      <c r="F34" s="79"/>
      <c r="G34" s="79"/>
      <c r="H34" s="79"/>
      <c r="I34" s="543" t="s">
        <v>131</v>
      </c>
      <c r="J34" s="544"/>
      <c r="K34" s="544"/>
      <c r="L34" s="544"/>
      <c r="M34" s="544"/>
      <c r="N34" s="544"/>
      <c r="O34" s="544"/>
      <c r="P34" s="544"/>
      <c r="Q34" s="545"/>
      <c r="R34" s="546" t="s">
        <v>132</v>
      </c>
      <c r="S34" s="547"/>
      <c r="T34" s="547"/>
      <c r="U34" s="547"/>
      <c r="V34" s="547"/>
      <c r="W34" s="547"/>
      <c r="X34" s="547"/>
      <c r="Y34" s="547"/>
      <c r="Z34" s="548"/>
      <c r="AA34" s="546" t="s">
        <v>133</v>
      </c>
      <c r="AB34" s="547"/>
      <c r="AC34" s="547"/>
      <c r="AD34" s="547"/>
      <c r="AE34" s="547"/>
      <c r="AF34" s="547"/>
      <c r="AG34" s="547"/>
      <c r="AH34" s="548"/>
      <c r="AI34" s="467"/>
      <c r="AJ34" s="468"/>
      <c r="AK34" s="468"/>
      <c r="AL34" s="468"/>
      <c r="AM34" s="468"/>
      <c r="AN34" s="468"/>
      <c r="AO34" s="556"/>
      <c r="AP34" s="534"/>
      <c r="AQ34" s="535"/>
      <c r="AR34" s="535"/>
      <c r="AS34" s="535"/>
      <c r="AT34" s="535"/>
      <c r="AU34" s="536"/>
      <c r="AV34" s="534"/>
      <c r="AW34" s="535"/>
      <c r="AX34" s="535"/>
      <c r="AY34" s="535"/>
      <c r="AZ34" s="535"/>
      <c r="BA34" s="535"/>
      <c r="BB34" s="74"/>
    </row>
    <row r="35" spans="1:56" s="56" customFormat="1" ht="12.9" customHeight="1">
      <c r="I35" s="87"/>
      <c r="J35" s="88"/>
      <c r="K35" s="88"/>
      <c r="L35" s="88"/>
      <c r="M35" s="88"/>
      <c r="O35" s="88"/>
      <c r="P35" s="88"/>
      <c r="Q35" s="88" t="s">
        <v>123</v>
      </c>
      <c r="T35" s="88"/>
      <c r="V35" s="88"/>
      <c r="W35" s="88"/>
      <c r="Z35" s="88" t="s">
        <v>123</v>
      </c>
      <c r="AA35" s="88"/>
      <c r="AC35" s="88"/>
      <c r="AD35" s="88"/>
      <c r="AE35" s="88"/>
      <c r="AF35" s="88"/>
      <c r="AH35" s="89" t="s">
        <v>123</v>
      </c>
      <c r="AI35" s="89"/>
      <c r="AJ35" s="89"/>
      <c r="AK35" s="89"/>
      <c r="AL35" s="89"/>
      <c r="AN35" s="89"/>
      <c r="AO35" s="89" t="s">
        <v>58</v>
      </c>
      <c r="AP35" s="89"/>
      <c r="AQ35" s="89"/>
      <c r="AS35" s="89"/>
      <c r="AU35" s="88" t="s">
        <v>123</v>
      </c>
      <c r="AV35" s="88"/>
      <c r="AW35" s="88"/>
      <c r="AZ35" s="88"/>
      <c r="BA35" s="88" t="s">
        <v>123</v>
      </c>
    </row>
    <row r="36" spans="1:56" s="70" customFormat="1" ht="13.25" customHeight="1">
      <c r="B36" s="453" t="s">
        <v>70</v>
      </c>
      <c r="C36" s="453"/>
      <c r="D36" s="453"/>
      <c r="E36" s="453">
        <v>50</v>
      </c>
      <c r="F36" s="453"/>
      <c r="G36" s="453" t="s">
        <v>41</v>
      </c>
      <c r="H36" s="454"/>
      <c r="I36" s="52"/>
      <c r="J36" s="90"/>
      <c r="K36" s="90"/>
      <c r="L36" s="91"/>
      <c r="M36" s="520">
        <v>214413</v>
      </c>
      <c r="N36" s="520"/>
      <c r="O36" s="520"/>
      <c r="P36" s="520"/>
      <c r="Q36" s="520"/>
      <c r="R36" s="520"/>
      <c r="S36" s="520"/>
      <c r="T36" s="520"/>
      <c r="U36" s="520"/>
      <c r="V36" s="520">
        <v>149429</v>
      </c>
      <c r="W36" s="520"/>
      <c r="X36" s="520"/>
      <c r="Y36" s="520"/>
      <c r="Z36" s="520"/>
      <c r="AA36" s="520"/>
      <c r="AB36" s="520"/>
      <c r="AC36" s="520"/>
      <c r="AD36" s="520">
        <v>127044</v>
      </c>
      <c r="AE36" s="520"/>
      <c r="AF36" s="520"/>
      <c r="AG36" s="520"/>
      <c r="AH36" s="520"/>
      <c r="AI36" s="92"/>
      <c r="AJ36" s="92"/>
      <c r="AK36" s="541">
        <v>0.52</v>
      </c>
      <c r="AL36" s="541"/>
      <c r="AM36" s="541"/>
      <c r="AN36" s="541"/>
      <c r="AO36" s="541"/>
      <c r="AP36" s="72"/>
      <c r="AQ36" s="542">
        <v>43483</v>
      </c>
      <c r="AR36" s="542"/>
      <c r="AS36" s="542"/>
      <c r="AT36" s="542"/>
      <c r="AU36" s="542"/>
      <c r="AV36" s="43"/>
      <c r="AW36" s="542">
        <v>22385</v>
      </c>
      <c r="AX36" s="542"/>
      <c r="AY36" s="542"/>
      <c r="AZ36" s="542"/>
      <c r="BA36" s="542"/>
      <c r="BB36" s="74"/>
    </row>
    <row r="37" spans="1:56" s="70" customFormat="1" ht="13.25" customHeight="1">
      <c r="B37" s="76"/>
      <c r="C37" s="72"/>
      <c r="D37" s="72"/>
      <c r="E37" s="453">
        <v>60</v>
      </c>
      <c r="F37" s="453"/>
      <c r="G37" s="72"/>
      <c r="H37" s="73"/>
      <c r="I37" s="52"/>
      <c r="J37" s="90"/>
      <c r="K37" s="90"/>
      <c r="L37" s="91"/>
      <c r="M37" s="520">
        <v>189871</v>
      </c>
      <c r="N37" s="520"/>
      <c r="O37" s="520"/>
      <c r="P37" s="520"/>
      <c r="Q37" s="520"/>
      <c r="R37" s="520"/>
      <c r="S37" s="520"/>
      <c r="T37" s="520"/>
      <c r="U37" s="520"/>
      <c r="V37" s="520">
        <v>121435</v>
      </c>
      <c r="W37" s="520"/>
      <c r="X37" s="520"/>
      <c r="Y37" s="520"/>
      <c r="Z37" s="520"/>
      <c r="AA37" s="520"/>
      <c r="AB37" s="520"/>
      <c r="AC37" s="520"/>
      <c r="AD37" s="520">
        <v>126468</v>
      </c>
      <c r="AE37" s="520"/>
      <c r="AF37" s="520"/>
      <c r="AG37" s="520"/>
      <c r="AH37" s="520"/>
      <c r="AI37" s="92"/>
      <c r="AJ37" s="92"/>
      <c r="AK37" s="541">
        <v>-0.11</v>
      </c>
      <c r="AL37" s="541"/>
      <c r="AM37" s="541"/>
      <c r="AN37" s="541"/>
      <c r="AO37" s="541"/>
      <c r="AP37" s="72"/>
      <c r="AQ37" s="542">
        <v>27949</v>
      </c>
      <c r="AR37" s="542"/>
      <c r="AS37" s="542"/>
      <c r="AT37" s="542"/>
      <c r="AU37" s="542"/>
      <c r="AV37" s="43"/>
      <c r="AW37" s="542">
        <v>-5033</v>
      </c>
      <c r="AX37" s="542"/>
      <c r="AY37" s="542"/>
      <c r="AZ37" s="542"/>
      <c r="BA37" s="542"/>
      <c r="BB37" s="74"/>
    </row>
    <row r="38" spans="1:56" s="70" customFormat="1" ht="13.25" customHeight="1">
      <c r="B38" s="453" t="s">
        <v>40</v>
      </c>
      <c r="C38" s="453"/>
      <c r="D38" s="453"/>
      <c r="E38" s="450">
        <v>7</v>
      </c>
      <c r="F38" s="453"/>
      <c r="G38" s="453" t="s">
        <v>41</v>
      </c>
      <c r="H38" s="454"/>
      <c r="I38" s="52"/>
      <c r="J38" s="90"/>
      <c r="K38" s="90"/>
      <c r="L38" s="91"/>
      <c r="M38" s="520">
        <v>186716</v>
      </c>
      <c r="N38" s="520"/>
      <c r="O38" s="520"/>
      <c r="P38" s="520"/>
      <c r="Q38" s="520"/>
      <c r="R38" s="520"/>
      <c r="S38" s="520"/>
      <c r="T38" s="520"/>
      <c r="U38" s="520"/>
      <c r="V38" s="520">
        <v>123671</v>
      </c>
      <c r="W38" s="520"/>
      <c r="X38" s="520"/>
      <c r="Y38" s="520"/>
      <c r="Z38" s="520"/>
      <c r="AA38" s="520"/>
      <c r="AB38" s="520"/>
      <c r="AC38" s="520"/>
      <c r="AD38" s="520">
        <v>111625</v>
      </c>
      <c r="AE38" s="520"/>
      <c r="AF38" s="520"/>
      <c r="AG38" s="520"/>
      <c r="AH38" s="520"/>
      <c r="AI38" s="92"/>
      <c r="AJ38" s="92"/>
      <c r="AK38" s="541">
        <v>0.25</v>
      </c>
      <c r="AL38" s="541"/>
      <c r="AM38" s="541"/>
      <c r="AN38" s="541"/>
      <c r="AO38" s="541"/>
      <c r="AP38" s="72"/>
      <c r="AQ38" s="542">
        <v>9691</v>
      </c>
      <c r="AR38" s="542"/>
      <c r="AS38" s="542"/>
      <c r="AT38" s="542"/>
      <c r="AU38" s="542"/>
      <c r="AV38" s="43"/>
      <c r="AW38" s="542">
        <v>12046</v>
      </c>
      <c r="AX38" s="542"/>
      <c r="AY38" s="542"/>
      <c r="AZ38" s="542"/>
      <c r="BA38" s="542"/>
      <c r="BB38" s="74"/>
    </row>
    <row r="39" spans="1:56" s="70" customFormat="1" ht="13.25" customHeight="1">
      <c r="B39" s="76"/>
      <c r="C39" s="72"/>
      <c r="D39" s="72"/>
      <c r="E39" s="453">
        <v>17</v>
      </c>
      <c r="F39" s="453"/>
      <c r="G39" s="72"/>
      <c r="H39" s="73"/>
      <c r="I39" s="52"/>
      <c r="J39" s="90"/>
      <c r="K39" s="90"/>
      <c r="L39" s="91"/>
      <c r="M39" s="520">
        <v>167409</v>
      </c>
      <c r="N39" s="520"/>
      <c r="O39" s="520"/>
      <c r="P39" s="520"/>
      <c r="Q39" s="520"/>
      <c r="R39" s="520"/>
      <c r="S39" s="520"/>
      <c r="T39" s="520"/>
      <c r="U39" s="520"/>
      <c r="V39" s="520">
        <v>109683</v>
      </c>
      <c r="W39" s="520"/>
      <c r="X39" s="520"/>
      <c r="Y39" s="520"/>
      <c r="Z39" s="520"/>
      <c r="AA39" s="520"/>
      <c r="AB39" s="520"/>
      <c r="AC39" s="520"/>
      <c r="AD39" s="520">
        <v>108099</v>
      </c>
      <c r="AE39" s="520"/>
      <c r="AF39" s="520"/>
      <c r="AG39" s="520"/>
      <c r="AH39" s="520"/>
      <c r="AI39" s="92"/>
      <c r="AJ39" s="92"/>
      <c r="AK39" s="541">
        <v>0.03</v>
      </c>
      <c r="AL39" s="541"/>
      <c r="AM39" s="541"/>
      <c r="AN39" s="541"/>
      <c r="AO39" s="541"/>
      <c r="AP39" s="43"/>
      <c r="AQ39" s="542">
        <v>746</v>
      </c>
      <c r="AR39" s="542"/>
      <c r="AS39" s="542"/>
      <c r="AT39" s="542"/>
      <c r="AU39" s="542"/>
      <c r="AV39" s="43"/>
      <c r="AW39" s="542">
        <v>1584</v>
      </c>
      <c r="AX39" s="542"/>
      <c r="AY39" s="542"/>
      <c r="AZ39" s="542"/>
      <c r="BA39" s="542"/>
      <c r="BB39" s="74"/>
    </row>
    <row r="40" spans="1:56" s="70" customFormat="1" ht="13.25" customHeight="1">
      <c r="B40" s="76"/>
      <c r="C40" s="72"/>
      <c r="D40" s="72"/>
      <c r="E40" s="453">
        <v>22</v>
      </c>
      <c r="F40" s="453"/>
      <c r="G40" s="72"/>
      <c r="H40" s="73"/>
      <c r="I40" s="52"/>
      <c r="J40" s="90"/>
      <c r="K40" s="90"/>
      <c r="L40" s="91"/>
      <c r="M40" s="520">
        <v>158551</v>
      </c>
      <c r="N40" s="520"/>
      <c r="O40" s="520"/>
      <c r="P40" s="520"/>
      <c r="Q40" s="520"/>
      <c r="R40" s="520"/>
      <c r="S40" s="520"/>
      <c r="T40" s="520"/>
      <c r="U40" s="520"/>
      <c r="V40" s="520">
        <v>98435</v>
      </c>
      <c r="W40" s="520"/>
      <c r="X40" s="520"/>
      <c r="Y40" s="520"/>
      <c r="Z40" s="520"/>
      <c r="AA40" s="520"/>
      <c r="AB40" s="520"/>
      <c r="AC40" s="520"/>
      <c r="AD40" s="520">
        <v>95762</v>
      </c>
      <c r="AE40" s="520"/>
      <c r="AF40" s="520"/>
      <c r="AG40" s="520"/>
      <c r="AH40" s="520"/>
      <c r="AI40" s="92"/>
      <c r="AJ40" s="92"/>
      <c r="AK40" s="541">
        <v>0.05</v>
      </c>
      <c r="AL40" s="541"/>
      <c r="AM40" s="541"/>
      <c r="AN40" s="541"/>
      <c r="AO40" s="541"/>
      <c r="AP40" s="43"/>
      <c r="AQ40" s="542">
        <v>-178</v>
      </c>
      <c r="AR40" s="542"/>
      <c r="AS40" s="542"/>
      <c r="AT40" s="542"/>
      <c r="AU40" s="542"/>
      <c r="AV40" s="43"/>
      <c r="AW40" s="542">
        <v>2673</v>
      </c>
      <c r="AX40" s="542"/>
      <c r="AY40" s="542"/>
      <c r="AZ40" s="542"/>
      <c r="BA40" s="542"/>
      <c r="BB40" s="74"/>
    </row>
    <row r="41" spans="1:56" s="70" customFormat="1" ht="13.25" customHeight="1">
      <c r="B41" s="76"/>
      <c r="C41" s="72"/>
      <c r="D41" s="72"/>
      <c r="E41" s="453">
        <v>27</v>
      </c>
      <c r="F41" s="453"/>
      <c r="G41" s="72"/>
      <c r="H41" s="73"/>
      <c r="I41" s="52"/>
      <c r="J41" s="90"/>
      <c r="K41" s="90"/>
      <c r="L41" s="91"/>
      <c r="M41" s="520">
        <v>157263</v>
      </c>
      <c r="N41" s="520"/>
      <c r="O41" s="520"/>
      <c r="P41" s="520"/>
      <c r="Q41" s="520"/>
      <c r="R41" s="520"/>
      <c r="S41" s="520"/>
      <c r="T41" s="520"/>
      <c r="U41" s="520"/>
      <c r="V41" s="520">
        <v>99936</v>
      </c>
      <c r="W41" s="520"/>
      <c r="X41" s="520"/>
      <c r="Y41" s="520"/>
      <c r="Z41" s="520"/>
      <c r="AA41" s="520"/>
      <c r="AB41" s="520"/>
      <c r="AC41" s="520"/>
      <c r="AD41" s="520">
        <v>96333</v>
      </c>
      <c r="AE41" s="520"/>
      <c r="AF41" s="520"/>
      <c r="AG41" s="520"/>
      <c r="AH41" s="520"/>
      <c r="AI41" s="92"/>
      <c r="AJ41" s="92"/>
      <c r="AK41" s="541">
        <v>7.0000000000000007E-2</v>
      </c>
      <c r="AL41" s="541"/>
      <c r="AM41" s="541"/>
      <c r="AN41" s="541"/>
      <c r="AO41" s="541"/>
      <c r="AP41" s="43"/>
      <c r="AQ41" s="542">
        <v>-5026</v>
      </c>
      <c r="AR41" s="542"/>
      <c r="AS41" s="542"/>
      <c r="AT41" s="542"/>
      <c r="AU41" s="542"/>
      <c r="AV41" s="43"/>
      <c r="AW41" s="542">
        <v>3603</v>
      </c>
      <c r="AX41" s="542"/>
      <c r="AY41" s="542"/>
      <c r="AZ41" s="542"/>
      <c r="BA41" s="542"/>
      <c r="BB41" s="74"/>
      <c r="BD41" s="93"/>
    </row>
    <row r="42" spans="1:56" s="70" customFormat="1" ht="16.75" customHeight="1">
      <c r="B42" s="450" t="s">
        <v>42</v>
      </c>
      <c r="C42" s="450"/>
      <c r="D42" s="450"/>
      <c r="E42" s="453">
        <v>2</v>
      </c>
      <c r="F42" s="453"/>
      <c r="G42" s="453" t="s">
        <v>41</v>
      </c>
      <c r="H42" s="454"/>
      <c r="I42" s="52"/>
      <c r="J42" s="90"/>
      <c r="K42" s="90"/>
      <c r="L42" s="91"/>
      <c r="M42" s="520">
        <v>150616</v>
      </c>
      <c r="N42" s="520"/>
      <c r="O42" s="520"/>
      <c r="P42" s="520"/>
      <c r="Q42" s="520"/>
      <c r="R42" s="520"/>
      <c r="S42" s="520"/>
      <c r="T42" s="520"/>
      <c r="U42" s="520"/>
      <c r="V42" s="520">
        <v>97198</v>
      </c>
      <c r="W42" s="520"/>
      <c r="X42" s="520"/>
      <c r="Y42" s="520"/>
      <c r="Z42" s="520"/>
      <c r="AA42" s="520"/>
      <c r="AB42" s="520"/>
      <c r="AC42" s="520"/>
      <c r="AD42" s="520">
        <v>89390</v>
      </c>
      <c r="AE42" s="520"/>
      <c r="AF42" s="520"/>
      <c r="AG42" s="520"/>
      <c r="AH42" s="520"/>
      <c r="AI42" s="92"/>
      <c r="AJ42" s="92"/>
      <c r="AK42" s="541">
        <v>0.15446092977250248</v>
      </c>
      <c r="AL42" s="541"/>
      <c r="AM42" s="541"/>
      <c r="AN42" s="541"/>
      <c r="AO42" s="541"/>
      <c r="AP42" s="43"/>
      <c r="AQ42" s="542">
        <v>-14307</v>
      </c>
      <c r="AR42" s="542"/>
      <c r="AS42" s="542"/>
      <c r="AT42" s="542"/>
      <c r="AU42" s="542"/>
      <c r="AV42" s="43"/>
      <c r="AW42" s="542">
        <v>7808</v>
      </c>
      <c r="AX42" s="542"/>
      <c r="AY42" s="542"/>
      <c r="AZ42" s="542"/>
      <c r="BA42" s="542"/>
      <c r="BB42" s="94"/>
    </row>
    <row r="43" spans="1:56" s="70" customFormat="1" ht="13.25" customHeight="1">
      <c r="B43" s="450"/>
      <c r="C43" s="450"/>
      <c r="D43" s="450"/>
      <c r="E43" s="453">
        <v>3</v>
      </c>
      <c r="F43" s="453"/>
      <c r="G43" s="453"/>
      <c r="H43" s="454"/>
      <c r="I43" s="52"/>
      <c r="J43" s="90"/>
      <c r="K43" s="90"/>
      <c r="L43" s="91"/>
      <c r="M43" s="520">
        <v>148988</v>
      </c>
      <c r="N43" s="520"/>
      <c r="O43" s="520"/>
      <c r="P43" s="520"/>
      <c r="Q43" s="520"/>
      <c r="R43" s="520"/>
      <c r="S43" s="520"/>
      <c r="T43" s="520"/>
      <c r="U43" s="520"/>
      <c r="V43" s="520">
        <v>96936</v>
      </c>
      <c r="W43" s="520"/>
      <c r="X43" s="520"/>
      <c r="Y43" s="520"/>
      <c r="Z43" s="520"/>
      <c r="AA43" s="520"/>
      <c r="AB43" s="520"/>
      <c r="AC43" s="520"/>
      <c r="AD43" s="520">
        <v>89245</v>
      </c>
      <c r="AE43" s="520"/>
      <c r="AF43" s="520"/>
      <c r="AG43" s="520"/>
      <c r="AH43" s="520"/>
      <c r="AI43" s="92"/>
      <c r="AJ43" s="92"/>
      <c r="AK43" s="541">
        <v>0.15244796828543111</v>
      </c>
      <c r="AL43" s="541"/>
      <c r="AM43" s="541"/>
      <c r="AN43" s="541"/>
      <c r="AO43" s="541"/>
      <c r="AP43" s="43"/>
      <c r="AQ43" s="542">
        <v>-18870</v>
      </c>
      <c r="AR43" s="542"/>
      <c r="AS43" s="542"/>
      <c r="AT43" s="542"/>
      <c r="AU43" s="542"/>
      <c r="AV43" s="43"/>
      <c r="AW43" s="542">
        <v>7691</v>
      </c>
      <c r="AX43" s="542"/>
      <c r="AY43" s="542"/>
      <c r="AZ43" s="542"/>
      <c r="BA43" s="542"/>
      <c r="BB43" s="94"/>
    </row>
    <row r="44" spans="1:56" s="70" customFormat="1" ht="13.25" customHeight="1">
      <c r="B44" s="76"/>
      <c r="C44" s="76"/>
      <c r="D44" s="76"/>
      <c r="E44" s="453">
        <v>4</v>
      </c>
      <c r="F44" s="453"/>
      <c r="G44" s="72"/>
      <c r="H44" s="73"/>
      <c r="I44" s="52"/>
      <c r="J44" s="291"/>
      <c r="K44" s="291"/>
      <c r="L44" s="91"/>
      <c r="M44" s="520">
        <v>146009</v>
      </c>
      <c r="N44" s="520"/>
      <c r="O44" s="520"/>
      <c r="P44" s="520"/>
      <c r="Q44" s="520"/>
      <c r="R44" s="520"/>
      <c r="S44" s="520"/>
      <c r="T44" s="520"/>
      <c r="U44" s="520"/>
      <c r="V44" s="520">
        <v>98913</v>
      </c>
      <c r="W44" s="520"/>
      <c r="X44" s="520"/>
      <c r="Y44" s="520"/>
      <c r="Z44" s="520"/>
      <c r="AA44" s="520"/>
      <c r="AB44" s="520"/>
      <c r="AC44" s="520"/>
      <c r="AD44" s="520">
        <v>90027</v>
      </c>
      <c r="AE44" s="520"/>
      <c r="AF44" s="520"/>
      <c r="AG44" s="520"/>
      <c r="AH44" s="520"/>
      <c r="AI44" s="92"/>
      <c r="AJ44" s="92"/>
      <c r="AK44" s="541">
        <v>0.17666003976143141</v>
      </c>
      <c r="AL44" s="541"/>
      <c r="AM44" s="541"/>
      <c r="AN44" s="541"/>
      <c r="AO44" s="541"/>
      <c r="AP44" s="43"/>
      <c r="AQ44" s="542">
        <v>-25332</v>
      </c>
      <c r="AR44" s="542"/>
      <c r="AS44" s="542"/>
      <c r="AT44" s="542"/>
      <c r="AU44" s="542"/>
      <c r="AV44" s="43"/>
      <c r="AW44" s="542">
        <v>8886</v>
      </c>
      <c r="AX44" s="542"/>
      <c r="AY44" s="542"/>
      <c r="AZ44" s="542"/>
      <c r="BA44" s="542"/>
      <c r="BB44" s="94"/>
      <c r="BC44" s="95"/>
    </row>
    <row r="45" spans="1:56" s="70" customFormat="1" ht="13.25" customHeight="1">
      <c r="B45" s="76"/>
      <c r="C45" s="76"/>
      <c r="D45" s="76"/>
      <c r="E45" s="453">
        <v>5</v>
      </c>
      <c r="F45" s="453"/>
      <c r="G45" s="72"/>
      <c r="H45" s="73"/>
      <c r="I45" s="52"/>
      <c r="J45" s="291"/>
      <c r="K45" s="291"/>
      <c r="L45" s="91"/>
      <c r="M45" s="520">
        <v>142511</v>
      </c>
      <c r="N45" s="520"/>
      <c r="O45" s="520"/>
      <c r="P45" s="520"/>
      <c r="Q45" s="520"/>
      <c r="R45" s="520"/>
      <c r="S45" s="520"/>
      <c r="T45" s="520"/>
      <c r="U45" s="520"/>
      <c r="V45" s="520">
        <v>97425</v>
      </c>
      <c r="W45" s="520"/>
      <c r="X45" s="520"/>
      <c r="Y45" s="520"/>
      <c r="Z45" s="520"/>
      <c r="AA45" s="520"/>
      <c r="AB45" s="520"/>
      <c r="AC45" s="520"/>
      <c r="AD45" s="520">
        <v>88783</v>
      </c>
      <c r="AE45" s="520"/>
      <c r="AF45" s="520"/>
      <c r="AG45" s="520"/>
      <c r="AH45" s="520"/>
      <c r="AI45" s="92"/>
      <c r="AJ45" s="92"/>
      <c r="AK45" s="541">
        <v>0.17246058670923967</v>
      </c>
      <c r="AL45" s="541"/>
      <c r="AM45" s="541"/>
      <c r="AN45" s="541"/>
      <c r="AO45" s="541"/>
      <c r="AP45" s="43"/>
      <c r="AQ45" s="542">
        <v>-28211</v>
      </c>
      <c r="AR45" s="542"/>
      <c r="AS45" s="542"/>
      <c r="AT45" s="542"/>
      <c r="AU45" s="542"/>
      <c r="AV45" s="43"/>
      <c r="AW45" s="542">
        <v>8642</v>
      </c>
      <c r="AX45" s="542"/>
      <c r="AY45" s="542"/>
      <c r="AZ45" s="542"/>
      <c r="BA45" s="542"/>
      <c r="BB45" s="94"/>
      <c r="BC45" s="95"/>
    </row>
    <row r="46" spans="1:56" s="70" customFormat="1" ht="13.25" customHeight="1">
      <c r="B46" s="129"/>
      <c r="C46" s="129"/>
      <c r="D46" s="129"/>
      <c r="E46" s="549">
        <v>6</v>
      </c>
      <c r="F46" s="549"/>
      <c r="G46" s="207"/>
      <c r="H46" s="375"/>
      <c r="I46" s="48"/>
      <c r="J46" s="376"/>
      <c r="K46" s="376"/>
      <c r="L46" s="377"/>
      <c r="M46" s="551">
        <v>140013</v>
      </c>
      <c r="N46" s="551"/>
      <c r="O46" s="551"/>
      <c r="P46" s="551"/>
      <c r="Q46" s="551"/>
      <c r="R46" s="551"/>
      <c r="S46" s="551"/>
      <c r="T46" s="551"/>
      <c r="U46" s="551"/>
      <c r="V46" s="551">
        <v>95080</v>
      </c>
      <c r="W46" s="551"/>
      <c r="X46" s="551"/>
      <c r="Y46" s="551"/>
      <c r="Z46" s="551"/>
      <c r="AA46" s="551"/>
      <c r="AB46" s="551"/>
      <c r="AC46" s="551"/>
      <c r="AD46" s="551">
        <v>86449</v>
      </c>
      <c r="AE46" s="551"/>
      <c r="AF46" s="551"/>
      <c r="AG46" s="551"/>
      <c r="AH46" s="551"/>
      <c r="AI46" s="378"/>
      <c r="AJ46" s="378"/>
      <c r="AK46" s="558">
        <v>0.1730006013229104</v>
      </c>
      <c r="AL46" s="558"/>
      <c r="AM46" s="558"/>
      <c r="AN46" s="558"/>
      <c r="AO46" s="558"/>
      <c r="AP46" s="45"/>
      <c r="AQ46" s="557">
        <v>-30653</v>
      </c>
      <c r="AR46" s="557"/>
      <c r="AS46" s="557"/>
      <c r="AT46" s="557"/>
      <c r="AU46" s="557"/>
      <c r="AV46" s="45"/>
      <c r="AW46" s="557">
        <v>8631</v>
      </c>
      <c r="AX46" s="557"/>
      <c r="AY46" s="557"/>
      <c r="AZ46" s="557"/>
      <c r="BA46" s="557"/>
      <c r="BB46" s="94"/>
      <c r="BC46" s="95"/>
    </row>
    <row r="47" spans="1:56" s="96" customFormat="1" ht="12.9" customHeight="1">
      <c r="B47" s="39" t="s">
        <v>134</v>
      </c>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row>
    <row r="48" spans="1:56" s="96" customFormat="1" ht="12.9" customHeight="1">
      <c r="B48" s="39" t="s">
        <v>135</v>
      </c>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row>
    <row r="49" spans="2:55" s="96" customFormat="1" ht="12.9" customHeight="1">
      <c r="B49" s="39" t="s">
        <v>136</v>
      </c>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row>
    <row r="50" spans="2:55" s="96" customFormat="1" ht="12.9" customHeight="1">
      <c r="B50" s="39" t="s">
        <v>137</v>
      </c>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row>
    <row r="51" spans="2:55" s="96" customFormat="1" ht="12.9" customHeight="1">
      <c r="B51" s="39" t="s">
        <v>138</v>
      </c>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row>
    <row r="52" spans="2:55" s="96" customFormat="1" ht="12.9" customHeight="1">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row>
    <row r="53" spans="2:55" s="96" customFormat="1" ht="12.9" customHeight="1">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row>
    <row r="54" spans="2:55" s="96" customFormat="1" ht="12.9" customHeight="1">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row>
    <row r="55" spans="2:55" s="96" customFormat="1" ht="12.9" customHeight="1">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row>
    <row r="56" spans="2:55" s="96" customFormat="1" ht="12.9" customHeight="1"/>
    <row r="57" spans="2:55" s="96" customFormat="1" ht="12.9" customHeight="1"/>
    <row r="58" spans="2:55" s="96" customFormat="1" ht="12.9" customHeight="1">
      <c r="BC58" s="97"/>
    </row>
    <row r="59" spans="2:55" s="96" customFormat="1" ht="12.9" customHeight="1">
      <c r="BC59" s="97"/>
    </row>
  </sheetData>
  <mergeCells count="252">
    <mergeCell ref="E45:F45"/>
    <mergeCell ref="M45:Q45"/>
    <mergeCell ref="R45:U45"/>
    <mergeCell ref="V45:Z45"/>
    <mergeCell ref="AA45:AC45"/>
    <mergeCell ref="AD45:AH45"/>
    <mergeCell ref="AK45:AO45"/>
    <mergeCell ref="AW46:BA46"/>
    <mergeCell ref="AQ45:AU45"/>
    <mergeCell ref="AW45:BA45"/>
    <mergeCell ref="E46:F46"/>
    <mergeCell ref="M46:Q46"/>
    <mergeCell ref="R46:U46"/>
    <mergeCell ref="V46:Z46"/>
    <mergeCell ref="AA46:AC46"/>
    <mergeCell ref="AD46:AH46"/>
    <mergeCell ref="AK46:AO46"/>
    <mergeCell ref="AQ46:AU46"/>
    <mergeCell ref="E44:F44"/>
    <mergeCell ref="M44:Q44"/>
    <mergeCell ref="R44:U44"/>
    <mergeCell ref="V44:Z44"/>
    <mergeCell ref="AA44:AC44"/>
    <mergeCell ref="AD44:AH44"/>
    <mergeCell ref="AK44:AO44"/>
    <mergeCell ref="AQ44:AU44"/>
    <mergeCell ref="AW44:BA44"/>
    <mergeCell ref="AQ42:AU42"/>
    <mergeCell ref="AW42:BA42"/>
    <mergeCell ref="B43:D43"/>
    <mergeCell ref="E43:F43"/>
    <mergeCell ref="G43:H43"/>
    <mergeCell ref="M43:Q43"/>
    <mergeCell ref="R43:U43"/>
    <mergeCell ref="V43:Z43"/>
    <mergeCell ref="AA43:AC43"/>
    <mergeCell ref="AD43:AH43"/>
    <mergeCell ref="AK43:AO43"/>
    <mergeCell ref="AQ43:AU43"/>
    <mergeCell ref="AW43:BA43"/>
    <mergeCell ref="B42:D42"/>
    <mergeCell ref="E42:F42"/>
    <mergeCell ref="G42:H42"/>
    <mergeCell ref="M42:Q42"/>
    <mergeCell ref="R42:U42"/>
    <mergeCell ref="V42:Z42"/>
    <mergeCell ref="AA42:AC42"/>
    <mergeCell ref="AD42:AH42"/>
    <mergeCell ref="AK42:AO42"/>
    <mergeCell ref="E41:F41"/>
    <mergeCell ref="M41:Q41"/>
    <mergeCell ref="R41:U41"/>
    <mergeCell ref="V41:Z41"/>
    <mergeCell ref="AA41:AC41"/>
    <mergeCell ref="AD41:AH41"/>
    <mergeCell ref="AK41:AO41"/>
    <mergeCell ref="AQ41:AU41"/>
    <mergeCell ref="AW41:BA41"/>
    <mergeCell ref="E40:F40"/>
    <mergeCell ref="M40:Q40"/>
    <mergeCell ref="R40:U40"/>
    <mergeCell ref="V40:Z40"/>
    <mergeCell ref="AA40:AC40"/>
    <mergeCell ref="AD40:AH40"/>
    <mergeCell ref="AK40:AO40"/>
    <mergeCell ref="AQ40:AU40"/>
    <mergeCell ref="AW40:BA40"/>
    <mergeCell ref="E39:F39"/>
    <mergeCell ref="M39:Q39"/>
    <mergeCell ref="R39:U39"/>
    <mergeCell ref="V39:Z39"/>
    <mergeCell ref="AA39:AC39"/>
    <mergeCell ref="AD39:AH39"/>
    <mergeCell ref="AK39:AO39"/>
    <mergeCell ref="AQ39:AU39"/>
    <mergeCell ref="AW39:BA39"/>
    <mergeCell ref="AW37:BA37"/>
    <mergeCell ref="B38:D38"/>
    <mergeCell ref="E38:F38"/>
    <mergeCell ref="G38:H38"/>
    <mergeCell ref="M38:Q38"/>
    <mergeCell ref="R38:U38"/>
    <mergeCell ref="V38:Z38"/>
    <mergeCell ref="AA38:AC38"/>
    <mergeCell ref="AD38:AH38"/>
    <mergeCell ref="AK38:AO38"/>
    <mergeCell ref="AQ38:AU38"/>
    <mergeCell ref="AW38:BA38"/>
    <mergeCell ref="N30:R30"/>
    <mergeCell ref="T30:W30"/>
    <mergeCell ref="X30:AB30"/>
    <mergeCell ref="AC30:AG30"/>
    <mergeCell ref="AI33:AO34"/>
    <mergeCell ref="E37:F37"/>
    <mergeCell ref="M37:Q37"/>
    <mergeCell ref="R37:U37"/>
    <mergeCell ref="V37:Z37"/>
    <mergeCell ref="AA37:AC37"/>
    <mergeCell ref="AD37:AH37"/>
    <mergeCell ref="AK37:AO37"/>
    <mergeCell ref="AH30:AL30"/>
    <mergeCell ref="AM30:AQ30"/>
    <mergeCell ref="AQ37:AU37"/>
    <mergeCell ref="AR30:AV30"/>
    <mergeCell ref="AM29:AQ29"/>
    <mergeCell ref="AR29:AV29"/>
    <mergeCell ref="AW29:BA29"/>
    <mergeCell ref="AP32:AU34"/>
    <mergeCell ref="AV32:BA34"/>
    <mergeCell ref="B36:D36"/>
    <mergeCell ref="E36:F36"/>
    <mergeCell ref="G36:H36"/>
    <mergeCell ref="M36:Q36"/>
    <mergeCell ref="R36:U36"/>
    <mergeCell ref="V36:Z36"/>
    <mergeCell ref="I33:Q33"/>
    <mergeCell ref="R33:Z33"/>
    <mergeCell ref="AA33:AH33"/>
    <mergeCell ref="AA36:AC36"/>
    <mergeCell ref="AD36:AH36"/>
    <mergeCell ref="AK36:AO36"/>
    <mergeCell ref="AQ36:AU36"/>
    <mergeCell ref="AW36:BA36"/>
    <mergeCell ref="I34:Q34"/>
    <mergeCell ref="R34:Z34"/>
    <mergeCell ref="AA34:AH34"/>
    <mergeCell ref="E30:F30"/>
    <mergeCell ref="I30:M30"/>
    <mergeCell ref="AW30:BA30"/>
    <mergeCell ref="B27:D27"/>
    <mergeCell ref="E27:F27"/>
    <mergeCell ref="G27:H27"/>
    <mergeCell ref="I27:M27"/>
    <mergeCell ref="N27:R27"/>
    <mergeCell ref="T27:W27"/>
    <mergeCell ref="AH28:AL28"/>
    <mergeCell ref="AM28:AQ28"/>
    <mergeCell ref="AR28:AV28"/>
    <mergeCell ref="AW28:BA28"/>
    <mergeCell ref="E29:F29"/>
    <mergeCell ref="I29:M29"/>
    <mergeCell ref="N29:R29"/>
    <mergeCell ref="T29:W29"/>
    <mergeCell ref="X29:AB29"/>
    <mergeCell ref="AC29:AG29"/>
    <mergeCell ref="E28:F28"/>
    <mergeCell ref="I28:M28"/>
    <mergeCell ref="N28:R28"/>
    <mergeCell ref="T28:W28"/>
    <mergeCell ref="X28:AB28"/>
    <mergeCell ref="AC28:AG28"/>
    <mergeCell ref="AH29:AL29"/>
    <mergeCell ref="AW26:BA26"/>
    <mergeCell ref="AH25:AL25"/>
    <mergeCell ref="AM25:AQ25"/>
    <mergeCell ref="AR25:AV25"/>
    <mergeCell ref="AW25:BA25"/>
    <mergeCell ref="X27:AB27"/>
    <mergeCell ref="AC27:AG27"/>
    <mergeCell ref="AH27:AL27"/>
    <mergeCell ref="AM27:AQ27"/>
    <mergeCell ref="AR27:AV27"/>
    <mergeCell ref="AW27:BA27"/>
    <mergeCell ref="B26:D26"/>
    <mergeCell ref="E26:F26"/>
    <mergeCell ref="G26:H26"/>
    <mergeCell ref="I26:M26"/>
    <mergeCell ref="N26:R26"/>
    <mergeCell ref="T26:W26"/>
    <mergeCell ref="AH24:AL24"/>
    <mergeCell ref="AM24:AQ24"/>
    <mergeCell ref="AR24:AV24"/>
    <mergeCell ref="X26:AB26"/>
    <mergeCell ref="AC26:AG26"/>
    <mergeCell ref="AH26:AL26"/>
    <mergeCell ref="AM26:AQ26"/>
    <mergeCell ref="AR26:AV26"/>
    <mergeCell ref="AW24:BA24"/>
    <mergeCell ref="E25:F25"/>
    <mergeCell ref="I25:M25"/>
    <mergeCell ref="N25:R25"/>
    <mergeCell ref="T25:W25"/>
    <mergeCell ref="X25:AB25"/>
    <mergeCell ref="AC25:AG25"/>
    <mergeCell ref="AH23:AL23"/>
    <mergeCell ref="AM23:AQ23"/>
    <mergeCell ref="AR23:AV23"/>
    <mergeCell ref="AW23:BA23"/>
    <mergeCell ref="E24:F24"/>
    <mergeCell ref="I24:M24"/>
    <mergeCell ref="N24:R24"/>
    <mergeCell ref="T24:W24"/>
    <mergeCell ref="X24:AB24"/>
    <mergeCell ref="AC24:AG24"/>
    <mergeCell ref="E23:F23"/>
    <mergeCell ref="I23:M23"/>
    <mergeCell ref="N23:R23"/>
    <mergeCell ref="T23:W23"/>
    <mergeCell ref="X23:AB23"/>
    <mergeCell ref="AC23:AG23"/>
    <mergeCell ref="X22:AB22"/>
    <mergeCell ref="AC22:AG22"/>
    <mergeCell ref="AH22:AL22"/>
    <mergeCell ref="AM22:AQ22"/>
    <mergeCell ref="AR22:AV22"/>
    <mergeCell ref="AW22:BA22"/>
    <mergeCell ref="AH21:AL21"/>
    <mergeCell ref="AM21:AQ21"/>
    <mergeCell ref="AR21:AV21"/>
    <mergeCell ref="AW21:BA21"/>
    <mergeCell ref="X21:AB21"/>
    <mergeCell ref="AC21:AG21"/>
    <mergeCell ref="B22:D22"/>
    <mergeCell ref="E22:F22"/>
    <mergeCell ref="G22:H22"/>
    <mergeCell ref="I22:M22"/>
    <mergeCell ref="N22:R22"/>
    <mergeCell ref="T22:W22"/>
    <mergeCell ref="E21:F21"/>
    <mergeCell ref="I21:M21"/>
    <mergeCell ref="N21:R21"/>
    <mergeCell ref="T21:W21"/>
    <mergeCell ref="X20:AB20"/>
    <mergeCell ref="AC20:AG20"/>
    <mergeCell ref="AH20:AL20"/>
    <mergeCell ref="AM20:AQ20"/>
    <mergeCell ref="AR20:AV20"/>
    <mergeCell ref="AW20:BA20"/>
    <mergeCell ref="B20:D20"/>
    <mergeCell ref="E20:F20"/>
    <mergeCell ref="G20:H20"/>
    <mergeCell ref="I20:M20"/>
    <mergeCell ref="N20:R20"/>
    <mergeCell ref="T20:W20"/>
    <mergeCell ref="AH17:AL18"/>
    <mergeCell ref="AM17:AQ17"/>
    <mergeCell ref="AR17:AV18"/>
    <mergeCell ref="AW17:BA17"/>
    <mergeCell ref="N18:R18"/>
    <mergeCell ref="AC18:AG18"/>
    <mergeCell ref="AM18:AQ18"/>
    <mergeCell ref="AW18:BA18"/>
    <mergeCell ref="B16:H18"/>
    <mergeCell ref="I16:W16"/>
    <mergeCell ref="X16:AG16"/>
    <mergeCell ref="AH16:AQ16"/>
    <mergeCell ref="AR16:BA16"/>
    <mergeCell ref="I17:M18"/>
    <mergeCell ref="N17:R17"/>
    <mergeCell ref="S17:W18"/>
    <mergeCell ref="X17:AB18"/>
    <mergeCell ref="AC17:AG17"/>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3A827-1FEF-4E1D-85A7-463D8EB503D2}">
  <sheetPr>
    <pageSetUpPr fitToPage="1"/>
  </sheetPr>
  <dimension ref="A1:AQ66"/>
  <sheetViews>
    <sheetView showGridLines="0" view="pageBreakPreview" zoomScaleNormal="100" zoomScaleSheetLayoutView="100" workbookViewId="0">
      <selection activeCell="AD18" sqref="AD18:AG18"/>
    </sheetView>
  </sheetViews>
  <sheetFormatPr defaultColWidth="8.08203125" defaultRowHeight="20.149999999999999" customHeight="1"/>
  <cols>
    <col min="1" max="1" width="1.5" style="35" customWidth="1"/>
    <col min="2" max="2" width="1.6640625" style="35" customWidth="1"/>
    <col min="3" max="7" width="2" style="35" customWidth="1"/>
    <col min="8" max="8" width="1.1640625" style="35" customWidth="1"/>
    <col min="9" max="38" width="2" style="35" customWidth="1"/>
    <col min="39" max="43" width="2.5" style="35" customWidth="1"/>
    <col min="44" max="256" width="8.08203125" style="35"/>
    <col min="257" max="257" width="1.5" style="35" customWidth="1"/>
    <col min="258" max="258" width="1.6640625" style="35" customWidth="1"/>
    <col min="259" max="263" width="2" style="35" customWidth="1"/>
    <col min="264" max="264" width="1.1640625" style="35" customWidth="1"/>
    <col min="265" max="294" width="2" style="35" customWidth="1"/>
    <col min="295" max="299" width="2.5" style="35" customWidth="1"/>
    <col min="300" max="512" width="8.08203125" style="35"/>
    <col min="513" max="513" width="1.5" style="35" customWidth="1"/>
    <col min="514" max="514" width="1.6640625" style="35" customWidth="1"/>
    <col min="515" max="519" width="2" style="35" customWidth="1"/>
    <col min="520" max="520" width="1.1640625" style="35" customWidth="1"/>
    <col min="521" max="550" width="2" style="35" customWidth="1"/>
    <col min="551" max="555" width="2.5" style="35" customWidth="1"/>
    <col min="556" max="768" width="8.08203125" style="35"/>
    <col min="769" max="769" width="1.5" style="35" customWidth="1"/>
    <col min="770" max="770" width="1.6640625" style="35" customWidth="1"/>
    <col min="771" max="775" width="2" style="35" customWidth="1"/>
    <col min="776" max="776" width="1.1640625" style="35" customWidth="1"/>
    <col min="777" max="806" width="2" style="35" customWidth="1"/>
    <col min="807" max="811" width="2.5" style="35" customWidth="1"/>
    <col min="812" max="1024" width="8.08203125" style="35"/>
    <col min="1025" max="1025" width="1.5" style="35" customWidth="1"/>
    <col min="1026" max="1026" width="1.6640625" style="35" customWidth="1"/>
    <col min="1027" max="1031" width="2" style="35" customWidth="1"/>
    <col min="1032" max="1032" width="1.1640625" style="35" customWidth="1"/>
    <col min="1033" max="1062" width="2" style="35" customWidth="1"/>
    <col min="1063" max="1067" width="2.5" style="35" customWidth="1"/>
    <col min="1068" max="1280" width="8.08203125" style="35"/>
    <col min="1281" max="1281" width="1.5" style="35" customWidth="1"/>
    <col min="1282" max="1282" width="1.6640625" style="35" customWidth="1"/>
    <col min="1283" max="1287" width="2" style="35" customWidth="1"/>
    <col min="1288" max="1288" width="1.1640625" style="35" customWidth="1"/>
    <col min="1289" max="1318" width="2" style="35" customWidth="1"/>
    <col min="1319" max="1323" width="2.5" style="35" customWidth="1"/>
    <col min="1324" max="1536" width="8.08203125" style="35"/>
    <col min="1537" max="1537" width="1.5" style="35" customWidth="1"/>
    <col min="1538" max="1538" width="1.6640625" style="35" customWidth="1"/>
    <col min="1539" max="1543" width="2" style="35" customWidth="1"/>
    <col min="1544" max="1544" width="1.1640625" style="35" customWidth="1"/>
    <col min="1545" max="1574" width="2" style="35" customWidth="1"/>
    <col min="1575" max="1579" width="2.5" style="35" customWidth="1"/>
    <col min="1580" max="1792" width="8.08203125" style="35"/>
    <col min="1793" max="1793" width="1.5" style="35" customWidth="1"/>
    <col min="1794" max="1794" width="1.6640625" style="35" customWidth="1"/>
    <col min="1795" max="1799" width="2" style="35" customWidth="1"/>
    <col min="1800" max="1800" width="1.1640625" style="35" customWidth="1"/>
    <col min="1801" max="1830" width="2" style="35" customWidth="1"/>
    <col min="1831" max="1835" width="2.5" style="35" customWidth="1"/>
    <col min="1836" max="2048" width="8.08203125" style="35"/>
    <col min="2049" max="2049" width="1.5" style="35" customWidth="1"/>
    <col min="2050" max="2050" width="1.6640625" style="35" customWidth="1"/>
    <col min="2051" max="2055" width="2" style="35" customWidth="1"/>
    <col min="2056" max="2056" width="1.1640625" style="35" customWidth="1"/>
    <col min="2057" max="2086" width="2" style="35" customWidth="1"/>
    <col min="2087" max="2091" width="2.5" style="35" customWidth="1"/>
    <col min="2092" max="2304" width="8.08203125" style="35"/>
    <col min="2305" max="2305" width="1.5" style="35" customWidth="1"/>
    <col min="2306" max="2306" width="1.6640625" style="35" customWidth="1"/>
    <col min="2307" max="2311" width="2" style="35" customWidth="1"/>
    <col min="2312" max="2312" width="1.1640625" style="35" customWidth="1"/>
    <col min="2313" max="2342" width="2" style="35" customWidth="1"/>
    <col min="2343" max="2347" width="2.5" style="35" customWidth="1"/>
    <col min="2348" max="2560" width="8.08203125" style="35"/>
    <col min="2561" max="2561" width="1.5" style="35" customWidth="1"/>
    <col min="2562" max="2562" width="1.6640625" style="35" customWidth="1"/>
    <col min="2563" max="2567" width="2" style="35" customWidth="1"/>
    <col min="2568" max="2568" width="1.1640625" style="35" customWidth="1"/>
    <col min="2569" max="2598" width="2" style="35" customWidth="1"/>
    <col min="2599" max="2603" width="2.5" style="35" customWidth="1"/>
    <col min="2604" max="2816" width="8.08203125" style="35"/>
    <col min="2817" max="2817" width="1.5" style="35" customWidth="1"/>
    <col min="2818" max="2818" width="1.6640625" style="35" customWidth="1"/>
    <col min="2819" max="2823" width="2" style="35" customWidth="1"/>
    <col min="2824" max="2824" width="1.1640625" style="35" customWidth="1"/>
    <col min="2825" max="2854" width="2" style="35" customWidth="1"/>
    <col min="2855" max="2859" width="2.5" style="35" customWidth="1"/>
    <col min="2860" max="3072" width="8.08203125" style="35"/>
    <col min="3073" max="3073" width="1.5" style="35" customWidth="1"/>
    <col min="3074" max="3074" width="1.6640625" style="35" customWidth="1"/>
    <col min="3075" max="3079" width="2" style="35" customWidth="1"/>
    <col min="3080" max="3080" width="1.1640625" style="35" customWidth="1"/>
    <col min="3081" max="3110" width="2" style="35" customWidth="1"/>
    <col min="3111" max="3115" width="2.5" style="35" customWidth="1"/>
    <col min="3116" max="3328" width="8.08203125" style="35"/>
    <col min="3329" max="3329" width="1.5" style="35" customWidth="1"/>
    <col min="3330" max="3330" width="1.6640625" style="35" customWidth="1"/>
    <col min="3331" max="3335" width="2" style="35" customWidth="1"/>
    <col min="3336" max="3336" width="1.1640625" style="35" customWidth="1"/>
    <col min="3337" max="3366" width="2" style="35" customWidth="1"/>
    <col min="3367" max="3371" width="2.5" style="35" customWidth="1"/>
    <col min="3372" max="3584" width="8.08203125" style="35"/>
    <col min="3585" max="3585" width="1.5" style="35" customWidth="1"/>
    <col min="3586" max="3586" width="1.6640625" style="35" customWidth="1"/>
    <col min="3587" max="3591" width="2" style="35" customWidth="1"/>
    <col min="3592" max="3592" width="1.1640625" style="35" customWidth="1"/>
    <col min="3593" max="3622" width="2" style="35" customWidth="1"/>
    <col min="3623" max="3627" width="2.5" style="35" customWidth="1"/>
    <col min="3628" max="3840" width="8.08203125" style="35"/>
    <col min="3841" max="3841" width="1.5" style="35" customWidth="1"/>
    <col min="3842" max="3842" width="1.6640625" style="35" customWidth="1"/>
    <col min="3843" max="3847" width="2" style="35" customWidth="1"/>
    <col min="3848" max="3848" width="1.1640625" style="35" customWidth="1"/>
    <col min="3849" max="3878" width="2" style="35" customWidth="1"/>
    <col min="3879" max="3883" width="2.5" style="35" customWidth="1"/>
    <col min="3884" max="4096" width="8.08203125" style="35"/>
    <col min="4097" max="4097" width="1.5" style="35" customWidth="1"/>
    <col min="4098" max="4098" width="1.6640625" style="35" customWidth="1"/>
    <col min="4099" max="4103" width="2" style="35" customWidth="1"/>
    <col min="4104" max="4104" width="1.1640625" style="35" customWidth="1"/>
    <col min="4105" max="4134" width="2" style="35" customWidth="1"/>
    <col min="4135" max="4139" width="2.5" style="35" customWidth="1"/>
    <col min="4140" max="4352" width="8.08203125" style="35"/>
    <col min="4353" max="4353" width="1.5" style="35" customWidth="1"/>
    <col min="4354" max="4354" width="1.6640625" style="35" customWidth="1"/>
    <col min="4355" max="4359" width="2" style="35" customWidth="1"/>
    <col min="4360" max="4360" width="1.1640625" style="35" customWidth="1"/>
    <col min="4361" max="4390" width="2" style="35" customWidth="1"/>
    <col min="4391" max="4395" width="2.5" style="35" customWidth="1"/>
    <col min="4396" max="4608" width="8.08203125" style="35"/>
    <col min="4609" max="4609" width="1.5" style="35" customWidth="1"/>
    <col min="4610" max="4610" width="1.6640625" style="35" customWidth="1"/>
    <col min="4611" max="4615" width="2" style="35" customWidth="1"/>
    <col min="4616" max="4616" width="1.1640625" style="35" customWidth="1"/>
    <col min="4617" max="4646" width="2" style="35" customWidth="1"/>
    <col min="4647" max="4651" width="2.5" style="35" customWidth="1"/>
    <col min="4652" max="4864" width="8.08203125" style="35"/>
    <col min="4865" max="4865" width="1.5" style="35" customWidth="1"/>
    <col min="4866" max="4866" width="1.6640625" style="35" customWidth="1"/>
    <col min="4867" max="4871" width="2" style="35" customWidth="1"/>
    <col min="4872" max="4872" width="1.1640625" style="35" customWidth="1"/>
    <col min="4873" max="4902" width="2" style="35" customWidth="1"/>
    <col min="4903" max="4907" width="2.5" style="35" customWidth="1"/>
    <col min="4908" max="5120" width="8.08203125" style="35"/>
    <col min="5121" max="5121" width="1.5" style="35" customWidth="1"/>
    <col min="5122" max="5122" width="1.6640625" style="35" customWidth="1"/>
    <col min="5123" max="5127" width="2" style="35" customWidth="1"/>
    <col min="5128" max="5128" width="1.1640625" style="35" customWidth="1"/>
    <col min="5129" max="5158" width="2" style="35" customWidth="1"/>
    <col min="5159" max="5163" width="2.5" style="35" customWidth="1"/>
    <col min="5164" max="5376" width="8.08203125" style="35"/>
    <col min="5377" max="5377" width="1.5" style="35" customWidth="1"/>
    <col min="5378" max="5378" width="1.6640625" style="35" customWidth="1"/>
    <col min="5379" max="5383" width="2" style="35" customWidth="1"/>
    <col min="5384" max="5384" width="1.1640625" style="35" customWidth="1"/>
    <col min="5385" max="5414" width="2" style="35" customWidth="1"/>
    <col min="5415" max="5419" width="2.5" style="35" customWidth="1"/>
    <col min="5420" max="5632" width="8.08203125" style="35"/>
    <col min="5633" max="5633" width="1.5" style="35" customWidth="1"/>
    <col min="5634" max="5634" width="1.6640625" style="35" customWidth="1"/>
    <col min="5635" max="5639" width="2" style="35" customWidth="1"/>
    <col min="5640" max="5640" width="1.1640625" style="35" customWidth="1"/>
    <col min="5641" max="5670" width="2" style="35" customWidth="1"/>
    <col min="5671" max="5675" width="2.5" style="35" customWidth="1"/>
    <col min="5676" max="5888" width="8.08203125" style="35"/>
    <col min="5889" max="5889" width="1.5" style="35" customWidth="1"/>
    <col min="5890" max="5890" width="1.6640625" style="35" customWidth="1"/>
    <col min="5891" max="5895" width="2" style="35" customWidth="1"/>
    <col min="5896" max="5896" width="1.1640625" style="35" customWidth="1"/>
    <col min="5897" max="5926" width="2" style="35" customWidth="1"/>
    <col min="5927" max="5931" width="2.5" style="35" customWidth="1"/>
    <col min="5932" max="6144" width="8.08203125" style="35"/>
    <col min="6145" max="6145" width="1.5" style="35" customWidth="1"/>
    <col min="6146" max="6146" width="1.6640625" style="35" customWidth="1"/>
    <col min="6147" max="6151" width="2" style="35" customWidth="1"/>
    <col min="6152" max="6152" width="1.1640625" style="35" customWidth="1"/>
    <col min="6153" max="6182" width="2" style="35" customWidth="1"/>
    <col min="6183" max="6187" width="2.5" style="35" customWidth="1"/>
    <col min="6188" max="6400" width="8.08203125" style="35"/>
    <col min="6401" max="6401" width="1.5" style="35" customWidth="1"/>
    <col min="6402" max="6402" width="1.6640625" style="35" customWidth="1"/>
    <col min="6403" max="6407" width="2" style="35" customWidth="1"/>
    <col min="6408" max="6408" width="1.1640625" style="35" customWidth="1"/>
    <col min="6409" max="6438" width="2" style="35" customWidth="1"/>
    <col min="6439" max="6443" width="2.5" style="35" customWidth="1"/>
    <col min="6444" max="6656" width="8.08203125" style="35"/>
    <col min="6657" max="6657" width="1.5" style="35" customWidth="1"/>
    <col min="6658" max="6658" width="1.6640625" style="35" customWidth="1"/>
    <col min="6659" max="6663" width="2" style="35" customWidth="1"/>
    <col min="6664" max="6664" width="1.1640625" style="35" customWidth="1"/>
    <col min="6665" max="6694" width="2" style="35" customWidth="1"/>
    <col min="6695" max="6699" width="2.5" style="35" customWidth="1"/>
    <col min="6700" max="6912" width="8.08203125" style="35"/>
    <col min="6913" max="6913" width="1.5" style="35" customWidth="1"/>
    <col min="6914" max="6914" width="1.6640625" style="35" customWidth="1"/>
    <col min="6915" max="6919" width="2" style="35" customWidth="1"/>
    <col min="6920" max="6920" width="1.1640625" style="35" customWidth="1"/>
    <col min="6921" max="6950" width="2" style="35" customWidth="1"/>
    <col min="6951" max="6955" width="2.5" style="35" customWidth="1"/>
    <col min="6956" max="7168" width="8.08203125" style="35"/>
    <col min="7169" max="7169" width="1.5" style="35" customWidth="1"/>
    <col min="7170" max="7170" width="1.6640625" style="35" customWidth="1"/>
    <col min="7171" max="7175" width="2" style="35" customWidth="1"/>
    <col min="7176" max="7176" width="1.1640625" style="35" customWidth="1"/>
    <col min="7177" max="7206" width="2" style="35" customWidth="1"/>
    <col min="7207" max="7211" width="2.5" style="35" customWidth="1"/>
    <col min="7212" max="7424" width="8.08203125" style="35"/>
    <col min="7425" max="7425" width="1.5" style="35" customWidth="1"/>
    <col min="7426" max="7426" width="1.6640625" style="35" customWidth="1"/>
    <col min="7427" max="7431" width="2" style="35" customWidth="1"/>
    <col min="7432" max="7432" width="1.1640625" style="35" customWidth="1"/>
    <col min="7433" max="7462" width="2" style="35" customWidth="1"/>
    <col min="7463" max="7467" width="2.5" style="35" customWidth="1"/>
    <col min="7468" max="7680" width="8.08203125" style="35"/>
    <col min="7681" max="7681" width="1.5" style="35" customWidth="1"/>
    <col min="7682" max="7682" width="1.6640625" style="35" customWidth="1"/>
    <col min="7683" max="7687" width="2" style="35" customWidth="1"/>
    <col min="7688" max="7688" width="1.1640625" style="35" customWidth="1"/>
    <col min="7689" max="7718" width="2" style="35" customWidth="1"/>
    <col min="7719" max="7723" width="2.5" style="35" customWidth="1"/>
    <col min="7724" max="7936" width="8.08203125" style="35"/>
    <col min="7937" max="7937" width="1.5" style="35" customWidth="1"/>
    <col min="7938" max="7938" width="1.6640625" style="35" customWidth="1"/>
    <col min="7939" max="7943" width="2" style="35" customWidth="1"/>
    <col min="7944" max="7944" width="1.1640625" style="35" customWidth="1"/>
    <col min="7945" max="7974" width="2" style="35" customWidth="1"/>
    <col min="7975" max="7979" width="2.5" style="35" customWidth="1"/>
    <col min="7980" max="8192" width="8.08203125" style="35"/>
    <col min="8193" max="8193" width="1.5" style="35" customWidth="1"/>
    <col min="8194" max="8194" width="1.6640625" style="35" customWidth="1"/>
    <col min="8195" max="8199" width="2" style="35" customWidth="1"/>
    <col min="8200" max="8200" width="1.1640625" style="35" customWidth="1"/>
    <col min="8201" max="8230" width="2" style="35" customWidth="1"/>
    <col min="8231" max="8235" width="2.5" style="35" customWidth="1"/>
    <col min="8236" max="8448" width="8.08203125" style="35"/>
    <col min="8449" max="8449" width="1.5" style="35" customWidth="1"/>
    <col min="8450" max="8450" width="1.6640625" style="35" customWidth="1"/>
    <col min="8451" max="8455" width="2" style="35" customWidth="1"/>
    <col min="8456" max="8456" width="1.1640625" style="35" customWidth="1"/>
    <col min="8457" max="8486" width="2" style="35" customWidth="1"/>
    <col min="8487" max="8491" width="2.5" style="35" customWidth="1"/>
    <col min="8492" max="8704" width="8.08203125" style="35"/>
    <col min="8705" max="8705" width="1.5" style="35" customWidth="1"/>
    <col min="8706" max="8706" width="1.6640625" style="35" customWidth="1"/>
    <col min="8707" max="8711" width="2" style="35" customWidth="1"/>
    <col min="8712" max="8712" width="1.1640625" style="35" customWidth="1"/>
    <col min="8713" max="8742" width="2" style="35" customWidth="1"/>
    <col min="8743" max="8747" width="2.5" style="35" customWidth="1"/>
    <col min="8748" max="8960" width="8.08203125" style="35"/>
    <col min="8961" max="8961" width="1.5" style="35" customWidth="1"/>
    <col min="8962" max="8962" width="1.6640625" style="35" customWidth="1"/>
    <col min="8963" max="8967" width="2" style="35" customWidth="1"/>
    <col min="8968" max="8968" width="1.1640625" style="35" customWidth="1"/>
    <col min="8969" max="8998" width="2" style="35" customWidth="1"/>
    <col min="8999" max="9003" width="2.5" style="35" customWidth="1"/>
    <col min="9004" max="9216" width="8.08203125" style="35"/>
    <col min="9217" max="9217" width="1.5" style="35" customWidth="1"/>
    <col min="9218" max="9218" width="1.6640625" style="35" customWidth="1"/>
    <col min="9219" max="9223" width="2" style="35" customWidth="1"/>
    <col min="9224" max="9224" width="1.1640625" style="35" customWidth="1"/>
    <col min="9225" max="9254" width="2" style="35" customWidth="1"/>
    <col min="9255" max="9259" width="2.5" style="35" customWidth="1"/>
    <col min="9260" max="9472" width="8.08203125" style="35"/>
    <col min="9473" max="9473" width="1.5" style="35" customWidth="1"/>
    <col min="9474" max="9474" width="1.6640625" style="35" customWidth="1"/>
    <col min="9475" max="9479" width="2" style="35" customWidth="1"/>
    <col min="9480" max="9480" width="1.1640625" style="35" customWidth="1"/>
    <col min="9481" max="9510" width="2" style="35" customWidth="1"/>
    <col min="9511" max="9515" width="2.5" style="35" customWidth="1"/>
    <col min="9516" max="9728" width="8.08203125" style="35"/>
    <col min="9729" max="9729" width="1.5" style="35" customWidth="1"/>
    <col min="9730" max="9730" width="1.6640625" style="35" customWidth="1"/>
    <col min="9731" max="9735" width="2" style="35" customWidth="1"/>
    <col min="9736" max="9736" width="1.1640625" style="35" customWidth="1"/>
    <col min="9737" max="9766" width="2" style="35" customWidth="1"/>
    <col min="9767" max="9771" width="2.5" style="35" customWidth="1"/>
    <col min="9772" max="9984" width="8.08203125" style="35"/>
    <col min="9985" max="9985" width="1.5" style="35" customWidth="1"/>
    <col min="9986" max="9986" width="1.6640625" style="35" customWidth="1"/>
    <col min="9987" max="9991" width="2" style="35" customWidth="1"/>
    <col min="9992" max="9992" width="1.1640625" style="35" customWidth="1"/>
    <col min="9993" max="10022" width="2" style="35" customWidth="1"/>
    <col min="10023" max="10027" width="2.5" style="35" customWidth="1"/>
    <col min="10028" max="10240" width="8.08203125" style="35"/>
    <col min="10241" max="10241" width="1.5" style="35" customWidth="1"/>
    <col min="10242" max="10242" width="1.6640625" style="35" customWidth="1"/>
    <col min="10243" max="10247" width="2" style="35" customWidth="1"/>
    <col min="10248" max="10248" width="1.1640625" style="35" customWidth="1"/>
    <col min="10249" max="10278" width="2" style="35" customWidth="1"/>
    <col min="10279" max="10283" width="2.5" style="35" customWidth="1"/>
    <col min="10284" max="10496" width="8.08203125" style="35"/>
    <col min="10497" max="10497" width="1.5" style="35" customWidth="1"/>
    <col min="10498" max="10498" width="1.6640625" style="35" customWidth="1"/>
    <col min="10499" max="10503" width="2" style="35" customWidth="1"/>
    <col min="10504" max="10504" width="1.1640625" style="35" customWidth="1"/>
    <col min="10505" max="10534" width="2" style="35" customWidth="1"/>
    <col min="10535" max="10539" width="2.5" style="35" customWidth="1"/>
    <col min="10540" max="10752" width="8.08203125" style="35"/>
    <col min="10753" max="10753" width="1.5" style="35" customWidth="1"/>
    <col min="10754" max="10754" width="1.6640625" style="35" customWidth="1"/>
    <col min="10755" max="10759" width="2" style="35" customWidth="1"/>
    <col min="10760" max="10760" width="1.1640625" style="35" customWidth="1"/>
    <col min="10761" max="10790" width="2" style="35" customWidth="1"/>
    <col min="10791" max="10795" width="2.5" style="35" customWidth="1"/>
    <col min="10796" max="11008" width="8.08203125" style="35"/>
    <col min="11009" max="11009" width="1.5" style="35" customWidth="1"/>
    <col min="11010" max="11010" width="1.6640625" style="35" customWidth="1"/>
    <col min="11011" max="11015" width="2" style="35" customWidth="1"/>
    <col min="11016" max="11016" width="1.1640625" style="35" customWidth="1"/>
    <col min="11017" max="11046" width="2" style="35" customWidth="1"/>
    <col min="11047" max="11051" width="2.5" style="35" customWidth="1"/>
    <col min="11052" max="11264" width="8.08203125" style="35"/>
    <col min="11265" max="11265" width="1.5" style="35" customWidth="1"/>
    <col min="11266" max="11266" width="1.6640625" style="35" customWidth="1"/>
    <col min="11267" max="11271" width="2" style="35" customWidth="1"/>
    <col min="11272" max="11272" width="1.1640625" style="35" customWidth="1"/>
    <col min="11273" max="11302" width="2" style="35" customWidth="1"/>
    <col min="11303" max="11307" width="2.5" style="35" customWidth="1"/>
    <col min="11308" max="11520" width="8.08203125" style="35"/>
    <col min="11521" max="11521" width="1.5" style="35" customWidth="1"/>
    <col min="11522" max="11522" width="1.6640625" style="35" customWidth="1"/>
    <col min="11523" max="11527" width="2" style="35" customWidth="1"/>
    <col min="11528" max="11528" width="1.1640625" style="35" customWidth="1"/>
    <col min="11529" max="11558" width="2" style="35" customWidth="1"/>
    <col min="11559" max="11563" width="2.5" style="35" customWidth="1"/>
    <col min="11564" max="11776" width="8.08203125" style="35"/>
    <col min="11777" max="11777" width="1.5" style="35" customWidth="1"/>
    <col min="11778" max="11778" width="1.6640625" style="35" customWidth="1"/>
    <col min="11779" max="11783" width="2" style="35" customWidth="1"/>
    <col min="11784" max="11784" width="1.1640625" style="35" customWidth="1"/>
    <col min="11785" max="11814" width="2" style="35" customWidth="1"/>
    <col min="11815" max="11819" width="2.5" style="35" customWidth="1"/>
    <col min="11820" max="12032" width="8.08203125" style="35"/>
    <col min="12033" max="12033" width="1.5" style="35" customWidth="1"/>
    <col min="12034" max="12034" width="1.6640625" style="35" customWidth="1"/>
    <col min="12035" max="12039" width="2" style="35" customWidth="1"/>
    <col min="12040" max="12040" width="1.1640625" style="35" customWidth="1"/>
    <col min="12041" max="12070" width="2" style="35" customWidth="1"/>
    <col min="12071" max="12075" width="2.5" style="35" customWidth="1"/>
    <col min="12076" max="12288" width="8.08203125" style="35"/>
    <col min="12289" max="12289" width="1.5" style="35" customWidth="1"/>
    <col min="12290" max="12290" width="1.6640625" style="35" customWidth="1"/>
    <col min="12291" max="12295" width="2" style="35" customWidth="1"/>
    <col min="12296" max="12296" width="1.1640625" style="35" customWidth="1"/>
    <col min="12297" max="12326" width="2" style="35" customWidth="1"/>
    <col min="12327" max="12331" width="2.5" style="35" customWidth="1"/>
    <col min="12332" max="12544" width="8.08203125" style="35"/>
    <col min="12545" max="12545" width="1.5" style="35" customWidth="1"/>
    <col min="12546" max="12546" width="1.6640625" style="35" customWidth="1"/>
    <col min="12547" max="12551" width="2" style="35" customWidth="1"/>
    <col min="12552" max="12552" width="1.1640625" style="35" customWidth="1"/>
    <col min="12553" max="12582" width="2" style="35" customWidth="1"/>
    <col min="12583" max="12587" width="2.5" style="35" customWidth="1"/>
    <col min="12588" max="12800" width="8.08203125" style="35"/>
    <col min="12801" max="12801" width="1.5" style="35" customWidth="1"/>
    <col min="12802" max="12802" width="1.6640625" style="35" customWidth="1"/>
    <col min="12803" max="12807" width="2" style="35" customWidth="1"/>
    <col min="12808" max="12808" width="1.1640625" style="35" customWidth="1"/>
    <col min="12809" max="12838" width="2" style="35" customWidth="1"/>
    <col min="12839" max="12843" width="2.5" style="35" customWidth="1"/>
    <col min="12844" max="13056" width="8.08203125" style="35"/>
    <col min="13057" max="13057" width="1.5" style="35" customWidth="1"/>
    <col min="13058" max="13058" width="1.6640625" style="35" customWidth="1"/>
    <col min="13059" max="13063" width="2" style="35" customWidth="1"/>
    <col min="13064" max="13064" width="1.1640625" style="35" customWidth="1"/>
    <col min="13065" max="13094" width="2" style="35" customWidth="1"/>
    <col min="13095" max="13099" width="2.5" style="35" customWidth="1"/>
    <col min="13100" max="13312" width="8.08203125" style="35"/>
    <col min="13313" max="13313" width="1.5" style="35" customWidth="1"/>
    <col min="13314" max="13314" width="1.6640625" style="35" customWidth="1"/>
    <col min="13315" max="13319" width="2" style="35" customWidth="1"/>
    <col min="13320" max="13320" width="1.1640625" style="35" customWidth="1"/>
    <col min="13321" max="13350" width="2" style="35" customWidth="1"/>
    <col min="13351" max="13355" width="2.5" style="35" customWidth="1"/>
    <col min="13356" max="13568" width="8.08203125" style="35"/>
    <col min="13569" max="13569" width="1.5" style="35" customWidth="1"/>
    <col min="13570" max="13570" width="1.6640625" style="35" customWidth="1"/>
    <col min="13571" max="13575" width="2" style="35" customWidth="1"/>
    <col min="13576" max="13576" width="1.1640625" style="35" customWidth="1"/>
    <col min="13577" max="13606" width="2" style="35" customWidth="1"/>
    <col min="13607" max="13611" width="2.5" style="35" customWidth="1"/>
    <col min="13612" max="13824" width="8.08203125" style="35"/>
    <col min="13825" max="13825" width="1.5" style="35" customWidth="1"/>
    <col min="13826" max="13826" width="1.6640625" style="35" customWidth="1"/>
    <col min="13827" max="13831" width="2" style="35" customWidth="1"/>
    <col min="13832" max="13832" width="1.1640625" style="35" customWidth="1"/>
    <col min="13833" max="13862" width="2" style="35" customWidth="1"/>
    <col min="13863" max="13867" width="2.5" style="35" customWidth="1"/>
    <col min="13868" max="14080" width="8.08203125" style="35"/>
    <col min="14081" max="14081" width="1.5" style="35" customWidth="1"/>
    <col min="14082" max="14082" width="1.6640625" style="35" customWidth="1"/>
    <col min="14083" max="14087" width="2" style="35" customWidth="1"/>
    <col min="14088" max="14088" width="1.1640625" style="35" customWidth="1"/>
    <col min="14089" max="14118" width="2" style="35" customWidth="1"/>
    <col min="14119" max="14123" width="2.5" style="35" customWidth="1"/>
    <col min="14124" max="14336" width="8.08203125" style="35"/>
    <col min="14337" max="14337" width="1.5" style="35" customWidth="1"/>
    <col min="14338" max="14338" width="1.6640625" style="35" customWidth="1"/>
    <col min="14339" max="14343" width="2" style="35" customWidth="1"/>
    <col min="14344" max="14344" width="1.1640625" style="35" customWidth="1"/>
    <col min="14345" max="14374" width="2" style="35" customWidth="1"/>
    <col min="14375" max="14379" width="2.5" style="35" customWidth="1"/>
    <col min="14380" max="14592" width="8.08203125" style="35"/>
    <col min="14593" max="14593" width="1.5" style="35" customWidth="1"/>
    <col min="14594" max="14594" width="1.6640625" style="35" customWidth="1"/>
    <col min="14595" max="14599" width="2" style="35" customWidth="1"/>
    <col min="14600" max="14600" width="1.1640625" style="35" customWidth="1"/>
    <col min="14601" max="14630" width="2" style="35" customWidth="1"/>
    <col min="14631" max="14635" width="2.5" style="35" customWidth="1"/>
    <col min="14636" max="14848" width="8.08203125" style="35"/>
    <col min="14849" max="14849" width="1.5" style="35" customWidth="1"/>
    <col min="14850" max="14850" width="1.6640625" style="35" customWidth="1"/>
    <col min="14851" max="14855" width="2" style="35" customWidth="1"/>
    <col min="14856" max="14856" width="1.1640625" style="35" customWidth="1"/>
    <col min="14857" max="14886" width="2" style="35" customWidth="1"/>
    <col min="14887" max="14891" width="2.5" style="35" customWidth="1"/>
    <col min="14892" max="15104" width="8.08203125" style="35"/>
    <col min="15105" max="15105" width="1.5" style="35" customWidth="1"/>
    <col min="15106" max="15106" width="1.6640625" style="35" customWidth="1"/>
    <col min="15107" max="15111" width="2" style="35" customWidth="1"/>
    <col min="15112" max="15112" width="1.1640625" style="35" customWidth="1"/>
    <col min="15113" max="15142" width="2" style="35" customWidth="1"/>
    <col min="15143" max="15147" width="2.5" style="35" customWidth="1"/>
    <col min="15148" max="15360" width="8.08203125" style="35"/>
    <col min="15361" max="15361" width="1.5" style="35" customWidth="1"/>
    <col min="15362" max="15362" width="1.6640625" style="35" customWidth="1"/>
    <col min="15363" max="15367" width="2" style="35" customWidth="1"/>
    <col min="15368" max="15368" width="1.1640625" style="35" customWidth="1"/>
    <col min="15369" max="15398" width="2" style="35" customWidth="1"/>
    <col min="15399" max="15403" width="2.5" style="35" customWidth="1"/>
    <col min="15404" max="15616" width="8.08203125" style="35"/>
    <col min="15617" max="15617" width="1.5" style="35" customWidth="1"/>
    <col min="15618" max="15618" width="1.6640625" style="35" customWidth="1"/>
    <col min="15619" max="15623" width="2" style="35" customWidth="1"/>
    <col min="15624" max="15624" width="1.1640625" style="35" customWidth="1"/>
    <col min="15625" max="15654" width="2" style="35" customWidth="1"/>
    <col min="15655" max="15659" width="2.5" style="35" customWidth="1"/>
    <col min="15660" max="15872" width="8.08203125" style="35"/>
    <col min="15873" max="15873" width="1.5" style="35" customWidth="1"/>
    <col min="15874" max="15874" width="1.6640625" style="35" customWidth="1"/>
    <col min="15875" max="15879" width="2" style="35" customWidth="1"/>
    <col min="15880" max="15880" width="1.1640625" style="35" customWidth="1"/>
    <col min="15881" max="15910" width="2" style="35" customWidth="1"/>
    <col min="15911" max="15915" width="2.5" style="35" customWidth="1"/>
    <col min="15916" max="16128" width="8.08203125" style="35"/>
    <col min="16129" max="16129" width="1.5" style="35" customWidth="1"/>
    <col min="16130" max="16130" width="1.6640625" style="35" customWidth="1"/>
    <col min="16131" max="16135" width="2" style="35" customWidth="1"/>
    <col min="16136" max="16136" width="1.1640625" style="35" customWidth="1"/>
    <col min="16137" max="16166" width="2" style="35" customWidth="1"/>
    <col min="16167" max="16171" width="2.5" style="35" customWidth="1"/>
    <col min="16172" max="16384" width="8.08203125" style="35"/>
  </cols>
  <sheetData>
    <row r="1" spans="2:43" ht="20.149999999999999" customHeight="1">
      <c r="B1" s="61" t="s">
        <v>1038</v>
      </c>
      <c r="C1" s="61"/>
      <c r="D1" s="61"/>
      <c r="AM1" s="43"/>
      <c r="AQ1" s="71" t="s">
        <v>85</v>
      </c>
    </row>
    <row r="2" spans="2:43" ht="6" customHeight="1">
      <c r="B2" s="66"/>
      <c r="C2" s="66"/>
      <c r="D2" s="61"/>
    </row>
    <row r="3" spans="2:43" ht="13.5">
      <c r="B3" s="456" t="s">
        <v>139</v>
      </c>
      <c r="C3" s="456"/>
      <c r="D3" s="456"/>
      <c r="E3" s="456"/>
      <c r="F3" s="456"/>
      <c r="G3" s="456"/>
      <c r="H3" s="563"/>
      <c r="I3" s="565" t="s">
        <v>140</v>
      </c>
      <c r="J3" s="566"/>
      <c r="K3" s="566"/>
      <c r="L3" s="566"/>
      <c r="M3" s="566"/>
      <c r="N3" s="566"/>
      <c r="O3" s="566"/>
      <c r="P3" s="566"/>
      <c r="Q3" s="566"/>
      <c r="R3" s="566"/>
      <c r="S3" s="566"/>
      <c r="T3" s="566"/>
      <c r="U3" s="566"/>
      <c r="V3" s="566"/>
      <c r="W3" s="567"/>
      <c r="X3" s="565" t="s">
        <v>141</v>
      </c>
      <c r="Y3" s="566"/>
      <c r="Z3" s="566"/>
      <c r="AA3" s="566"/>
      <c r="AB3" s="566"/>
      <c r="AC3" s="566"/>
      <c r="AD3" s="566"/>
      <c r="AE3" s="566"/>
      <c r="AF3" s="566"/>
      <c r="AG3" s="566"/>
      <c r="AH3" s="566"/>
      <c r="AI3" s="566"/>
      <c r="AJ3" s="566"/>
      <c r="AK3" s="566"/>
      <c r="AL3" s="567"/>
      <c r="AM3" s="568" t="s">
        <v>142</v>
      </c>
      <c r="AN3" s="569"/>
      <c r="AO3" s="569"/>
      <c r="AP3" s="569"/>
      <c r="AQ3" s="569"/>
    </row>
    <row r="4" spans="2:43" ht="13.5">
      <c r="B4" s="457"/>
      <c r="C4" s="457"/>
      <c r="D4" s="457"/>
      <c r="E4" s="457"/>
      <c r="F4" s="457"/>
      <c r="G4" s="457"/>
      <c r="H4" s="564"/>
      <c r="I4" s="565" t="s">
        <v>143</v>
      </c>
      <c r="J4" s="566"/>
      <c r="K4" s="566"/>
      <c r="L4" s="566"/>
      <c r="M4" s="567"/>
      <c r="N4" s="565" t="s">
        <v>77</v>
      </c>
      <c r="O4" s="566"/>
      <c r="P4" s="566"/>
      <c r="Q4" s="566"/>
      <c r="R4" s="567"/>
      <c r="S4" s="565" t="s">
        <v>76</v>
      </c>
      <c r="T4" s="566"/>
      <c r="U4" s="566"/>
      <c r="V4" s="566"/>
      <c r="W4" s="567"/>
      <c r="X4" s="565" t="s">
        <v>143</v>
      </c>
      <c r="Y4" s="566"/>
      <c r="Z4" s="566"/>
      <c r="AA4" s="566"/>
      <c r="AB4" s="567"/>
      <c r="AC4" s="565" t="s">
        <v>77</v>
      </c>
      <c r="AD4" s="566"/>
      <c r="AE4" s="566"/>
      <c r="AF4" s="566"/>
      <c r="AG4" s="567"/>
      <c r="AH4" s="565" t="s">
        <v>76</v>
      </c>
      <c r="AI4" s="566"/>
      <c r="AJ4" s="566"/>
      <c r="AK4" s="566"/>
      <c r="AL4" s="567"/>
      <c r="AM4" s="559" t="s">
        <v>144</v>
      </c>
      <c r="AN4" s="560"/>
      <c r="AO4" s="560"/>
      <c r="AP4" s="560"/>
      <c r="AQ4" s="560"/>
    </row>
    <row r="5" spans="2:43" ht="6" customHeight="1">
      <c r="I5" s="83"/>
      <c r="J5" s="82"/>
      <c r="K5" s="82"/>
      <c r="L5" s="82"/>
      <c r="M5" s="82"/>
    </row>
    <row r="6" spans="2:43" ht="15" customHeight="1">
      <c r="B6" s="99"/>
      <c r="C6" s="561" t="s">
        <v>145</v>
      </c>
      <c r="D6" s="561"/>
      <c r="E6" s="561"/>
      <c r="F6" s="561"/>
      <c r="G6" s="561"/>
      <c r="H6" s="100"/>
      <c r="I6" s="522">
        <v>95080</v>
      </c>
      <c r="J6" s="520"/>
      <c r="K6" s="520"/>
      <c r="L6" s="520"/>
      <c r="M6" s="520"/>
      <c r="N6" s="520">
        <v>52611</v>
      </c>
      <c r="O6" s="520"/>
      <c r="P6" s="520"/>
      <c r="Q6" s="520"/>
      <c r="R6" s="520"/>
      <c r="S6" s="520">
        <v>42469</v>
      </c>
      <c r="T6" s="520"/>
      <c r="U6" s="520"/>
      <c r="V6" s="520"/>
      <c r="W6" s="520"/>
      <c r="X6" s="520">
        <v>86449</v>
      </c>
      <c r="Y6" s="520"/>
      <c r="Z6" s="520"/>
      <c r="AA6" s="520"/>
      <c r="AB6" s="520"/>
      <c r="AC6" s="520">
        <v>48228</v>
      </c>
      <c r="AD6" s="520"/>
      <c r="AE6" s="520"/>
      <c r="AF6" s="520"/>
      <c r="AG6" s="520"/>
      <c r="AH6" s="520">
        <v>38221</v>
      </c>
      <c r="AI6" s="520"/>
      <c r="AJ6" s="520"/>
      <c r="AK6" s="520"/>
      <c r="AL6" s="520"/>
      <c r="AM6" s="562">
        <v>8631</v>
      </c>
      <c r="AN6" s="562"/>
      <c r="AO6" s="562"/>
      <c r="AP6" s="562"/>
      <c r="AQ6" s="562"/>
    </row>
    <row r="7" spans="2:43" ht="14.25" customHeight="1">
      <c r="B7" s="43"/>
      <c r="C7" s="561" t="s">
        <v>146</v>
      </c>
      <c r="D7" s="561"/>
      <c r="E7" s="561"/>
      <c r="F7" s="561"/>
      <c r="G7" s="561"/>
      <c r="H7" s="43"/>
      <c r="I7" s="356"/>
      <c r="J7" s="520">
        <v>1478</v>
      </c>
      <c r="K7" s="520"/>
      <c r="L7" s="520"/>
      <c r="M7" s="520"/>
      <c r="N7" s="101"/>
      <c r="O7" s="520">
        <v>886</v>
      </c>
      <c r="P7" s="520"/>
      <c r="Q7" s="520"/>
      <c r="R7" s="520"/>
      <c r="S7" s="102"/>
      <c r="T7" s="520">
        <v>592</v>
      </c>
      <c r="U7" s="520"/>
      <c r="V7" s="520"/>
      <c r="W7" s="520"/>
      <c r="X7" s="102"/>
      <c r="Y7" s="520">
        <v>1268</v>
      </c>
      <c r="Z7" s="520"/>
      <c r="AA7" s="520"/>
      <c r="AB7" s="520"/>
      <c r="AC7" s="101"/>
      <c r="AD7" s="520">
        <v>770</v>
      </c>
      <c r="AE7" s="520"/>
      <c r="AF7" s="520"/>
      <c r="AG7" s="520"/>
      <c r="AH7" s="102"/>
      <c r="AI7" s="520">
        <v>498</v>
      </c>
      <c r="AJ7" s="520"/>
      <c r="AK7" s="520"/>
      <c r="AL7" s="520"/>
      <c r="AM7" s="570">
        <v>210</v>
      </c>
      <c r="AN7" s="570"/>
      <c r="AO7" s="570"/>
      <c r="AP7" s="570"/>
      <c r="AQ7" s="570"/>
    </row>
    <row r="8" spans="2:43" ht="14.25" customHeight="1">
      <c r="B8" s="43"/>
      <c r="C8" s="561" t="s">
        <v>147</v>
      </c>
      <c r="D8" s="561"/>
      <c r="E8" s="561"/>
      <c r="F8" s="561"/>
      <c r="G8" s="561"/>
      <c r="H8" s="43"/>
      <c r="I8" s="356"/>
      <c r="J8" s="520">
        <v>185</v>
      </c>
      <c r="K8" s="520"/>
      <c r="L8" s="520"/>
      <c r="M8" s="520"/>
      <c r="N8" s="101"/>
      <c r="O8" s="520">
        <v>111</v>
      </c>
      <c r="P8" s="520"/>
      <c r="Q8" s="520"/>
      <c r="R8" s="520"/>
      <c r="S8" s="102"/>
      <c r="T8" s="520">
        <v>74</v>
      </c>
      <c r="U8" s="520"/>
      <c r="V8" s="520"/>
      <c r="W8" s="520"/>
      <c r="X8" s="102"/>
      <c r="Y8" s="520">
        <v>192</v>
      </c>
      <c r="Z8" s="520"/>
      <c r="AA8" s="520"/>
      <c r="AB8" s="520"/>
      <c r="AC8" s="101"/>
      <c r="AD8" s="520">
        <v>124</v>
      </c>
      <c r="AE8" s="520"/>
      <c r="AF8" s="520"/>
      <c r="AG8" s="520"/>
      <c r="AH8" s="102"/>
      <c r="AI8" s="520">
        <v>68</v>
      </c>
      <c r="AJ8" s="520"/>
      <c r="AK8" s="520"/>
      <c r="AL8" s="520"/>
      <c r="AM8" s="570">
        <v>-7</v>
      </c>
      <c r="AN8" s="570"/>
      <c r="AO8" s="570"/>
      <c r="AP8" s="570"/>
      <c r="AQ8" s="570"/>
    </row>
    <row r="9" spans="2:43" ht="14.25" customHeight="1">
      <c r="B9" s="43"/>
      <c r="C9" s="561" t="s">
        <v>148</v>
      </c>
      <c r="D9" s="561"/>
      <c r="E9" s="561"/>
      <c r="F9" s="561"/>
      <c r="G9" s="561"/>
      <c r="H9" s="43"/>
      <c r="I9" s="356"/>
      <c r="J9" s="520">
        <v>134</v>
      </c>
      <c r="K9" s="520"/>
      <c r="L9" s="520"/>
      <c r="M9" s="520"/>
      <c r="N9" s="101"/>
      <c r="O9" s="520">
        <v>88</v>
      </c>
      <c r="P9" s="520"/>
      <c r="Q9" s="520"/>
      <c r="R9" s="520"/>
      <c r="S9" s="102"/>
      <c r="T9" s="520">
        <v>46</v>
      </c>
      <c r="U9" s="520"/>
      <c r="V9" s="520"/>
      <c r="W9" s="520"/>
      <c r="X9" s="102"/>
      <c r="Y9" s="520">
        <v>109</v>
      </c>
      <c r="Z9" s="520"/>
      <c r="AA9" s="520"/>
      <c r="AB9" s="520"/>
      <c r="AC9" s="101"/>
      <c r="AD9" s="520">
        <v>72</v>
      </c>
      <c r="AE9" s="520"/>
      <c r="AF9" s="520"/>
      <c r="AG9" s="520"/>
      <c r="AH9" s="102"/>
      <c r="AI9" s="520">
        <v>37</v>
      </c>
      <c r="AJ9" s="520"/>
      <c r="AK9" s="520"/>
      <c r="AL9" s="520"/>
      <c r="AM9" s="570">
        <v>25</v>
      </c>
      <c r="AN9" s="570"/>
      <c r="AO9" s="570"/>
      <c r="AP9" s="570"/>
      <c r="AQ9" s="570"/>
    </row>
    <row r="10" spans="2:43" ht="14.25" customHeight="1">
      <c r="B10" s="43"/>
      <c r="C10" s="561" t="s">
        <v>149</v>
      </c>
      <c r="D10" s="561"/>
      <c r="E10" s="561"/>
      <c r="F10" s="561"/>
      <c r="G10" s="561"/>
      <c r="H10" s="43"/>
      <c r="I10" s="356"/>
      <c r="J10" s="520">
        <v>668</v>
      </c>
      <c r="K10" s="520"/>
      <c r="L10" s="520"/>
      <c r="M10" s="520"/>
      <c r="N10" s="101"/>
      <c r="O10" s="520">
        <v>399</v>
      </c>
      <c r="P10" s="520"/>
      <c r="Q10" s="520"/>
      <c r="R10" s="520"/>
      <c r="S10" s="102"/>
      <c r="T10" s="520">
        <v>269</v>
      </c>
      <c r="U10" s="520"/>
      <c r="V10" s="520"/>
      <c r="W10" s="520"/>
      <c r="X10" s="102"/>
      <c r="Y10" s="520">
        <v>505</v>
      </c>
      <c r="Z10" s="520"/>
      <c r="AA10" s="520"/>
      <c r="AB10" s="520"/>
      <c r="AC10" s="101"/>
      <c r="AD10" s="520">
        <v>321</v>
      </c>
      <c r="AE10" s="520"/>
      <c r="AF10" s="520"/>
      <c r="AG10" s="520"/>
      <c r="AH10" s="102"/>
      <c r="AI10" s="520">
        <v>184</v>
      </c>
      <c r="AJ10" s="520"/>
      <c r="AK10" s="520"/>
      <c r="AL10" s="520"/>
      <c r="AM10" s="570">
        <v>163</v>
      </c>
      <c r="AN10" s="570"/>
      <c r="AO10" s="570"/>
      <c r="AP10" s="570"/>
      <c r="AQ10" s="570"/>
    </row>
    <row r="11" spans="2:43" ht="14.25" customHeight="1">
      <c r="B11" s="43"/>
      <c r="C11" s="561" t="s">
        <v>150</v>
      </c>
      <c r="D11" s="561"/>
      <c r="E11" s="561"/>
      <c r="F11" s="561"/>
      <c r="G11" s="561"/>
      <c r="H11" s="43"/>
      <c r="I11" s="356"/>
      <c r="J11" s="520">
        <v>105</v>
      </c>
      <c r="K11" s="520"/>
      <c r="L11" s="520"/>
      <c r="M11" s="520"/>
      <c r="N11" s="101"/>
      <c r="O11" s="520">
        <v>59</v>
      </c>
      <c r="P11" s="520"/>
      <c r="Q11" s="520"/>
      <c r="R11" s="520"/>
      <c r="S11" s="102"/>
      <c r="T11" s="520">
        <v>46</v>
      </c>
      <c r="U11" s="520"/>
      <c r="V11" s="520"/>
      <c r="W11" s="520"/>
      <c r="X11" s="102"/>
      <c r="Y11" s="520">
        <v>71</v>
      </c>
      <c r="Z11" s="520"/>
      <c r="AA11" s="520"/>
      <c r="AB11" s="520"/>
      <c r="AC11" s="101"/>
      <c r="AD11" s="520">
        <v>42</v>
      </c>
      <c r="AE11" s="520"/>
      <c r="AF11" s="520"/>
      <c r="AG11" s="520"/>
      <c r="AH11" s="102"/>
      <c r="AI11" s="520">
        <v>29</v>
      </c>
      <c r="AJ11" s="520"/>
      <c r="AK11" s="520"/>
      <c r="AL11" s="520"/>
      <c r="AM11" s="570">
        <v>34</v>
      </c>
      <c r="AN11" s="570"/>
      <c r="AO11" s="570"/>
      <c r="AP11" s="570"/>
      <c r="AQ11" s="570"/>
    </row>
    <row r="12" spans="2:43" ht="14.25" customHeight="1">
      <c r="B12" s="43"/>
      <c r="C12" s="561" t="s">
        <v>151</v>
      </c>
      <c r="D12" s="561"/>
      <c r="E12" s="561"/>
      <c r="F12" s="561"/>
      <c r="G12" s="561"/>
      <c r="H12" s="43"/>
      <c r="I12" s="356"/>
      <c r="J12" s="520">
        <v>132</v>
      </c>
      <c r="K12" s="520"/>
      <c r="L12" s="520"/>
      <c r="M12" s="520"/>
      <c r="N12" s="101"/>
      <c r="O12" s="520">
        <v>76</v>
      </c>
      <c r="P12" s="520"/>
      <c r="Q12" s="520"/>
      <c r="R12" s="520"/>
      <c r="S12" s="102"/>
      <c r="T12" s="520">
        <v>56</v>
      </c>
      <c r="U12" s="520"/>
      <c r="V12" s="520"/>
      <c r="W12" s="520"/>
      <c r="X12" s="102"/>
      <c r="Y12" s="520">
        <v>71</v>
      </c>
      <c r="Z12" s="520"/>
      <c r="AA12" s="520"/>
      <c r="AB12" s="520"/>
      <c r="AC12" s="101"/>
      <c r="AD12" s="520">
        <v>45</v>
      </c>
      <c r="AE12" s="520"/>
      <c r="AF12" s="520"/>
      <c r="AG12" s="520"/>
      <c r="AH12" s="102"/>
      <c r="AI12" s="520">
        <v>26</v>
      </c>
      <c r="AJ12" s="520"/>
      <c r="AK12" s="520"/>
      <c r="AL12" s="520"/>
      <c r="AM12" s="570">
        <v>61</v>
      </c>
      <c r="AN12" s="570"/>
      <c r="AO12" s="570"/>
      <c r="AP12" s="570"/>
      <c r="AQ12" s="570"/>
    </row>
    <row r="13" spans="2:43" ht="14.25" customHeight="1">
      <c r="B13" s="43"/>
      <c r="C13" s="561" t="s">
        <v>152</v>
      </c>
      <c r="D13" s="561"/>
      <c r="E13" s="561"/>
      <c r="F13" s="561"/>
      <c r="G13" s="561"/>
      <c r="H13" s="43"/>
      <c r="I13" s="356"/>
      <c r="J13" s="520">
        <v>185</v>
      </c>
      <c r="K13" s="520"/>
      <c r="L13" s="520"/>
      <c r="M13" s="520"/>
      <c r="N13" s="101"/>
      <c r="O13" s="520">
        <v>117</v>
      </c>
      <c r="P13" s="520"/>
      <c r="Q13" s="520"/>
      <c r="R13" s="520"/>
      <c r="S13" s="102"/>
      <c r="T13" s="520">
        <v>68</v>
      </c>
      <c r="U13" s="520"/>
      <c r="V13" s="520"/>
      <c r="W13" s="520"/>
      <c r="X13" s="102"/>
      <c r="Y13" s="520">
        <v>203</v>
      </c>
      <c r="Z13" s="520"/>
      <c r="AA13" s="520"/>
      <c r="AB13" s="520"/>
      <c r="AC13" s="101"/>
      <c r="AD13" s="520">
        <v>136</v>
      </c>
      <c r="AE13" s="520"/>
      <c r="AF13" s="520"/>
      <c r="AG13" s="520"/>
      <c r="AH13" s="102"/>
      <c r="AI13" s="520">
        <v>67</v>
      </c>
      <c r="AJ13" s="520"/>
      <c r="AK13" s="520"/>
      <c r="AL13" s="520"/>
      <c r="AM13" s="570">
        <v>-18</v>
      </c>
      <c r="AN13" s="570"/>
      <c r="AO13" s="570"/>
      <c r="AP13" s="570"/>
      <c r="AQ13" s="570"/>
    </row>
    <row r="14" spans="2:43" ht="14.25" customHeight="1">
      <c r="B14" s="43"/>
      <c r="C14" s="561" t="s">
        <v>153</v>
      </c>
      <c r="D14" s="561"/>
      <c r="E14" s="561"/>
      <c r="F14" s="561"/>
      <c r="G14" s="561"/>
      <c r="H14" s="43"/>
      <c r="I14" s="356"/>
      <c r="J14" s="520">
        <v>758</v>
      </c>
      <c r="K14" s="520"/>
      <c r="L14" s="520"/>
      <c r="M14" s="520"/>
      <c r="N14" s="101"/>
      <c r="O14" s="520">
        <v>469</v>
      </c>
      <c r="P14" s="520"/>
      <c r="Q14" s="520"/>
      <c r="R14" s="520"/>
      <c r="S14" s="102"/>
      <c r="T14" s="520">
        <v>289</v>
      </c>
      <c r="U14" s="520"/>
      <c r="V14" s="520"/>
      <c r="W14" s="520"/>
      <c r="X14" s="102"/>
      <c r="Y14" s="520">
        <v>736</v>
      </c>
      <c r="Z14" s="520"/>
      <c r="AA14" s="520"/>
      <c r="AB14" s="520"/>
      <c r="AC14" s="101"/>
      <c r="AD14" s="520">
        <v>449</v>
      </c>
      <c r="AE14" s="520"/>
      <c r="AF14" s="520"/>
      <c r="AG14" s="520"/>
      <c r="AH14" s="102"/>
      <c r="AI14" s="520">
        <v>287</v>
      </c>
      <c r="AJ14" s="520"/>
      <c r="AK14" s="520"/>
      <c r="AL14" s="520"/>
      <c r="AM14" s="570">
        <v>22</v>
      </c>
      <c r="AN14" s="570"/>
      <c r="AO14" s="570"/>
      <c r="AP14" s="570"/>
      <c r="AQ14" s="570"/>
    </row>
    <row r="15" spans="2:43" ht="14.25" customHeight="1">
      <c r="B15" s="43"/>
      <c r="C15" s="561" t="s">
        <v>154</v>
      </c>
      <c r="D15" s="561"/>
      <c r="E15" s="561"/>
      <c r="F15" s="561"/>
      <c r="G15" s="561"/>
      <c r="H15" s="43"/>
      <c r="I15" s="356"/>
      <c r="J15" s="520">
        <v>430</v>
      </c>
      <c r="K15" s="520"/>
      <c r="L15" s="520"/>
      <c r="M15" s="520"/>
      <c r="N15" s="101"/>
      <c r="O15" s="520">
        <v>256</v>
      </c>
      <c r="P15" s="520"/>
      <c r="Q15" s="520"/>
      <c r="R15" s="520"/>
      <c r="S15" s="102"/>
      <c r="T15" s="520">
        <v>174</v>
      </c>
      <c r="U15" s="520"/>
      <c r="V15" s="520"/>
      <c r="W15" s="520"/>
      <c r="X15" s="102"/>
      <c r="Y15" s="520">
        <v>381</v>
      </c>
      <c r="Z15" s="520"/>
      <c r="AA15" s="520"/>
      <c r="AB15" s="520"/>
      <c r="AC15" s="101"/>
      <c r="AD15" s="520">
        <v>226</v>
      </c>
      <c r="AE15" s="520"/>
      <c r="AF15" s="520"/>
      <c r="AG15" s="520"/>
      <c r="AH15" s="102"/>
      <c r="AI15" s="520">
        <v>155</v>
      </c>
      <c r="AJ15" s="520"/>
      <c r="AK15" s="520"/>
      <c r="AL15" s="520"/>
      <c r="AM15" s="570">
        <v>49</v>
      </c>
      <c r="AN15" s="570"/>
      <c r="AO15" s="570"/>
      <c r="AP15" s="570"/>
      <c r="AQ15" s="570"/>
    </row>
    <row r="16" spans="2:43" ht="14.25" customHeight="1">
      <c r="B16" s="43"/>
      <c r="C16" s="561" t="s">
        <v>155</v>
      </c>
      <c r="D16" s="561"/>
      <c r="E16" s="561"/>
      <c r="F16" s="561"/>
      <c r="G16" s="561"/>
      <c r="H16" s="43"/>
      <c r="I16" s="356"/>
      <c r="J16" s="520">
        <v>330</v>
      </c>
      <c r="K16" s="520"/>
      <c r="L16" s="520"/>
      <c r="M16" s="520"/>
      <c r="N16" s="101"/>
      <c r="O16" s="520">
        <v>212</v>
      </c>
      <c r="P16" s="520"/>
      <c r="Q16" s="520"/>
      <c r="R16" s="520"/>
      <c r="S16" s="102"/>
      <c r="T16" s="520">
        <v>118</v>
      </c>
      <c r="U16" s="520"/>
      <c r="V16" s="520"/>
      <c r="W16" s="520"/>
      <c r="X16" s="102"/>
      <c r="Y16" s="520">
        <v>290</v>
      </c>
      <c r="Z16" s="520"/>
      <c r="AA16" s="520"/>
      <c r="AB16" s="520"/>
      <c r="AC16" s="101"/>
      <c r="AD16" s="520">
        <v>190</v>
      </c>
      <c r="AE16" s="520"/>
      <c r="AF16" s="520"/>
      <c r="AG16" s="520"/>
      <c r="AH16" s="102"/>
      <c r="AI16" s="520">
        <v>100</v>
      </c>
      <c r="AJ16" s="520"/>
      <c r="AK16" s="520"/>
      <c r="AL16" s="520"/>
      <c r="AM16" s="570">
        <v>40</v>
      </c>
      <c r="AN16" s="570"/>
      <c r="AO16" s="570"/>
      <c r="AP16" s="570"/>
      <c r="AQ16" s="570"/>
    </row>
    <row r="17" spans="1:43" ht="14.25" customHeight="1">
      <c r="B17" s="43"/>
      <c r="C17" s="561" t="s">
        <v>156</v>
      </c>
      <c r="D17" s="561"/>
      <c r="E17" s="561"/>
      <c r="F17" s="561"/>
      <c r="G17" s="561"/>
      <c r="H17" s="43"/>
      <c r="I17" s="356"/>
      <c r="J17" s="520">
        <v>2724</v>
      </c>
      <c r="K17" s="520"/>
      <c r="L17" s="520"/>
      <c r="M17" s="520"/>
      <c r="N17" s="101"/>
      <c r="O17" s="520">
        <v>1596</v>
      </c>
      <c r="P17" s="520"/>
      <c r="Q17" s="520"/>
      <c r="R17" s="520"/>
      <c r="S17" s="102"/>
      <c r="T17" s="520">
        <v>1128</v>
      </c>
      <c r="U17" s="520"/>
      <c r="V17" s="520"/>
      <c r="W17" s="520"/>
      <c r="X17" s="102"/>
      <c r="Y17" s="520">
        <v>2994</v>
      </c>
      <c r="Z17" s="520"/>
      <c r="AA17" s="520"/>
      <c r="AB17" s="520"/>
      <c r="AC17" s="101"/>
      <c r="AD17" s="520">
        <v>1655</v>
      </c>
      <c r="AE17" s="520"/>
      <c r="AF17" s="520"/>
      <c r="AG17" s="520"/>
      <c r="AH17" s="102"/>
      <c r="AI17" s="520">
        <v>1339</v>
      </c>
      <c r="AJ17" s="520"/>
      <c r="AK17" s="520"/>
      <c r="AL17" s="520"/>
      <c r="AM17" s="570">
        <v>-270</v>
      </c>
      <c r="AN17" s="570"/>
      <c r="AO17" s="570"/>
      <c r="AP17" s="570"/>
      <c r="AQ17" s="570"/>
    </row>
    <row r="18" spans="1:43" ht="14.25" customHeight="1">
      <c r="B18" s="43"/>
      <c r="C18" s="561" t="s">
        <v>157</v>
      </c>
      <c r="D18" s="561"/>
      <c r="E18" s="561"/>
      <c r="F18" s="561"/>
      <c r="G18" s="561"/>
      <c r="H18" s="43"/>
      <c r="I18" s="356"/>
      <c r="J18" s="520">
        <v>2853</v>
      </c>
      <c r="K18" s="520"/>
      <c r="L18" s="520"/>
      <c r="M18" s="520"/>
      <c r="N18" s="101"/>
      <c r="O18" s="520">
        <v>1697</v>
      </c>
      <c r="P18" s="520"/>
      <c r="Q18" s="520"/>
      <c r="R18" s="520"/>
      <c r="S18" s="102"/>
      <c r="T18" s="520">
        <v>1156</v>
      </c>
      <c r="U18" s="520"/>
      <c r="V18" s="520"/>
      <c r="W18" s="520"/>
      <c r="X18" s="102"/>
      <c r="Y18" s="520">
        <v>3312</v>
      </c>
      <c r="Z18" s="520"/>
      <c r="AA18" s="520"/>
      <c r="AB18" s="520"/>
      <c r="AC18" s="101"/>
      <c r="AD18" s="520">
        <v>1814</v>
      </c>
      <c r="AE18" s="520"/>
      <c r="AF18" s="520"/>
      <c r="AG18" s="520"/>
      <c r="AH18" s="102"/>
      <c r="AI18" s="520">
        <v>1498</v>
      </c>
      <c r="AJ18" s="520"/>
      <c r="AK18" s="520"/>
      <c r="AL18" s="520"/>
      <c r="AM18" s="570">
        <v>-459</v>
      </c>
      <c r="AN18" s="570"/>
      <c r="AO18" s="570"/>
      <c r="AP18" s="570"/>
      <c r="AQ18" s="570"/>
    </row>
    <row r="19" spans="1:43" ht="14.25" customHeight="1">
      <c r="B19" s="43"/>
      <c r="C19" s="561" t="s">
        <v>158</v>
      </c>
      <c r="D19" s="561"/>
      <c r="E19" s="561"/>
      <c r="F19" s="561"/>
      <c r="G19" s="561"/>
      <c r="H19" s="43"/>
      <c r="I19" s="356"/>
      <c r="J19" s="520">
        <v>10368</v>
      </c>
      <c r="K19" s="520"/>
      <c r="L19" s="520"/>
      <c r="M19" s="520"/>
      <c r="N19" s="101"/>
      <c r="O19" s="520">
        <v>5823</v>
      </c>
      <c r="P19" s="520"/>
      <c r="Q19" s="520"/>
      <c r="R19" s="520"/>
      <c r="S19" s="102"/>
      <c r="T19" s="520">
        <v>4545</v>
      </c>
      <c r="U19" s="520"/>
      <c r="V19" s="520"/>
      <c r="W19" s="520"/>
      <c r="X19" s="102"/>
      <c r="Y19" s="520">
        <v>14094</v>
      </c>
      <c r="Z19" s="520"/>
      <c r="AA19" s="520"/>
      <c r="AB19" s="520"/>
      <c r="AC19" s="101"/>
      <c r="AD19" s="520">
        <v>7368</v>
      </c>
      <c r="AE19" s="520"/>
      <c r="AF19" s="520"/>
      <c r="AG19" s="520"/>
      <c r="AH19" s="102"/>
      <c r="AI19" s="520">
        <v>6726</v>
      </c>
      <c r="AJ19" s="520"/>
      <c r="AK19" s="520"/>
      <c r="AL19" s="520"/>
      <c r="AM19" s="570">
        <v>-3726</v>
      </c>
      <c r="AN19" s="570"/>
      <c r="AO19" s="570"/>
      <c r="AP19" s="570"/>
      <c r="AQ19" s="570"/>
    </row>
    <row r="20" spans="1:43" ht="14.25" customHeight="1">
      <c r="B20" s="43"/>
      <c r="C20" s="561" t="s">
        <v>159</v>
      </c>
      <c r="D20" s="561"/>
      <c r="E20" s="561"/>
      <c r="F20" s="561"/>
      <c r="G20" s="561"/>
      <c r="H20" s="43"/>
      <c r="I20" s="356"/>
      <c r="J20" s="520">
        <v>4499</v>
      </c>
      <c r="K20" s="520"/>
      <c r="L20" s="520"/>
      <c r="M20" s="520"/>
      <c r="N20" s="101"/>
      <c r="O20" s="520">
        <v>2692</v>
      </c>
      <c r="P20" s="520"/>
      <c r="Q20" s="520"/>
      <c r="R20" s="520"/>
      <c r="S20" s="102"/>
      <c r="T20" s="520">
        <v>1807</v>
      </c>
      <c r="U20" s="520"/>
      <c r="V20" s="520"/>
      <c r="W20" s="520"/>
      <c r="X20" s="102"/>
      <c r="Y20" s="520">
        <v>5257</v>
      </c>
      <c r="Z20" s="520"/>
      <c r="AA20" s="520"/>
      <c r="AB20" s="520"/>
      <c r="AC20" s="101"/>
      <c r="AD20" s="520">
        <v>2938</v>
      </c>
      <c r="AE20" s="520"/>
      <c r="AF20" s="520"/>
      <c r="AG20" s="520"/>
      <c r="AH20" s="102"/>
      <c r="AI20" s="520">
        <v>2319</v>
      </c>
      <c r="AJ20" s="520"/>
      <c r="AK20" s="520"/>
      <c r="AL20" s="520"/>
      <c r="AM20" s="570">
        <v>-758</v>
      </c>
      <c r="AN20" s="570"/>
      <c r="AO20" s="570"/>
      <c r="AP20" s="570"/>
      <c r="AQ20" s="570"/>
    </row>
    <row r="21" spans="1:43" ht="14.25" customHeight="1">
      <c r="B21" s="43"/>
      <c r="C21" s="561" t="s">
        <v>160</v>
      </c>
      <c r="D21" s="561"/>
      <c r="E21" s="561"/>
      <c r="F21" s="561"/>
      <c r="G21" s="561"/>
      <c r="H21" s="43"/>
      <c r="I21" s="356"/>
      <c r="J21" s="520">
        <v>337</v>
      </c>
      <c r="K21" s="520"/>
      <c r="L21" s="520"/>
      <c r="M21" s="520"/>
      <c r="N21" s="101"/>
      <c r="O21" s="520">
        <v>181</v>
      </c>
      <c r="P21" s="520"/>
      <c r="Q21" s="520"/>
      <c r="R21" s="520"/>
      <c r="S21" s="102"/>
      <c r="T21" s="520">
        <v>156</v>
      </c>
      <c r="U21" s="520"/>
      <c r="V21" s="520"/>
      <c r="W21" s="520"/>
      <c r="X21" s="102"/>
      <c r="Y21" s="520">
        <v>273</v>
      </c>
      <c r="Z21" s="520"/>
      <c r="AA21" s="520"/>
      <c r="AB21" s="520"/>
      <c r="AC21" s="101"/>
      <c r="AD21" s="520">
        <v>173</v>
      </c>
      <c r="AE21" s="520"/>
      <c r="AF21" s="520"/>
      <c r="AG21" s="520"/>
      <c r="AH21" s="102"/>
      <c r="AI21" s="520">
        <v>100</v>
      </c>
      <c r="AJ21" s="520"/>
      <c r="AK21" s="520"/>
      <c r="AL21" s="520"/>
      <c r="AM21" s="570">
        <v>64</v>
      </c>
      <c r="AN21" s="570"/>
      <c r="AO21" s="570"/>
      <c r="AP21" s="570"/>
      <c r="AQ21" s="570"/>
    </row>
    <row r="22" spans="1:43" ht="14.25" customHeight="1">
      <c r="B22" s="43"/>
      <c r="C22" s="561" t="s">
        <v>161</v>
      </c>
      <c r="D22" s="561"/>
      <c r="E22" s="561"/>
      <c r="F22" s="561"/>
      <c r="G22" s="561"/>
      <c r="H22" s="43"/>
      <c r="I22" s="356"/>
      <c r="J22" s="520">
        <v>169</v>
      </c>
      <c r="K22" s="520"/>
      <c r="L22" s="520"/>
      <c r="M22" s="520"/>
      <c r="N22" s="101"/>
      <c r="O22" s="520">
        <v>105</v>
      </c>
      <c r="P22" s="520"/>
      <c r="Q22" s="520"/>
      <c r="R22" s="520"/>
      <c r="S22" s="102"/>
      <c r="T22" s="520">
        <v>64</v>
      </c>
      <c r="U22" s="520"/>
      <c r="V22" s="520"/>
      <c r="W22" s="520"/>
      <c r="X22" s="102"/>
      <c r="Y22" s="520">
        <v>152</v>
      </c>
      <c r="Z22" s="520"/>
      <c r="AA22" s="520"/>
      <c r="AB22" s="520"/>
      <c r="AC22" s="101"/>
      <c r="AD22" s="520">
        <v>105</v>
      </c>
      <c r="AE22" s="520"/>
      <c r="AF22" s="520"/>
      <c r="AG22" s="520"/>
      <c r="AH22" s="102"/>
      <c r="AI22" s="520">
        <v>47</v>
      </c>
      <c r="AJ22" s="520"/>
      <c r="AK22" s="520"/>
      <c r="AL22" s="520"/>
      <c r="AM22" s="570">
        <v>17</v>
      </c>
      <c r="AN22" s="570"/>
      <c r="AO22" s="570"/>
      <c r="AP22" s="570"/>
      <c r="AQ22" s="570"/>
    </row>
    <row r="23" spans="1:43" ht="14.25" customHeight="1">
      <c r="B23" s="43"/>
      <c r="C23" s="561" t="s">
        <v>162</v>
      </c>
      <c r="D23" s="561"/>
      <c r="E23" s="561"/>
      <c r="F23" s="561"/>
      <c r="G23" s="561"/>
      <c r="H23" s="43"/>
      <c r="I23" s="356"/>
      <c r="J23" s="520">
        <v>348</v>
      </c>
      <c r="K23" s="520"/>
      <c r="L23" s="520"/>
      <c r="M23" s="520"/>
      <c r="N23" s="101"/>
      <c r="O23" s="520">
        <v>190</v>
      </c>
      <c r="P23" s="520"/>
      <c r="Q23" s="520"/>
      <c r="R23" s="520"/>
      <c r="S23" s="102"/>
      <c r="T23" s="520">
        <v>158</v>
      </c>
      <c r="U23" s="520"/>
      <c r="V23" s="520"/>
      <c r="W23" s="520"/>
      <c r="X23" s="102"/>
      <c r="Y23" s="520">
        <v>341</v>
      </c>
      <c r="Z23" s="520"/>
      <c r="AA23" s="520"/>
      <c r="AB23" s="520"/>
      <c r="AC23" s="101"/>
      <c r="AD23" s="520">
        <v>204</v>
      </c>
      <c r="AE23" s="520"/>
      <c r="AF23" s="520"/>
      <c r="AG23" s="520"/>
      <c r="AH23" s="102"/>
      <c r="AI23" s="520">
        <v>137</v>
      </c>
      <c r="AJ23" s="520"/>
      <c r="AK23" s="520"/>
      <c r="AL23" s="520"/>
      <c r="AM23" s="570">
        <v>7</v>
      </c>
      <c r="AN23" s="570"/>
      <c r="AO23" s="570"/>
      <c r="AP23" s="570"/>
      <c r="AQ23" s="570"/>
    </row>
    <row r="24" spans="1:43" ht="14.25" customHeight="1">
      <c r="C24" s="561" t="s">
        <v>163</v>
      </c>
      <c r="D24" s="561"/>
      <c r="E24" s="561"/>
      <c r="F24" s="561"/>
      <c r="G24" s="561"/>
      <c r="H24" s="43"/>
      <c r="I24" s="356"/>
      <c r="J24" s="520">
        <v>150</v>
      </c>
      <c r="K24" s="520"/>
      <c r="L24" s="520"/>
      <c r="M24" s="520"/>
      <c r="N24" s="101"/>
      <c r="O24" s="520">
        <v>91</v>
      </c>
      <c r="P24" s="520"/>
      <c r="Q24" s="520"/>
      <c r="R24" s="520"/>
      <c r="S24" s="102"/>
      <c r="T24" s="520">
        <v>59</v>
      </c>
      <c r="U24" s="520"/>
      <c r="V24" s="520"/>
      <c r="W24" s="520"/>
      <c r="X24" s="102"/>
      <c r="Y24" s="520">
        <v>130</v>
      </c>
      <c r="Z24" s="520"/>
      <c r="AA24" s="520"/>
      <c r="AB24" s="520"/>
      <c r="AC24" s="101"/>
      <c r="AD24" s="520">
        <v>78</v>
      </c>
      <c r="AE24" s="520"/>
      <c r="AF24" s="520"/>
      <c r="AG24" s="520"/>
      <c r="AH24" s="102"/>
      <c r="AI24" s="520">
        <v>52</v>
      </c>
      <c r="AJ24" s="520"/>
      <c r="AK24" s="520"/>
      <c r="AL24" s="520"/>
      <c r="AM24" s="570">
        <v>20</v>
      </c>
      <c r="AN24" s="570"/>
      <c r="AO24" s="570"/>
      <c r="AP24" s="570"/>
      <c r="AQ24" s="570"/>
    </row>
    <row r="25" spans="1:43" ht="14.25" customHeight="1">
      <c r="B25" s="43"/>
      <c r="C25" s="561" t="s">
        <v>164</v>
      </c>
      <c r="D25" s="561"/>
      <c r="E25" s="561"/>
      <c r="F25" s="561"/>
      <c r="G25" s="561"/>
      <c r="H25" s="43"/>
      <c r="I25" s="356"/>
      <c r="J25" s="520">
        <v>157</v>
      </c>
      <c r="K25" s="520"/>
      <c r="L25" s="520"/>
      <c r="M25" s="520"/>
      <c r="N25" s="101"/>
      <c r="O25" s="520">
        <v>89</v>
      </c>
      <c r="P25" s="520"/>
      <c r="Q25" s="520"/>
      <c r="R25" s="520"/>
      <c r="S25" s="102"/>
      <c r="T25" s="520">
        <v>68</v>
      </c>
      <c r="U25" s="520"/>
      <c r="V25" s="520"/>
      <c r="W25" s="520"/>
      <c r="X25" s="102"/>
      <c r="Y25" s="520">
        <v>175</v>
      </c>
      <c r="Z25" s="520"/>
      <c r="AA25" s="520"/>
      <c r="AB25" s="520"/>
      <c r="AC25" s="101"/>
      <c r="AD25" s="520">
        <v>106</v>
      </c>
      <c r="AE25" s="520"/>
      <c r="AF25" s="520"/>
      <c r="AG25" s="520"/>
      <c r="AH25" s="102"/>
      <c r="AI25" s="520">
        <v>69</v>
      </c>
      <c r="AJ25" s="520"/>
      <c r="AK25" s="520"/>
      <c r="AL25" s="520"/>
      <c r="AM25" s="570">
        <v>-18</v>
      </c>
      <c r="AN25" s="570"/>
      <c r="AO25" s="570"/>
      <c r="AP25" s="570"/>
      <c r="AQ25" s="570"/>
    </row>
    <row r="26" spans="1:43" ht="14.25" customHeight="1">
      <c r="B26" s="43"/>
      <c r="C26" s="561" t="s">
        <v>165</v>
      </c>
      <c r="D26" s="561"/>
      <c r="E26" s="561"/>
      <c r="F26" s="561"/>
      <c r="G26" s="561"/>
      <c r="H26" s="43"/>
      <c r="I26" s="356"/>
      <c r="J26" s="520">
        <v>277</v>
      </c>
      <c r="K26" s="520"/>
      <c r="L26" s="520"/>
      <c r="M26" s="520"/>
      <c r="N26" s="101"/>
      <c r="O26" s="520">
        <v>169</v>
      </c>
      <c r="P26" s="520"/>
      <c r="Q26" s="520"/>
      <c r="R26" s="520"/>
      <c r="S26" s="102"/>
      <c r="T26" s="520">
        <v>108</v>
      </c>
      <c r="U26" s="520"/>
      <c r="V26" s="520"/>
      <c r="W26" s="520"/>
      <c r="X26" s="102"/>
      <c r="Y26" s="520">
        <v>308</v>
      </c>
      <c r="Z26" s="520"/>
      <c r="AA26" s="520"/>
      <c r="AB26" s="520"/>
      <c r="AC26" s="101"/>
      <c r="AD26" s="520">
        <v>173</v>
      </c>
      <c r="AE26" s="520"/>
      <c r="AF26" s="520"/>
      <c r="AG26" s="520"/>
      <c r="AH26" s="102"/>
      <c r="AI26" s="520">
        <v>135</v>
      </c>
      <c r="AJ26" s="520"/>
      <c r="AK26" s="520"/>
      <c r="AL26" s="520"/>
      <c r="AM26" s="570">
        <v>-31</v>
      </c>
      <c r="AN26" s="570"/>
      <c r="AO26" s="570"/>
      <c r="AP26" s="570"/>
      <c r="AQ26" s="570"/>
    </row>
    <row r="27" spans="1:43" ht="14.25" customHeight="1">
      <c r="B27" s="43"/>
      <c r="C27" s="561" t="s">
        <v>166</v>
      </c>
      <c r="D27" s="561"/>
      <c r="E27" s="561"/>
      <c r="F27" s="561"/>
      <c r="G27" s="561"/>
      <c r="H27" s="43"/>
      <c r="I27" s="356"/>
      <c r="J27" s="520">
        <v>388</v>
      </c>
      <c r="K27" s="520"/>
      <c r="L27" s="520"/>
      <c r="M27" s="520"/>
      <c r="N27" s="101"/>
      <c r="O27" s="520">
        <v>238</v>
      </c>
      <c r="P27" s="520"/>
      <c r="Q27" s="520"/>
      <c r="R27" s="520"/>
      <c r="S27" s="102"/>
      <c r="T27" s="520">
        <v>150</v>
      </c>
      <c r="U27" s="520"/>
      <c r="V27" s="520"/>
      <c r="W27" s="520"/>
      <c r="X27" s="102"/>
      <c r="Y27" s="520">
        <v>371</v>
      </c>
      <c r="Z27" s="520"/>
      <c r="AA27" s="520"/>
      <c r="AB27" s="520"/>
      <c r="AC27" s="101"/>
      <c r="AD27" s="520">
        <v>217</v>
      </c>
      <c r="AE27" s="520"/>
      <c r="AF27" s="520"/>
      <c r="AG27" s="520"/>
      <c r="AH27" s="102"/>
      <c r="AI27" s="520">
        <v>154</v>
      </c>
      <c r="AJ27" s="520"/>
      <c r="AK27" s="520"/>
      <c r="AL27" s="520"/>
      <c r="AM27" s="570">
        <v>17</v>
      </c>
      <c r="AN27" s="570"/>
      <c r="AO27" s="570"/>
      <c r="AP27" s="570"/>
      <c r="AQ27" s="570"/>
    </row>
    <row r="28" spans="1:43" s="43" customFormat="1" ht="14.25" customHeight="1">
      <c r="A28" s="35"/>
      <c r="C28" s="561" t="s">
        <v>167</v>
      </c>
      <c r="D28" s="561"/>
      <c r="E28" s="561"/>
      <c r="F28" s="561"/>
      <c r="G28" s="561"/>
      <c r="I28" s="356"/>
      <c r="J28" s="520">
        <v>983</v>
      </c>
      <c r="K28" s="520"/>
      <c r="L28" s="520"/>
      <c r="M28" s="520"/>
      <c r="N28" s="101"/>
      <c r="O28" s="520">
        <v>606</v>
      </c>
      <c r="P28" s="520"/>
      <c r="Q28" s="520"/>
      <c r="R28" s="520"/>
      <c r="S28" s="102"/>
      <c r="T28" s="520">
        <v>377</v>
      </c>
      <c r="U28" s="520"/>
      <c r="V28" s="520"/>
      <c r="W28" s="520"/>
      <c r="X28" s="102"/>
      <c r="Y28" s="520">
        <v>926</v>
      </c>
      <c r="Z28" s="520"/>
      <c r="AA28" s="520"/>
      <c r="AB28" s="520"/>
      <c r="AC28" s="101"/>
      <c r="AD28" s="520">
        <v>583</v>
      </c>
      <c r="AE28" s="520"/>
      <c r="AF28" s="520"/>
      <c r="AG28" s="520"/>
      <c r="AH28" s="102"/>
      <c r="AI28" s="520">
        <v>343</v>
      </c>
      <c r="AJ28" s="520"/>
      <c r="AK28" s="520"/>
      <c r="AL28" s="520"/>
      <c r="AM28" s="570">
        <v>57</v>
      </c>
      <c r="AN28" s="570"/>
      <c r="AO28" s="570"/>
      <c r="AP28" s="570"/>
      <c r="AQ28" s="570"/>
    </row>
    <row r="29" spans="1:43" s="43" customFormat="1" ht="14.25" customHeight="1">
      <c r="A29" s="35"/>
      <c r="C29" s="561" t="s">
        <v>168</v>
      </c>
      <c r="D29" s="561"/>
      <c r="E29" s="561"/>
      <c r="F29" s="561"/>
      <c r="G29" s="561"/>
      <c r="I29" s="356"/>
      <c r="J29" s="520">
        <v>3302</v>
      </c>
      <c r="K29" s="520"/>
      <c r="L29" s="520"/>
      <c r="M29" s="520"/>
      <c r="N29" s="101"/>
      <c r="O29" s="520">
        <v>2110</v>
      </c>
      <c r="P29" s="520"/>
      <c r="Q29" s="520"/>
      <c r="R29" s="520"/>
      <c r="S29" s="102"/>
      <c r="T29" s="520">
        <v>1192</v>
      </c>
      <c r="U29" s="520"/>
      <c r="V29" s="520"/>
      <c r="W29" s="520"/>
      <c r="X29" s="102"/>
      <c r="Y29" s="520">
        <v>3263</v>
      </c>
      <c r="Z29" s="520"/>
      <c r="AA29" s="520"/>
      <c r="AB29" s="520"/>
      <c r="AC29" s="101"/>
      <c r="AD29" s="520">
        <v>2052</v>
      </c>
      <c r="AE29" s="520"/>
      <c r="AF29" s="520"/>
      <c r="AG29" s="520"/>
      <c r="AH29" s="102"/>
      <c r="AI29" s="520">
        <v>1211</v>
      </c>
      <c r="AJ29" s="520"/>
      <c r="AK29" s="520"/>
      <c r="AL29" s="520"/>
      <c r="AM29" s="570">
        <v>39</v>
      </c>
      <c r="AN29" s="570"/>
      <c r="AO29" s="570"/>
      <c r="AP29" s="570"/>
      <c r="AQ29" s="570"/>
    </row>
    <row r="30" spans="1:43" s="43" customFormat="1" ht="14.25" customHeight="1">
      <c r="A30" s="35"/>
      <c r="C30" s="561" t="s">
        <v>169</v>
      </c>
      <c r="D30" s="561"/>
      <c r="E30" s="561"/>
      <c r="F30" s="561"/>
      <c r="G30" s="561"/>
      <c r="I30" s="356"/>
      <c r="J30" s="520">
        <v>516</v>
      </c>
      <c r="K30" s="520"/>
      <c r="L30" s="520"/>
      <c r="M30" s="520"/>
      <c r="N30" s="101"/>
      <c r="O30" s="520">
        <v>334</v>
      </c>
      <c r="P30" s="520"/>
      <c r="Q30" s="520"/>
      <c r="R30" s="520"/>
      <c r="S30" s="102"/>
      <c r="T30" s="520">
        <v>182</v>
      </c>
      <c r="U30" s="520"/>
      <c r="V30" s="520"/>
      <c r="W30" s="520"/>
      <c r="X30" s="102"/>
      <c r="Y30" s="520">
        <v>490</v>
      </c>
      <c r="Z30" s="520"/>
      <c r="AA30" s="520"/>
      <c r="AB30" s="520"/>
      <c r="AC30" s="101"/>
      <c r="AD30" s="520">
        <v>318</v>
      </c>
      <c r="AE30" s="520"/>
      <c r="AF30" s="520"/>
      <c r="AG30" s="520"/>
      <c r="AH30" s="102"/>
      <c r="AI30" s="520">
        <v>172</v>
      </c>
      <c r="AJ30" s="520"/>
      <c r="AK30" s="520"/>
      <c r="AL30" s="520"/>
      <c r="AM30" s="570">
        <v>26</v>
      </c>
      <c r="AN30" s="570"/>
      <c r="AO30" s="570"/>
      <c r="AP30" s="570"/>
      <c r="AQ30" s="570"/>
    </row>
    <row r="31" spans="1:43" s="43" customFormat="1" ht="14.25" customHeight="1">
      <c r="A31" s="35"/>
      <c r="C31" s="561" t="s">
        <v>170</v>
      </c>
      <c r="D31" s="561"/>
      <c r="E31" s="561"/>
      <c r="F31" s="561"/>
      <c r="G31" s="561"/>
      <c r="I31" s="356"/>
      <c r="J31" s="520">
        <v>520</v>
      </c>
      <c r="K31" s="520"/>
      <c r="L31" s="520"/>
      <c r="M31" s="520"/>
      <c r="N31" s="101"/>
      <c r="O31" s="520">
        <v>323</v>
      </c>
      <c r="P31" s="520"/>
      <c r="Q31" s="520"/>
      <c r="R31" s="520"/>
      <c r="S31" s="102"/>
      <c r="T31" s="520">
        <v>197</v>
      </c>
      <c r="U31" s="520"/>
      <c r="V31" s="520"/>
      <c r="W31" s="520"/>
      <c r="X31" s="102"/>
      <c r="Y31" s="520">
        <v>460</v>
      </c>
      <c r="Z31" s="520"/>
      <c r="AA31" s="520"/>
      <c r="AB31" s="520"/>
      <c r="AC31" s="101"/>
      <c r="AD31" s="520">
        <v>277</v>
      </c>
      <c r="AE31" s="520"/>
      <c r="AF31" s="520"/>
      <c r="AG31" s="520"/>
      <c r="AH31" s="102"/>
      <c r="AI31" s="520">
        <v>183</v>
      </c>
      <c r="AJ31" s="520"/>
      <c r="AK31" s="520"/>
      <c r="AL31" s="520"/>
      <c r="AM31" s="570">
        <v>60</v>
      </c>
      <c r="AN31" s="570"/>
      <c r="AO31" s="570"/>
      <c r="AP31" s="570"/>
      <c r="AQ31" s="570"/>
    </row>
    <row r="32" spans="1:43" s="43" customFormat="1" ht="14.25" customHeight="1">
      <c r="A32" s="35"/>
      <c r="C32" s="561" t="s">
        <v>171</v>
      </c>
      <c r="D32" s="561"/>
      <c r="E32" s="561"/>
      <c r="F32" s="561"/>
      <c r="G32" s="561"/>
      <c r="I32" s="356"/>
      <c r="J32" s="520">
        <v>1132</v>
      </c>
      <c r="K32" s="520"/>
      <c r="L32" s="520"/>
      <c r="M32" s="520"/>
      <c r="N32" s="101"/>
      <c r="O32" s="520">
        <v>653</v>
      </c>
      <c r="P32" s="520"/>
      <c r="Q32" s="520"/>
      <c r="R32" s="520"/>
      <c r="S32" s="102"/>
      <c r="T32" s="520">
        <v>479</v>
      </c>
      <c r="U32" s="520"/>
      <c r="V32" s="520"/>
      <c r="W32" s="520"/>
      <c r="X32" s="102"/>
      <c r="Y32" s="520">
        <v>1337</v>
      </c>
      <c r="Z32" s="520"/>
      <c r="AA32" s="520"/>
      <c r="AB32" s="520"/>
      <c r="AC32" s="101"/>
      <c r="AD32" s="520">
        <v>744</v>
      </c>
      <c r="AE32" s="520"/>
      <c r="AF32" s="520"/>
      <c r="AG32" s="520"/>
      <c r="AH32" s="102"/>
      <c r="AI32" s="520">
        <v>593</v>
      </c>
      <c r="AJ32" s="520"/>
      <c r="AK32" s="520"/>
      <c r="AL32" s="520"/>
      <c r="AM32" s="570">
        <v>-205</v>
      </c>
      <c r="AN32" s="570"/>
      <c r="AO32" s="570"/>
      <c r="AP32" s="570"/>
      <c r="AQ32" s="570"/>
    </row>
    <row r="33" spans="1:43" s="43" customFormat="1" ht="14.25" customHeight="1">
      <c r="A33" s="35"/>
      <c r="C33" s="561" t="s">
        <v>172</v>
      </c>
      <c r="D33" s="561"/>
      <c r="E33" s="561"/>
      <c r="F33" s="561"/>
      <c r="G33" s="561"/>
      <c r="I33" s="356"/>
      <c r="J33" s="520">
        <v>5193</v>
      </c>
      <c r="K33" s="520"/>
      <c r="L33" s="520"/>
      <c r="M33" s="520"/>
      <c r="N33" s="101"/>
      <c r="O33" s="520">
        <v>3062</v>
      </c>
      <c r="P33" s="520"/>
      <c r="Q33" s="520"/>
      <c r="R33" s="520"/>
      <c r="S33" s="102"/>
      <c r="T33" s="520">
        <v>2131</v>
      </c>
      <c r="U33" s="520"/>
      <c r="V33" s="520"/>
      <c r="W33" s="520"/>
      <c r="X33" s="102"/>
      <c r="Y33" s="520">
        <v>6172</v>
      </c>
      <c r="Z33" s="520"/>
      <c r="AA33" s="520"/>
      <c r="AB33" s="520"/>
      <c r="AC33" s="101"/>
      <c r="AD33" s="520">
        <v>3363</v>
      </c>
      <c r="AE33" s="520"/>
      <c r="AF33" s="520"/>
      <c r="AG33" s="520"/>
      <c r="AH33" s="102"/>
      <c r="AI33" s="520">
        <v>2809</v>
      </c>
      <c r="AJ33" s="520"/>
      <c r="AK33" s="520"/>
      <c r="AL33" s="520"/>
      <c r="AM33" s="570">
        <v>-979</v>
      </c>
      <c r="AN33" s="570"/>
      <c r="AO33" s="570"/>
      <c r="AP33" s="570"/>
      <c r="AQ33" s="570"/>
    </row>
    <row r="34" spans="1:43" s="43" customFormat="1" ht="14.25" customHeight="1">
      <c r="A34" s="35"/>
      <c r="C34" s="561" t="s">
        <v>173</v>
      </c>
      <c r="D34" s="561"/>
      <c r="E34" s="561"/>
      <c r="F34" s="561"/>
      <c r="G34" s="561"/>
      <c r="I34" s="356"/>
      <c r="J34" s="520">
        <v>2429</v>
      </c>
      <c r="K34" s="520"/>
      <c r="L34" s="520"/>
      <c r="M34" s="520"/>
      <c r="N34" s="101"/>
      <c r="O34" s="520">
        <v>1387</v>
      </c>
      <c r="P34" s="520"/>
      <c r="Q34" s="520"/>
      <c r="R34" s="520"/>
      <c r="S34" s="102"/>
      <c r="T34" s="520">
        <v>1042</v>
      </c>
      <c r="U34" s="520"/>
      <c r="V34" s="520"/>
      <c r="W34" s="520"/>
      <c r="X34" s="102"/>
      <c r="Y34" s="520">
        <v>2495</v>
      </c>
      <c r="Z34" s="520"/>
      <c r="AA34" s="520"/>
      <c r="AB34" s="520"/>
      <c r="AC34" s="101"/>
      <c r="AD34" s="520">
        <v>1374</v>
      </c>
      <c r="AE34" s="520"/>
      <c r="AF34" s="520"/>
      <c r="AG34" s="520"/>
      <c r="AH34" s="102"/>
      <c r="AI34" s="520">
        <v>1121</v>
      </c>
      <c r="AJ34" s="520"/>
      <c r="AK34" s="520"/>
      <c r="AL34" s="520"/>
      <c r="AM34" s="570">
        <v>-66</v>
      </c>
      <c r="AN34" s="570"/>
      <c r="AO34" s="570"/>
      <c r="AP34" s="570"/>
      <c r="AQ34" s="570"/>
    </row>
    <row r="35" spans="1:43" s="43" customFormat="1" ht="14.25" customHeight="1">
      <c r="A35" s="35"/>
      <c r="C35" s="561" t="s">
        <v>174</v>
      </c>
      <c r="D35" s="561"/>
      <c r="E35" s="561"/>
      <c r="F35" s="561"/>
      <c r="G35" s="561"/>
      <c r="I35" s="356"/>
      <c r="J35" s="520">
        <v>436</v>
      </c>
      <c r="K35" s="520"/>
      <c r="L35" s="520"/>
      <c r="M35" s="520"/>
      <c r="N35" s="101"/>
      <c r="O35" s="520">
        <v>247</v>
      </c>
      <c r="P35" s="520"/>
      <c r="Q35" s="520"/>
      <c r="R35" s="520"/>
      <c r="S35" s="102"/>
      <c r="T35" s="520">
        <v>189</v>
      </c>
      <c r="U35" s="520"/>
      <c r="V35" s="520"/>
      <c r="W35" s="520"/>
      <c r="X35" s="102"/>
      <c r="Y35" s="520">
        <v>368</v>
      </c>
      <c r="Z35" s="520"/>
      <c r="AA35" s="520"/>
      <c r="AB35" s="520"/>
      <c r="AC35" s="101"/>
      <c r="AD35" s="520">
        <v>191</v>
      </c>
      <c r="AE35" s="520"/>
      <c r="AF35" s="520"/>
      <c r="AG35" s="520"/>
      <c r="AH35" s="102"/>
      <c r="AI35" s="520">
        <v>177</v>
      </c>
      <c r="AJ35" s="520"/>
      <c r="AK35" s="520"/>
      <c r="AL35" s="520"/>
      <c r="AM35" s="570">
        <v>68</v>
      </c>
      <c r="AN35" s="570"/>
      <c r="AO35" s="570"/>
      <c r="AP35" s="570"/>
      <c r="AQ35" s="570"/>
    </row>
    <row r="36" spans="1:43" s="43" customFormat="1" ht="14.25" customHeight="1">
      <c r="A36" s="35"/>
      <c r="C36" s="561" t="s">
        <v>175</v>
      </c>
      <c r="D36" s="561"/>
      <c r="E36" s="561"/>
      <c r="F36" s="561"/>
      <c r="G36" s="561"/>
      <c r="I36" s="356"/>
      <c r="J36" s="520">
        <v>213</v>
      </c>
      <c r="K36" s="520"/>
      <c r="L36" s="520"/>
      <c r="M36" s="520"/>
      <c r="N36" s="101"/>
      <c r="O36" s="520">
        <v>125</v>
      </c>
      <c r="P36" s="520"/>
      <c r="Q36" s="520"/>
      <c r="R36" s="520"/>
      <c r="S36" s="102"/>
      <c r="T36" s="520">
        <v>88</v>
      </c>
      <c r="U36" s="520"/>
      <c r="V36" s="520"/>
      <c r="W36" s="520"/>
      <c r="X36" s="102"/>
      <c r="Y36" s="520">
        <v>176</v>
      </c>
      <c r="Z36" s="520"/>
      <c r="AA36" s="520"/>
      <c r="AB36" s="520"/>
      <c r="AC36" s="101"/>
      <c r="AD36" s="520">
        <v>104</v>
      </c>
      <c r="AE36" s="520"/>
      <c r="AF36" s="520"/>
      <c r="AG36" s="520"/>
      <c r="AH36" s="102"/>
      <c r="AI36" s="520">
        <v>72</v>
      </c>
      <c r="AJ36" s="520"/>
      <c r="AK36" s="520"/>
      <c r="AL36" s="520"/>
      <c r="AM36" s="570">
        <v>37</v>
      </c>
      <c r="AN36" s="570"/>
      <c r="AO36" s="570"/>
      <c r="AP36" s="570"/>
      <c r="AQ36" s="570"/>
    </row>
    <row r="37" spans="1:43" s="43" customFormat="1" ht="14.25" customHeight="1">
      <c r="A37" s="35"/>
      <c r="C37" s="561" t="s">
        <v>176</v>
      </c>
      <c r="D37" s="561"/>
      <c r="E37" s="561"/>
      <c r="F37" s="561"/>
      <c r="G37" s="561"/>
      <c r="I37" s="356"/>
      <c r="J37" s="520">
        <v>255</v>
      </c>
      <c r="K37" s="520"/>
      <c r="L37" s="520"/>
      <c r="M37" s="520"/>
      <c r="N37" s="101"/>
      <c r="O37" s="520">
        <v>153</v>
      </c>
      <c r="P37" s="520"/>
      <c r="Q37" s="520"/>
      <c r="R37" s="520"/>
      <c r="S37" s="102"/>
      <c r="T37" s="520">
        <v>102</v>
      </c>
      <c r="U37" s="520"/>
      <c r="V37" s="520"/>
      <c r="W37" s="520"/>
      <c r="X37" s="102"/>
      <c r="Y37" s="520">
        <v>199</v>
      </c>
      <c r="Z37" s="520"/>
      <c r="AA37" s="520"/>
      <c r="AB37" s="520"/>
      <c r="AC37" s="101"/>
      <c r="AD37" s="520">
        <v>109</v>
      </c>
      <c r="AE37" s="520"/>
      <c r="AF37" s="520"/>
      <c r="AG37" s="520"/>
      <c r="AH37" s="102"/>
      <c r="AI37" s="520">
        <v>90</v>
      </c>
      <c r="AJ37" s="520"/>
      <c r="AK37" s="520"/>
      <c r="AL37" s="520"/>
      <c r="AM37" s="570">
        <v>56</v>
      </c>
      <c r="AN37" s="570"/>
      <c r="AO37" s="570"/>
      <c r="AP37" s="570"/>
      <c r="AQ37" s="570"/>
    </row>
    <row r="38" spans="1:43" s="43" customFormat="1" ht="14.25" customHeight="1">
      <c r="A38" s="35"/>
      <c r="C38" s="561" t="s">
        <v>177</v>
      </c>
      <c r="D38" s="561"/>
      <c r="E38" s="561"/>
      <c r="F38" s="561"/>
      <c r="G38" s="561"/>
      <c r="I38" s="356"/>
      <c r="J38" s="520">
        <v>480</v>
      </c>
      <c r="K38" s="520"/>
      <c r="L38" s="520"/>
      <c r="M38" s="520"/>
      <c r="N38" s="101"/>
      <c r="O38" s="520">
        <v>269</v>
      </c>
      <c r="P38" s="520"/>
      <c r="Q38" s="520"/>
      <c r="R38" s="520"/>
      <c r="S38" s="102"/>
      <c r="T38" s="520">
        <v>211</v>
      </c>
      <c r="U38" s="520"/>
      <c r="V38" s="520"/>
      <c r="W38" s="520"/>
      <c r="X38" s="102"/>
      <c r="Y38" s="520">
        <v>294</v>
      </c>
      <c r="Z38" s="520"/>
      <c r="AA38" s="520"/>
      <c r="AB38" s="520"/>
      <c r="AC38" s="101"/>
      <c r="AD38" s="520">
        <v>169</v>
      </c>
      <c r="AE38" s="520"/>
      <c r="AF38" s="520"/>
      <c r="AG38" s="520"/>
      <c r="AH38" s="102"/>
      <c r="AI38" s="520">
        <v>125</v>
      </c>
      <c r="AJ38" s="520"/>
      <c r="AK38" s="520"/>
      <c r="AL38" s="520"/>
      <c r="AM38" s="570">
        <v>186</v>
      </c>
      <c r="AN38" s="570"/>
      <c r="AO38" s="570"/>
      <c r="AP38" s="570"/>
      <c r="AQ38" s="570"/>
    </row>
    <row r="39" spans="1:43" s="43" customFormat="1" ht="14.25" customHeight="1">
      <c r="A39" s="35"/>
      <c r="C39" s="561" t="s">
        <v>178</v>
      </c>
      <c r="D39" s="561"/>
      <c r="E39" s="561"/>
      <c r="F39" s="561"/>
      <c r="G39" s="561"/>
      <c r="I39" s="356"/>
      <c r="J39" s="520">
        <v>1238</v>
      </c>
      <c r="K39" s="520"/>
      <c r="L39" s="520"/>
      <c r="M39" s="520"/>
      <c r="N39" s="101"/>
      <c r="O39" s="520">
        <v>741</v>
      </c>
      <c r="P39" s="520"/>
      <c r="Q39" s="520"/>
      <c r="R39" s="520"/>
      <c r="S39" s="102"/>
      <c r="T39" s="520">
        <v>497</v>
      </c>
      <c r="U39" s="520"/>
      <c r="V39" s="520"/>
      <c r="W39" s="520"/>
      <c r="X39" s="102"/>
      <c r="Y39" s="520">
        <v>834</v>
      </c>
      <c r="Z39" s="520"/>
      <c r="AA39" s="520"/>
      <c r="AB39" s="520"/>
      <c r="AC39" s="101"/>
      <c r="AD39" s="520">
        <v>493</v>
      </c>
      <c r="AE39" s="520"/>
      <c r="AF39" s="520"/>
      <c r="AG39" s="520"/>
      <c r="AH39" s="102"/>
      <c r="AI39" s="520">
        <v>341</v>
      </c>
      <c r="AJ39" s="520"/>
      <c r="AK39" s="520"/>
      <c r="AL39" s="520"/>
      <c r="AM39" s="570">
        <v>404</v>
      </c>
      <c r="AN39" s="570"/>
      <c r="AO39" s="570"/>
      <c r="AP39" s="570"/>
      <c r="AQ39" s="570"/>
    </row>
    <row r="40" spans="1:43" s="43" customFormat="1" ht="14.25" customHeight="1">
      <c r="A40" s="35"/>
      <c r="C40" s="561" t="s">
        <v>179</v>
      </c>
      <c r="D40" s="561"/>
      <c r="E40" s="561"/>
      <c r="F40" s="561"/>
      <c r="G40" s="561"/>
      <c r="I40" s="356"/>
      <c r="J40" s="520">
        <v>3487</v>
      </c>
      <c r="K40" s="520"/>
      <c r="L40" s="520"/>
      <c r="M40" s="520"/>
      <c r="N40" s="101"/>
      <c r="O40" s="520">
        <v>1992</v>
      </c>
      <c r="P40" s="520"/>
      <c r="Q40" s="520"/>
      <c r="R40" s="520"/>
      <c r="S40" s="102"/>
      <c r="T40" s="520">
        <v>1495</v>
      </c>
      <c r="U40" s="520"/>
      <c r="V40" s="520"/>
      <c r="W40" s="520"/>
      <c r="X40" s="102"/>
      <c r="Y40" s="520">
        <v>2485</v>
      </c>
      <c r="Z40" s="520"/>
      <c r="AA40" s="520"/>
      <c r="AB40" s="520"/>
      <c r="AC40" s="101"/>
      <c r="AD40" s="520">
        <v>1451</v>
      </c>
      <c r="AE40" s="520"/>
      <c r="AF40" s="520"/>
      <c r="AG40" s="520"/>
      <c r="AH40" s="102"/>
      <c r="AI40" s="520">
        <v>1034</v>
      </c>
      <c r="AJ40" s="520"/>
      <c r="AK40" s="520"/>
      <c r="AL40" s="520"/>
      <c r="AM40" s="570">
        <v>1002</v>
      </c>
      <c r="AN40" s="570"/>
      <c r="AO40" s="570"/>
      <c r="AP40" s="570"/>
      <c r="AQ40" s="570"/>
    </row>
    <row r="41" spans="1:43" s="43" customFormat="1" ht="14.25" customHeight="1">
      <c r="A41" s="35"/>
      <c r="C41" s="561" t="s">
        <v>180</v>
      </c>
      <c r="D41" s="561"/>
      <c r="E41" s="561"/>
      <c r="F41" s="561"/>
      <c r="G41" s="561"/>
      <c r="I41" s="356"/>
      <c r="J41" s="520">
        <v>4804</v>
      </c>
      <c r="K41" s="520"/>
      <c r="L41" s="520"/>
      <c r="M41" s="520"/>
      <c r="N41" s="101"/>
      <c r="O41" s="520">
        <v>2453</v>
      </c>
      <c r="P41" s="520"/>
      <c r="Q41" s="520"/>
      <c r="R41" s="520"/>
      <c r="S41" s="102"/>
      <c r="T41" s="520">
        <v>2351</v>
      </c>
      <c r="U41" s="520"/>
      <c r="V41" s="520"/>
      <c r="W41" s="520"/>
      <c r="X41" s="102"/>
      <c r="Y41" s="520">
        <v>3141</v>
      </c>
      <c r="Z41" s="520"/>
      <c r="AA41" s="520"/>
      <c r="AB41" s="520"/>
      <c r="AC41" s="101"/>
      <c r="AD41" s="520">
        <v>1782</v>
      </c>
      <c r="AE41" s="520"/>
      <c r="AF41" s="520"/>
      <c r="AG41" s="520"/>
      <c r="AH41" s="102"/>
      <c r="AI41" s="520">
        <v>1359</v>
      </c>
      <c r="AJ41" s="520"/>
      <c r="AK41" s="520"/>
      <c r="AL41" s="520"/>
      <c r="AM41" s="570">
        <v>1663</v>
      </c>
      <c r="AN41" s="570"/>
      <c r="AO41" s="570"/>
      <c r="AP41" s="570"/>
      <c r="AQ41" s="570"/>
    </row>
    <row r="42" spans="1:43" s="43" customFormat="1" ht="14.25" customHeight="1">
      <c r="A42" s="35"/>
      <c r="C42" s="561" t="s">
        <v>181</v>
      </c>
      <c r="D42" s="561"/>
      <c r="E42" s="561"/>
      <c r="F42" s="561"/>
      <c r="G42" s="561"/>
      <c r="I42" s="356"/>
      <c r="J42" s="520">
        <v>234</v>
      </c>
      <c r="K42" s="520"/>
      <c r="L42" s="520"/>
      <c r="M42" s="520"/>
      <c r="N42" s="101"/>
      <c r="O42" s="520">
        <v>139</v>
      </c>
      <c r="P42" s="520"/>
      <c r="Q42" s="520"/>
      <c r="R42" s="520"/>
      <c r="S42" s="102"/>
      <c r="T42" s="520">
        <v>95</v>
      </c>
      <c r="U42" s="520"/>
      <c r="V42" s="520"/>
      <c r="W42" s="520"/>
      <c r="X42" s="102"/>
      <c r="Y42" s="520">
        <v>165</v>
      </c>
      <c r="Z42" s="520"/>
      <c r="AA42" s="520"/>
      <c r="AB42" s="520"/>
      <c r="AC42" s="101"/>
      <c r="AD42" s="520">
        <v>102</v>
      </c>
      <c r="AE42" s="520"/>
      <c r="AF42" s="520"/>
      <c r="AG42" s="520"/>
      <c r="AH42" s="102"/>
      <c r="AI42" s="520">
        <v>63</v>
      </c>
      <c r="AJ42" s="520"/>
      <c r="AK42" s="520"/>
      <c r="AL42" s="520"/>
      <c r="AM42" s="570">
        <v>69</v>
      </c>
      <c r="AN42" s="570"/>
      <c r="AO42" s="570"/>
      <c r="AP42" s="570"/>
      <c r="AQ42" s="570"/>
    </row>
    <row r="43" spans="1:43" s="43" customFormat="1" ht="14.25" customHeight="1">
      <c r="A43" s="35"/>
      <c r="C43" s="561" t="s">
        <v>182</v>
      </c>
      <c r="D43" s="561"/>
      <c r="E43" s="561"/>
      <c r="F43" s="561"/>
      <c r="G43" s="561"/>
      <c r="I43" s="356"/>
      <c r="J43" s="520">
        <v>521</v>
      </c>
      <c r="K43" s="520"/>
      <c r="L43" s="520"/>
      <c r="M43" s="520"/>
      <c r="N43" s="101"/>
      <c r="O43" s="520">
        <v>308</v>
      </c>
      <c r="P43" s="520"/>
      <c r="Q43" s="520"/>
      <c r="R43" s="520"/>
      <c r="S43" s="102"/>
      <c r="T43" s="520">
        <v>213</v>
      </c>
      <c r="U43" s="520"/>
      <c r="V43" s="520"/>
      <c r="W43" s="520"/>
      <c r="X43" s="102"/>
      <c r="Y43" s="520">
        <v>443</v>
      </c>
      <c r="Z43" s="520"/>
      <c r="AA43" s="520"/>
      <c r="AB43" s="520"/>
      <c r="AC43" s="101"/>
      <c r="AD43" s="520">
        <v>268</v>
      </c>
      <c r="AE43" s="520"/>
      <c r="AF43" s="520"/>
      <c r="AG43" s="520"/>
      <c r="AH43" s="102"/>
      <c r="AI43" s="520">
        <v>175</v>
      </c>
      <c r="AJ43" s="520"/>
      <c r="AK43" s="520"/>
      <c r="AL43" s="520"/>
      <c r="AM43" s="570">
        <v>78</v>
      </c>
      <c r="AN43" s="570"/>
      <c r="AO43" s="570"/>
      <c r="AP43" s="570"/>
      <c r="AQ43" s="570"/>
    </row>
    <row r="44" spans="1:43" ht="14.25" customHeight="1">
      <c r="B44" s="43"/>
      <c r="C44" s="561" t="s">
        <v>183</v>
      </c>
      <c r="D44" s="561"/>
      <c r="E44" s="561"/>
      <c r="F44" s="561"/>
      <c r="G44" s="561"/>
      <c r="H44" s="43"/>
      <c r="I44" s="356"/>
      <c r="J44" s="520">
        <v>811</v>
      </c>
      <c r="K44" s="520"/>
      <c r="L44" s="520"/>
      <c r="M44" s="520"/>
      <c r="N44" s="101"/>
      <c r="O44" s="520">
        <v>464</v>
      </c>
      <c r="P44" s="520"/>
      <c r="Q44" s="520"/>
      <c r="R44" s="520"/>
      <c r="S44" s="102"/>
      <c r="T44" s="520">
        <v>347</v>
      </c>
      <c r="U44" s="520"/>
      <c r="V44" s="520"/>
      <c r="W44" s="520"/>
      <c r="X44" s="102"/>
      <c r="Y44" s="520">
        <v>553</v>
      </c>
      <c r="Z44" s="520"/>
      <c r="AA44" s="520"/>
      <c r="AB44" s="520"/>
      <c r="AC44" s="101"/>
      <c r="AD44" s="520">
        <v>317</v>
      </c>
      <c r="AE44" s="520"/>
      <c r="AF44" s="520"/>
      <c r="AG44" s="520"/>
      <c r="AH44" s="102"/>
      <c r="AI44" s="520">
        <v>236</v>
      </c>
      <c r="AJ44" s="520"/>
      <c r="AK44" s="520"/>
      <c r="AL44" s="520"/>
      <c r="AM44" s="570">
        <v>258</v>
      </c>
      <c r="AN44" s="570"/>
      <c r="AO44" s="570"/>
      <c r="AP44" s="570"/>
      <c r="AQ44" s="570"/>
    </row>
    <row r="45" spans="1:43" ht="14.25" customHeight="1">
      <c r="B45" s="43"/>
      <c r="C45" s="561" t="s">
        <v>184</v>
      </c>
      <c r="D45" s="561"/>
      <c r="E45" s="561"/>
      <c r="F45" s="561"/>
      <c r="G45" s="561"/>
      <c r="H45" s="43"/>
      <c r="I45" s="356"/>
      <c r="J45" s="520">
        <v>273</v>
      </c>
      <c r="K45" s="520"/>
      <c r="L45" s="520"/>
      <c r="M45" s="520"/>
      <c r="N45" s="101"/>
      <c r="O45" s="520">
        <v>152</v>
      </c>
      <c r="P45" s="520"/>
      <c r="Q45" s="520"/>
      <c r="R45" s="520"/>
      <c r="S45" s="102"/>
      <c r="T45" s="520">
        <v>121</v>
      </c>
      <c r="U45" s="520"/>
      <c r="V45" s="520"/>
      <c r="W45" s="520"/>
      <c r="X45" s="102"/>
      <c r="Y45" s="520">
        <v>230</v>
      </c>
      <c r="Z45" s="520"/>
      <c r="AA45" s="520"/>
      <c r="AB45" s="520"/>
      <c r="AC45" s="101"/>
      <c r="AD45" s="520">
        <v>143</v>
      </c>
      <c r="AE45" s="520"/>
      <c r="AF45" s="520"/>
      <c r="AG45" s="520"/>
      <c r="AH45" s="102"/>
      <c r="AI45" s="520">
        <v>87</v>
      </c>
      <c r="AJ45" s="520"/>
      <c r="AK45" s="520"/>
      <c r="AL45" s="520"/>
      <c r="AM45" s="570">
        <v>43</v>
      </c>
      <c r="AN45" s="570"/>
      <c r="AO45" s="570"/>
      <c r="AP45" s="570"/>
      <c r="AQ45" s="570"/>
    </row>
    <row r="46" spans="1:43" ht="14.25" customHeight="1">
      <c r="B46" s="43"/>
      <c r="C46" s="561" t="s">
        <v>185</v>
      </c>
      <c r="D46" s="561"/>
      <c r="E46" s="561"/>
      <c r="F46" s="561"/>
      <c r="G46" s="561"/>
      <c r="H46" s="43"/>
      <c r="I46" s="357"/>
      <c r="J46" s="520" t="s">
        <v>186</v>
      </c>
      <c r="K46" s="520"/>
      <c r="L46" s="520"/>
      <c r="M46" s="520"/>
      <c r="N46" s="103"/>
      <c r="O46" s="520" t="s">
        <v>187</v>
      </c>
      <c r="P46" s="520"/>
      <c r="Q46" s="520"/>
      <c r="R46" s="520"/>
      <c r="S46" s="103"/>
      <c r="T46" s="520" t="s">
        <v>187</v>
      </c>
      <c r="U46" s="520"/>
      <c r="V46" s="520"/>
      <c r="W46" s="520"/>
      <c r="X46" s="103"/>
      <c r="Y46" s="520" t="s">
        <v>186</v>
      </c>
      <c r="Z46" s="520"/>
      <c r="AA46" s="520"/>
      <c r="AB46" s="520"/>
      <c r="AC46" s="103"/>
      <c r="AD46" s="520" t="s">
        <v>187</v>
      </c>
      <c r="AE46" s="520"/>
      <c r="AF46" s="520"/>
      <c r="AG46" s="520"/>
      <c r="AH46" s="103"/>
      <c r="AI46" s="520" t="s">
        <v>187</v>
      </c>
      <c r="AJ46" s="520"/>
      <c r="AK46" s="520"/>
      <c r="AL46" s="520"/>
      <c r="AM46" s="570" t="s">
        <v>187</v>
      </c>
      <c r="AN46" s="570"/>
      <c r="AO46" s="570"/>
      <c r="AP46" s="570"/>
      <c r="AQ46" s="570"/>
    </row>
    <row r="47" spans="1:43" ht="14.25" customHeight="1">
      <c r="B47" s="43"/>
      <c r="C47" s="561" t="s">
        <v>188</v>
      </c>
      <c r="D47" s="561"/>
      <c r="E47" s="561"/>
      <c r="F47" s="561"/>
      <c r="G47" s="561"/>
      <c r="H47" s="43"/>
      <c r="I47" s="357"/>
      <c r="J47" s="520">
        <v>6913</v>
      </c>
      <c r="K47" s="520"/>
      <c r="L47" s="520"/>
      <c r="M47" s="520"/>
      <c r="N47" s="103"/>
      <c r="O47" s="520">
        <v>3450</v>
      </c>
      <c r="P47" s="520"/>
      <c r="Q47" s="520"/>
      <c r="R47" s="520"/>
      <c r="S47" s="104"/>
      <c r="T47" s="520">
        <v>3463</v>
      </c>
      <c r="U47" s="520"/>
      <c r="V47" s="520"/>
      <c r="W47" s="520"/>
      <c r="X47" s="104"/>
      <c r="Y47" s="520">
        <v>5634</v>
      </c>
      <c r="Z47" s="520"/>
      <c r="AA47" s="520"/>
      <c r="AB47" s="520"/>
      <c r="AC47" s="103"/>
      <c r="AD47" s="520">
        <v>2853</v>
      </c>
      <c r="AE47" s="520"/>
      <c r="AF47" s="520"/>
      <c r="AG47" s="520"/>
      <c r="AH47" s="104"/>
      <c r="AI47" s="520">
        <v>2781</v>
      </c>
      <c r="AJ47" s="520"/>
      <c r="AK47" s="520"/>
      <c r="AL47" s="520"/>
      <c r="AM47" s="571">
        <v>1279</v>
      </c>
      <c r="AN47" s="571"/>
      <c r="AO47" s="571"/>
      <c r="AP47" s="571"/>
      <c r="AQ47" s="571"/>
    </row>
    <row r="48" spans="1:43" ht="14.25" customHeight="1">
      <c r="B48" s="43"/>
      <c r="C48" s="561" t="s">
        <v>189</v>
      </c>
      <c r="D48" s="561"/>
      <c r="E48" s="561"/>
      <c r="F48" s="561"/>
      <c r="G48" s="561"/>
      <c r="H48" s="43"/>
      <c r="I48" s="357"/>
      <c r="J48" s="520">
        <v>8296</v>
      </c>
      <c r="K48" s="520"/>
      <c r="L48" s="520"/>
      <c r="M48" s="520"/>
      <c r="N48" s="103"/>
      <c r="O48" s="520">
        <v>4274</v>
      </c>
      <c r="P48" s="520"/>
      <c r="Q48" s="520"/>
      <c r="R48" s="520"/>
      <c r="S48" s="104"/>
      <c r="T48" s="520">
        <v>4022</v>
      </c>
      <c r="U48" s="520"/>
      <c r="V48" s="520"/>
      <c r="W48" s="520"/>
      <c r="X48" s="104"/>
      <c r="Y48" s="520">
        <v>5370</v>
      </c>
      <c r="Z48" s="520"/>
      <c r="AA48" s="520"/>
      <c r="AB48" s="520"/>
      <c r="AC48" s="103"/>
      <c r="AD48" s="520">
        <v>2967</v>
      </c>
      <c r="AE48" s="520"/>
      <c r="AF48" s="520"/>
      <c r="AG48" s="520"/>
      <c r="AH48" s="104"/>
      <c r="AI48" s="520">
        <v>2403</v>
      </c>
      <c r="AJ48" s="520"/>
      <c r="AK48" s="520"/>
      <c r="AL48" s="520"/>
      <c r="AM48" s="571">
        <v>2926</v>
      </c>
      <c r="AN48" s="571"/>
      <c r="AO48" s="571"/>
      <c r="AP48" s="571"/>
      <c r="AQ48" s="571"/>
    </row>
    <row r="49" spans="2:43" ht="14.25" customHeight="1">
      <c r="B49" s="43"/>
      <c r="C49" s="561" t="s">
        <v>190</v>
      </c>
      <c r="D49" s="561"/>
      <c r="E49" s="561"/>
      <c r="F49" s="561"/>
      <c r="G49" s="561"/>
      <c r="H49" s="43"/>
      <c r="I49" s="357"/>
      <c r="J49" s="520">
        <v>7697</v>
      </c>
      <c r="K49" s="520"/>
      <c r="L49" s="520"/>
      <c r="M49" s="520"/>
      <c r="N49" s="103"/>
      <c r="O49" s="520">
        <v>3948</v>
      </c>
      <c r="P49" s="520"/>
      <c r="Q49" s="520"/>
      <c r="R49" s="520"/>
      <c r="S49" s="104"/>
      <c r="T49" s="520">
        <v>3749</v>
      </c>
      <c r="U49" s="520"/>
      <c r="V49" s="520"/>
      <c r="W49" s="520"/>
      <c r="X49" s="104"/>
      <c r="Y49" s="520">
        <v>6681</v>
      </c>
      <c r="Z49" s="520"/>
      <c r="AA49" s="520"/>
      <c r="AB49" s="520"/>
      <c r="AC49" s="103"/>
      <c r="AD49" s="520">
        <v>3647</v>
      </c>
      <c r="AE49" s="520"/>
      <c r="AF49" s="520"/>
      <c r="AG49" s="520"/>
      <c r="AH49" s="104"/>
      <c r="AI49" s="520">
        <v>3034</v>
      </c>
      <c r="AJ49" s="520"/>
      <c r="AK49" s="520"/>
      <c r="AL49" s="520"/>
      <c r="AM49" s="571">
        <v>1016</v>
      </c>
      <c r="AN49" s="571"/>
      <c r="AO49" s="571"/>
      <c r="AP49" s="571"/>
      <c r="AQ49" s="571"/>
    </row>
    <row r="50" spans="2:43" ht="14.25" customHeight="1">
      <c r="B50" s="43"/>
      <c r="C50" s="561" t="s">
        <v>191</v>
      </c>
      <c r="D50" s="561"/>
      <c r="E50" s="561"/>
      <c r="F50" s="561"/>
      <c r="G50" s="561"/>
      <c r="H50" s="43"/>
      <c r="I50" s="357"/>
      <c r="J50" s="520">
        <v>6298</v>
      </c>
      <c r="K50" s="520"/>
      <c r="L50" s="520"/>
      <c r="M50" s="520"/>
      <c r="N50" s="103"/>
      <c r="O50" s="520">
        <v>3360</v>
      </c>
      <c r="P50" s="520"/>
      <c r="Q50" s="520"/>
      <c r="R50" s="520"/>
      <c r="S50" s="104"/>
      <c r="T50" s="520">
        <v>2938</v>
      </c>
      <c r="U50" s="520"/>
      <c r="V50" s="520"/>
      <c r="W50" s="520"/>
      <c r="X50" s="104"/>
      <c r="Y50" s="520">
        <v>4990</v>
      </c>
      <c r="Z50" s="520"/>
      <c r="AA50" s="520"/>
      <c r="AB50" s="520"/>
      <c r="AC50" s="103"/>
      <c r="AD50" s="520">
        <v>2874</v>
      </c>
      <c r="AE50" s="520"/>
      <c r="AF50" s="520"/>
      <c r="AG50" s="520"/>
      <c r="AH50" s="104"/>
      <c r="AI50" s="520">
        <v>2116</v>
      </c>
      <c r="AJ50" s="520"/>
      <c r="AK50" s="520"/>
      <c r="AL50" s="520"/>
      <c r="AM50" s="571">
        <v>1308</v>
      </c>
      <c r="AN50" s="571"/>
      <c r="AO50" s="571"/>
      <c r="AP50" s="571"/>
      <c r="AQ50" s="571"/>
    </row>
    <row r="51" spans="2:43" ht="14.25" customHeight="1">
      <c r="B51" s="43"/>
      <c r="C51" s="561" t="s">
        <v>192</v>
      </c>
      <c r="D51" s="561"/>
      <c r="E51" s="561"/>
      <c r="F51" s="561"/>
      <c r="G51" s="561"/>
      <c r="H51" s="43"/>
      <c r="I51" s="357"/>
      <c r="J51" s="520">
        <v>3806</v>
      </c>
      <c r="K51" s="520"/>
      <c r="L51" s="520"/>
      <c r="M51" s="520"/>
      <c r="N51" s="103"/>
      <c r="O51" s="520">
        <v>1943</v>
      </c>
      <c r="P51" s="520"/>
      <c r="Q51" s="520"/>
      <c r="R51" s="520"/>
      <c r="S51" s="104"/>
      <c r="T51" s="520">
        <v>1863</v>
      </c>
      <c r="U51" s="520"/>
      <c r="V51" s="520"/>
      <c r="W51" s="520"/>
      <c r="X51" s="104"/>
      <c r="Y51" s="520">
        <v>2692</v>
      </c>
      <c r="Z51" s="520"/>
      <c r="AA51" s="520"/>
      <c r="AB51" s="520"/>
      <c r="AC51" s="103"/>
      <c r="AD51" s="520">
        <v>1488</v>
      </c>
      <c r="AE51" s="520"/>
      <c r="AF51" s="520"/>
      <c r="AG51" s="520"/>
      <c r="AH51" s="104"/>
      <c r="AI51" s="520">
        <v>1204</v>
      </c>
      <c r="AJ51" s="520"/>
      <c r="AK51" s="520"/>
      <c r="AL51" s="520"/>
      <c r="AM51" s="571">
        <v>1114</v>
      </c>
      <c r="AN51" s="571"/>
      <c r="AO51" s="571"/>
      <c r="AP51" s="571"/>
      <c r="AQ51" s="571"/>
    </row>
    <row r="52" spans="2:43" ht="14.25" customHeight="1">
      <c r="B52" s="43"/>
      <c r="C52" s="561" t="s">
        <v>193</v>
      </c>
      <c r="D52" s="561"/>
      <c r="E52" s="561"/>
      <c r="F52" s="561"/>
      <c r="G52" s="561"/>
      <c r="H52" s="43"/>
      <c r="I52" s="357"/>
      <c r="J52" s="520">
        <v>5652</v>
      </c>
      <c r="K52" s="520"/>
      <c r="L52" s="520"/>
      <c r="M52" s="520"/>
      <c r="N52" s="103"/>
      <c r="O52" s="520">
        <v>2995</v>
      </c>
      <c r="P52" s="520"/>
      <c r="Q52" s="520"/>
      <c r="R52" s="520"/>
      <c r="S52" s="104"/>
      <c r="T52" s="520">
        <v>2657</v>
      </c>
      <c r="U52" s="520"/>
      <c r="V52" s="520"/>
      <c r="W52" s="520"/>
      <c r="X52" s="104"/>
      <c r="Y52" s="520">
        <v>3691</v>
      </c>
      <c r="Z52" s="520"/>
      <c r="AA52" s="520"/>
      <c r="AB52" s="520"/>
      <c r="AC52" s="103"/>
      <c r="AD52" s="520">
        <v>2143</v>
      </c>
      <c r="AE52" s="520"/>
      <c r="AF52" s="520"/>
      <c r="AG52" s="520"/>
      <c r="AH52" s="104"/>
      <c r="AI52" s="520">
        <v>1548</v>
      </c>
      <c r="AJ52" s="520"/>
      <c r="AK52" s="520"/>
      <c r="AL52" s="520"/>
      <c r="AM52" s="571">
        <v>1961</v>
      </c>
      <c r="AN52" s="571"/>
      <c r="AO52" s="571"/>
      <c r="AP52" s="571"/>
      <c r="AQ52" s="571"/>
    </row>
    <row r="53" spans="2:43" ht="14.25" customHeight="1">
      <c r="B53" s="43"/>
      <c r="C53" s="561" t="s">
        <v>194</v>
      </c>
      <c r="D53" s="561"/>
      <c r="E53" s="561"/>
      <c r="F53" s="561"/>
      <c r="G53" s="561"/>
      <c r="H53" s="43"/>
      <c r="I53" s="357"/>
      <c r="J53" s="520">
        <v>2916</v>
      </c>
      <c r="K53" s="520"/>
      <c r="L53" s="520"/>
      <c r="M53" s="520"/>
      <c r="N53" s="103"/>
      <c r="O53" s="520">
        <v>1579</v>
      </c>
      <c r="P53" s="520"/>
      <c r="Q53" s="520"/>
      <c r="R53" s="520"/>
      <c r="S53" s="104"/>
      <c r="T53" s="520">
        <v>1337</v>
      </c>
      <c r="U53" s="520"/>
      <c r="V53" s="520"/>
      <c r="W53" s="520"/>
      <c r="X53" s="104"/>
      <c r="Y53" s="520">
        <v>2127</v>
      </c>
      <c r="Z53" s="520"/>
      <c r="AA53" s="520"/>
      <c r="AB53" s="520"/>
      <c r="AC53" s="103"/>
      <c r="AD53" s="520">
        <v>1210</v>
      </c>
      <c r="AE53" s="520"/>
      <c r="AF53" s="520"/>
      <c r="AG53" s="520"/>
      <c r="AH53" s="104"/>
      <c r="AI53" s="520">
        <v>917</v>
      </c>
      <c r="AJ53" s="520"/>
      <c r="AK53" s="520"/>
      <c r="AL53" s="520"/>
      <c r="AM53" s="571">
        <v>789</v>
      </c>
      <c r="AN53" s="571"/>
      <c r="AO53" s="571"/>
      <c r="AP53" s="571"/>
      <c r="AQ53" s="571"/>
    </row>
    <row r="54" spans="2:43" ht="6" customHeight="1">
      <c r="B54" s="79"/>
      <c r="C54" s="79"/>
      <c r="D54" s="79"/>
      <c r="E54" s="79"/>
      <c r="F54" s="79"/>
      <c r="G54" s="79"/>
      <c r="H54" s="79"/>
      <c r="I54" s="81"/>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105"/>
      <c r="AN54" s="105"/>
      <c r="AO54" s="105"/>
      <c r="AP54" s="105"/>
      <c r="AQ54" s="105"/>
    </row>
    <row r="55" spans="2:43" ht="12.9" customHeight="1">
      <c r="B55" s="572" t="s">
        <v>195</v>
      </c>
      <c r="C55" s="572"/>
      <c r="D55" s="572"/>
      <c r="E55" s="572"/>
      <c r="F55" s="572"/>
      <c r="G55" s="572"/>
      <c r="H55" s="572"/>
      <c r="I55" s="572"/>
      <c r="J55" s="572"/>
      <c r="K55" s="572"/>
      <c r="L55" s="572"/>
      <c r="M55" s="572"/>
      <c r="N55" s="572"/>
      <c r="O55" s="572"/>
      <c r="P55" s="572"/>
      <c r="Q55" s="572"/>
      <c r="R55" s="572"/>
      <c r="S55" s="572"/>
      <c r="T55" s="572"/>
      <c r="U55" s="572"/>
      <c r="V55" s="572"/>
      <c r="W55" s="572"/>
      <c r="X55" s="572"/>
      <c r="Y55" s="572"/>
      <c r="Z55" s="572"/>
      <c r="AA55" s="572"/>
      <c r="AB55" s="572"/>
      <c r="AC55" s="572"/>
      <c r="AD55" s="572"/>
      <c r="AE55" s="572"/>
      <c r="AF55" s="572"/>
      <c r="AG55" s="572"/>
      <c r="AH55" s="572"/>
      <c r="AI55" s="572"/>
      <c r="AJ55" s="572"/>
      <c r="AK55" s="572"/>
      <c r="AL55" s="572"/>
      <c r="AM55" s="572"/>
      <c r="AN55" s="572"/>
      <c r="AO55" s="572"/>
      <c r="AP55" s="572"/>
      <c r="AQ55" s="572"/>
    </row>
    <row r="56" spans="2:43" ht="12.9" customHeight="1">
      <c r="B56" s="39" t="s">
        <v>196</v>
      </c>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row>
    <row r="57" spans="2:43" ht="12.9" customHeight="1">
      <c r="B57" s="39" t="s">
        <v>197</v>
      </c>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row>
    <row r="58" spans="2:43" ht="12.9" customHeight="1"/>
    <row r="59" spans="2:43" ht="12.9" customHeight="1"/>
    <row r="60" spans="2:43" ht="12.9" customHeight="1"/>
    <row r="61" spans="2:43" ht="12.9" customHeight="1"/>
    <row r="62" spans="2:43" ht="12.9" customHeight="1"/>
    <row r="63" spans="2:43" ht="12.9" customHeight="1"/>
    <row r="64" spans="2:43" ht="12.9" customHeight="1"/>
    <row r="65" ht="12.9" customHeight="1"/>
    <row r="66" ht="12.9" customHeight="1"/>
  </sheetData>
  <mergeCells count="396">
    <mergeCell ref="AI53:AL53"/>
    <mergeCell ref="AM53:AQ53"/>
    <mergeCell ref="B55:AQ55"/>
    <mergeCell ref="C53:G53"/>
    <mergeCell ref="J53:M53"/>
    <mergeCell ref="O53:R53"/>
    <mergeCell ref="T53:W53"/>
    <mergeCell ref="Y53:AB53"/>
    <mergeCell ref="AD53:AG53"/>
    <mergeCell ref="AI51:AL51"/>
    <mergeCell ref="AM51:AQ51"/>
    <mergeCell ref="C52:G52"/>
    <mergeCell ref="J52:M52"/>
    <mergeCell ref="O52:R52"/>
    <mergeCell ref="T52:W52"/>
    <mergeCell ref="Y52:AB52"/>
    <mergeCell ref="AD52:AG52"/>
    <mergeCell ref="AI52:AL52"/>
    <mergeCell ref="AM52:AQ52"/>
    <mergeCell ref="C51:G51"/>
    <mergeCell ref="J51:M51"/>
    <mergeCell ref="O51:R51"/>
    <mergeCell ref="T51:W51"/>
    <mergeCell ref="Y51:AB51"/>
    <mergeCell ref="AD51:AG51"/>
    <mergeCell ref="AI49:AL49"/>
    <mergeCell ref="AM49:AQ49"/>
    <mergeCell ref="C50:G50"/>
    <mergeCell ref="J50:M50"/>
    <mergeCell ref="O50:R50"/>
    <mergeCell ref="T50:W50"/>
    <mergeCell ref="Y50:AB50"/>
    <mergeCell ref="AD50:AG50"/>
    <mergeCell ref="AI50:AL50"/>
    <mergeCell ref="AM50:AQ50"/>
    <mergeCell ref="C49:G49"/>
    <mergeCell ref="J49:M49"/>
    <mergeCell ref="O49:R49"/>
    <mergeCell ref="T49:W49"/>
    <mergeCell ref="Y49:AB49"/>
    <mergeCell ref="AD49:AG49"/>
    <mergeCell ref="AI47:AL47"/>
    <mergeCell ref="AM47:AQ47"/>
    <mergeCell ref="C48:G48"/>
    <mergeCell ref="J48:M48"/>
    <mergeCell ref="O48:R48"/>
    <mergeCell ref="T48:W48"/>
    <mergeCell ref="Y48:AB48"/>
    <mergeCell ref="AD48:AG48"/>
    <mergeCell ref="AI48:AL48"/>
    <mergeCell ref="AM48:AQ48"/>
    <mergeCell ref="C47:G47"/>
    <mergeCell ref="J47:M47"/>
    <mergeCell ref="O47:R47"/>
    <mergeCell ref="T47:W47"/>
    <mergeCell ref="Y47:AB47"/>
    <mergeCell ref="AD47:AG47"/>
    <mergeCell ref="AI45:AL45"/>
    <mergeCell ref="AM45:AQ45"/>
    <mergeCell ref="C46:G46"/>
    <mergeCell ref="J46:M46"/>
    <mergeCell ref="O46:R46"/>
    <mergeCell ref="T46:W46"/>
    <mergeCell ref="Y46:AB46"/>
    <mergeCell ref="AD46:AG46"/>
    <mergeCell ref="AI46:AL46"/>
    <mergeCell ref="AM46:AQ46"/>
    <mergeCell ref="C45:G45"/>
    <mergeCell ref="J45:M45"/>
    <mergeCell ref="O45:R45"/>
    <mergeCell ref="T45:W45"/>
    <mergeCell ref="Y45:AB45"/>
    <mergeCell ref="AD45:AG45"/>
    <mergeCell ref="AI43:AL43"/>
    <mergeCell ref="AM43:AQ43"/>
    <mergeCell ref="C44:G44"/>
    <mergeCell ref="J44:M44"/>
    <mergeCell ref="O44:R44"/>
    <mergeCell ref="T44:W44"/>
    <mergeCell ref="Y44:AB44"/>
    <mergeCell ref="AD44:AG44"/>
    <mergeCell ref="AI44:AL44"/>
    <mergeCell ref="AM44:AQ44"/>
    <mergeCell ref="C43:G43"/>
    <mergeCell ref="J43:M43"/>
    <mergeCell ref="O43:R43"/>
    <mergeCell ref="T43:W43"/>
    <mergeCell ref="Y43:AB43"/>
    <mergeCell ref="AD43:AG43"/>
    <mergeCell ref="AI41:AL41"/>
    <mergeCell ref="AM41:AQ41"/>
    <mergeCell ref="C42:G42"/>
    <mergeCell ref="J42:M42"/>
    <mergeCell ref="O42:R42"/>
    <mergeCell ref="T42:W42"/>
    <mergeCell ref="Y42:AB42"/>
    <mergeCell ref="AD42:AG42"/>
    <mergeCell ref="AI42:AL42"/>
    <mergeCell ref="AM42:AQ42"/>
    <mergeCell ref="C41:G41"/>
    <mergeCell ref="J41:M41"/>
    <mergeCell ref="O41:R41"/>
    <mergeCell ref="T41:W41"/>
    <mergeCell ref="Y41:AB41"/>
    <mergeCell ref="AD41:AG41"/>
    <mergeCell ref="AI39:AL39"/>
    <mergeCell ref="AM39:AQ39"/>
    <mergeCell ref="C40:G40"/>
    <mergeCell ref="J40:M40"/>
    <mergeCell ref="O40:R40"/>
    <mergeCell ref="T40:W40"/>
    <mergeCell ref="Y40:AB40"/>
    <mergeCell ref="AD40:AG40"/>
    <mergeCell ref="AI40:AL40"/>
    <mergeCell ref="AM40:AQ40"/>
    <mergeCell ref="C39:G39"/>
    <mergeCell ref="J39:M39"/>
    <mergeCell ref="O39:R39"/>
    <mergeCell ref="T39:W39"/>
    <mergeCell ref="Y39:AB39"/>
    <mergeCell ref="AD39:AG39"/>
    <mergeCell ref="AI37:AL37"/>
    <mergeCell ref="AM37:AQ37"/>
    <mergeCell ref="C38:G38"/>
    <mergeCell ref="J38:M38"/>
    <mergeCell ref="O38:R38"/>
    <mergeCell ref="T38:W38"/>
    <mergeCell ref="Y38:AB38"/>
    <mergeCell ref="AD38:AG38"/>
    <mergeCell ref="AI38:AL38"/>
    <mergeCell ref="AM38:AQ38"/>
    <mergeCell ref="C37:G37"/>
    <mergeCell ref="J37:M37"/>
    <mergeCell ref="O37:R37"/>
    <mergeCell ref="T37:W37"/>
    <mergeCell ref="Y37:AB37"/>
    <mergeCell ref="AD37:AG37"/>
    <mergeCell ref="AI35:AL35"/>
    <mergeCell ref="AM35:AQ35"/>
    <mergeCell ref="C36:G36"/>
    <mergeCell ref="J36:M36"/>
    <mergeCell ref="O36:R36"/>
    <mergeCell ref="T36:W36"/>
    <mergeCell ref="Y36:AB36"/>
    <mergeCell ref="AD36:AG36"/>
    <mergeCell ref="AI36:AL36"/>
    <mergeCell ref="AM36:AQ36"/>
    <mergeCell ref="C35:G35"/>
    <mergeCell ref="J35:M35"/>
    <mergeCell ref="O35:R35"/>
    <mergeCell ref="T35:W35"/>
    <mergeCell ref="Y35:AB35"/>
    <mergeCell ref="AD35:AG35"/>
    <mergeCell ref="AI33:AL33"/>
    <mergeCell ref="AM33:AQ33"/>
    <mergeCell ref="C34:G34"/>
    <mergeCell ref="J34:M34"/>
    <mergeCell ref="O34:R34"/>
    <mergeCell ref="T34:W34"/>
    <mergeCell ref="Y34:AB34"/>
    <mergeCell ref="AD34:AG34"/>
    <mergeCell ref="AI34:AL34"/>
    <mergeCell ref="AM34:AQ34"/>
    <mergeCell ref="C33:G33"/>
    <mergeCell ref="J33:M33"/>
    <mergeCell ref="O33:R33"/>
    <mergeCell ref="T33:W33"/>
    <mergeCell ref="Y33:AB33"/>
    <mergeCell ref="AD33:AG33"/>
    <mergeCell ref="AI31:AL31"/>
    <mergeCell ref="AM31:AQ31"/>
    <mergeCell ref="C32:G32"/>
    <mergeCell ref="J32:M32"/>
    <mergeCell ref="O32:R32"/>
    <mergeCell ref="T32:W32"/>
    <mergeCell ref="Y32:AB32"/>
    <mergeCell ref="AD32:AG32"/>
    <mergeCell ref="AI32:AL32"/>
    <mergeCell ref="AM32:AQ32"/>
    <mergeCell ref="C31:G31"/>
    <mergeCell ref="J31:M31"/>
    <mergeCell ref="O31:R31"/>
    <mergeCell ref="T31:W31"/>
    <mergeCell ref="Y31:AB31"/>
    <mergeCell ref="AD31:AG31"/>
    <mergeCell ref="AI29:AL29"/>
    <mergeCell ref="AM29:AQ29"/>
    <mergeCell ref="C30:G30"/>
    <mergeCell ref="J30:M30"/>
    <mergeCell ref="O30:R30"/>
    <mergeCell ref="T30:W30"/>
    <mergeCell ref="Y30:AB30"/>
    <mergeCell ref="AD30:AG30"/>
    <mergeCell ref="AI30:AL30"/>
    <mergeCell ref="AM30:AQ30"/>
    <mergeCell ref="C29:G29"/>
    <mergeCell ref="J29:M29"/>
    <mergeCell ref="O29:R29"/>
    <mergeCell ref="T29:W29"/>
    <mergeCell ref="Y29:AB29"/>
    <mergeCell ref="AD29:AG29"/>
    <mergeCell ref="AI27:AL27"/>
    <mergeCell ref="AM27:AQ27"/>
    <mergeCell ref="C28:G28"/>
    <mergeCell ref="J28:M28"/>
    <mergeCell ref="O28:R28"/>
    <mergeCell ref="T28:W28"/>
    <mergeCell ref="Y28:AB28"/>
    <mergeCell ref="AD28:AG28"/>
    <mergeCell ref="AI28:AL28"/>
    <mergeCell ref="AM28:AQ28"/>
    <mergeCell ref="C27:G27"/>
    <mergeCell ref="J27:M27"/>
    <mergeCell ref="O27:R27"/>
    <mergeCell ref="T27:W27"/>
    <mergeCell ref="Y27:AB27"/>
    <mergeCell ref="AD27:AG27"/>
    <mergeCell ref="AI25:AL25"/>
    <mergeCell ref="AM25:AQ25"/>
    <mergeCell ref="C26:G26"/>
    <mergeCell ref="J26:M26"/>
    <mergeCell ref="O26:R26"/>
    <mergeCell ref="T26:W26"/>
    <mergeCell ref="Y26:AB26"/>
    <mergeCell ref="AD26:AG26"/>
    <mergeCell ref="AI26:AL26"/>
    <mergeCell ref="AM26:AQ26"/>
    <mergeCell ref="C25:G25"/>
    <mergeCell ref="J25:M25"/>
    <mergeCell ref="O25:R25"/>
    <mergeCell ref="T25:W25"/>
    <mergeCell ref="Y25:AB25"/>
    <mergeCell ref="AD25:AG25"/>
    <mergeCell ref="AI23:AL23"/>
    <mergeCell ref="AM23:AQ23"/>
    <mergeCell ref="C24:G24"/>
    <mergeCell ref="J24:M24"/>
    <mergeCell ref="O24:R24"/>
    <mergeCell ref="T24:W24"/>
    <mergeCell ref="Y24:AB24"/>
    <mergeCell ref="AD24:AG24"/>
    <mergeCell ref="AI24:AL24"/>
    <mergeCell ref="AM24:AQ24"/>
    <mergeCell ref="C23:G23"/>
    <mergeCell ref="J23:M23"/>
    <mergeCell ref="O23:R23"/>
    <mergeCell ref="T23:W23"/>
    <mergeCell ref="Y23:AB23"/>
    <mergeCell ref="AD23:AG23"/>
    <mergeCell ref="AI21:AL21"/>
    <mergeCell ref="AM21:AQ21"/>
    <mergeCell ref="C22:G22"/>
    <mergeCell ref="J22:M22"/>
    <mergeCell ref="O22:R22"/>
    <mergeCell ref="T22:W22"/>
    <mergeCell ref="Y22:AB22"/>
    <mergeCell ref="AD22:AG22"/>
    <mergeCell ref="AI22:AL22"/>
    <mergeCell ref="AM22:AQ22"/>
    <mergeCell ref="C21:G21"/>
    <mergeCell ref="J21:M21"/>
    <mergeCell ref="O21:R21"/>
    <mergeCell ref="T21:W21"/>
    <mergeCell ref="Y21:AB21"/>
    <mergeCell ref="AD21:AG21"/>
    <mergeCell ref="AI19:AL19"/>
    <mergeCell ref="AM19:AQ19"/>
    <mergeCell ref="C20:G20"/>
    <mergeCell ref="J20:M20"/>
    <mergeCell ref="O20:R20"/>
    <mergeCell ref="T20:W20"/>
    <mergeCell ref="Y20:AB20"/>
    <mergeCell ref="AD20:AG20"/>
    <mergeCell ref="AI20:AL20"/>
    <mergeCell ref="AM20:AQ20"/>
    <mergeCell ref="C19:G19"/>
    <mergeCell ref="J19:M19"/>
    <mergeCell ref="O19:R19"/>
    <mergeCell ref="T19:W19"/>
    <mergeCell ref="Y19:AB19"/>
    <mergeCell ref="AD19:AG19"/>
    <mergeCell ref="AI17:AL17"/>
    <mergeCell ref="AM17:AQ17"/>
    <mergeCell ref="C18:G18"/>
    <mergeCell ref="J18:M18"/>
    <mergeCell ref="O18:R18"/>
    <mergeCell ref="T18:W18"/>
    <mergeCell ref="Y18:AB18"/>
    <mergeCell ref="AD18:AG18"/>
    <mergeCell ref="AI18:AL18"/>
    <mergeCell ref="AM18:AQ18"/>
    <mergeCell ref="C17:G17"/>
    <mergeCell ref="J17:M17"/>
    <mergeCell ref="O17:R17"/>
    <mergeCell ref="T17:W17"/>
    <mergeCell ref="Y17:AB17"/>
    <mergeCell ref="AD17:AG17"/>
    <mergeCell ref="AI15:AL15"/>
    <mergeCell ref="AM15:AQ15"/>
    <mergeCell ref="C16:G16"/>
    <mergeCell ref="J16:M16"/>
    <mergeCell ref="O16:R16"/>
    <mergeCell ref="T16:W16"/>
    <mergeCell ref="Y16:AB16"/>
    <mergeCell ref="AD16:AG16"/>
    <mergeCell ref="AI16:AL16"/>
    <mergeCell ref="AM16:AQ16"/>
    <mergeCell ref="C15:G15"/>
    <mergeCell ref="J15:M15"/>
    <mergeCell ref="O15:R15"/>
    <mergeCell ref="T15:W15"/>
    <mergeCell ref="Y15:AB15"/>
    <mergeCell ref="AD15:AG15"/>
    <mergeCell ref="AI13:AL13"/>
    <mergeCell ref="AM13:AQ13"/>
    <mergeCell ref="C14:G14"/>
    <mergeCell ref="J14:M14"/>
    <mergeCell ref="O14:R14"/>
    <mergeCell ref="T14:W14"/>
    <mergeCell ref="Y14:AB14"/>
    <mergeCell ref="AD14:AG14"/>
    <mergeCell ref="AI14:AL14"/>
    <mergeCell ref="AM14:AQ14"/>
    <mergeCell ref="C13:G13"/>
    <mergeCell ref="J13:M13"/>
    <mergeCell ref="O13:R13"/>
    <mergeCell ref="T13:W13"/>
    <mergeCell ref="Y13:AB13"/>
    <mergeCell ref="AD13:AG13"/>
    <mergeCell ref="AI11:AL11"/>
    <mergeCell ref="AM11:AQ11"/>
    <mergeCell ref="C12:G12"/>
    <mergeCell ref="J12:M12"/>
    <mergeCell ref="O12:R12"/>
    <mergeCell ref="T12:W12"/>
    <mergeCell ref="Y12:AB12"/>
    <mergeCell ref="AD12:AG12"/>
    <mergeCell ref="AI12:AL12"/>
    <mergeCell ref="AM12:AQ12"/>
    <mergeCell ref="C11:G11"/>
    <mergeCell ref="J11:M11"/>
    <mergeCell ref="O11:R11"/>
    <mergeCell ref="T11:W11"/>
    <mergeCell ref="Y11:AB11"/>
    <mergeCell ref="AD11:AG11"/>
    <mergeCell ref="AI9:AL9"/>
    <mergeCell ref="AM9:AQ9"/>
    <mergeCell ref="C10:G10"/>
    <mergeCell ref="J10:M10"/>
    <mergeCell ref="O10:R10"/>
    <mergeCell ref="T10:W10"/>
    <mergeCell ref="Y10:AB10"/>
    <mergeCell ref="AD10:AG10"/>
    <mergeCell ref="AI10:AL10"/>
    <mergeCell ref="AM10:AQ10"/>
    <mergeCell ref="C9:G9"/>
    <mergeCell ref="J9:M9"/>
    <mergeCell ref="O9:R9"/>
    <mergeCell ref="T9:W9"/>
    <mergeCell ref="Y9:AB9"/>
    <mergeCell ref="AD9:AG9"/>
    <mergeCell ref="AI7:AL7"/>
    <mergeCell ref="AM7:AQ7"/>
    <mergeCell ref="C8:G8"/>
    <mergeCell ref="J8:M8"/>
    <mergeCell ref="O8:R8"/>
    <mergeCell ref="T8:W8"/>
    <mergeCell ref="Y8:AB8"/>
    <mergeCell ref="AD8:AG8"/>
    <mergeCell ref="AI8:AL8"/>
    <mergeCell ref="AM8:AQ8"/>
    <mergeCell ref="C7:G7"/>
    <mergeCell ref="J7:M7"/>
    <mergeCell ref="O7:R7"/>
    <mergeCell ref="T7:W7"/>
    <mergeCell ref="Y7:AB7"/>
    <mergeCell ref="AD7:AG7"/>
    <mergeCell ref="AM4:AQ4"/>
    <mergeCell ref="C6:G6"/>
    <mergeCell ref="I6:M6"/>
    <mergeCell ref="N6:R6"/>
    <mergeCell ref="S6:W6"/>
    <mergeCell ref="X6:AB6"/>
    <mergeCell ref="AC6:AG6"/>
    <mergeCell ref="AH6:AL6"/>
    <mergeCell ref="AM6:AQ6"/>
    <mergeCell ref="B3:H4"/>
    <mergeCell ref="I3:W3"/>
    <mergeCell ref="X3:AL3"/>
    <mergeCell ref="AM3:AQ3"/>
    <mergeCell ref="I4:M4"/>
    <mergeCell ref="N4:R4"/>
    <mergeCell ref="S4:W4"/>
    <mergeCell ref="X4:AB4"/>
    <mergeCell ref="AC4:AG4"/>
    <mergeCell ref="AH4:AL4"/>
  </mergeCells>
  <phoneticPr fontId="3"/>
  <printOptions horizontalCentered="1" verticalCentered="1"/>
  <pageMargins left="0" right="0" top="0" bottom="0" header="0.31496062992125984" footer="0"/>
  <pageSetup paperSize="9" firstPageNumber="5"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29341-9E4B-41C5-B0B5-A0B87560F756}">
  <sheetPr>
    <pageSetUpPr fitToPage="1"/>
  </sheetPr>
  <dimension ref="A1:DL59"/>
  <sheetViews>
    <sheetView showGridLines="0" view="pageBreakPreview" topLeftCell="A12" zoomScaleNormal="100" zoomScaleSheetLayoutView="100" workbookViewId="0">
      <selection activeCell="AF45" sqref="AF45:AJ45"/>
    </sheetView>
  </sheetViews>
  <sheetFormatPr defaultColWidth="8.08203125" defaultRowHeight="20.149999999999999" customHeight="1"/>
  <cols>
    <col min="1" max="10" width="1.5" style="35" customWidth="1"/>
    <col min="11" max="11" width="1.6640625" style="35" customWidth="1"/>
    <col min="12" max="15" width="1.5" style="35" customWidth="1"/>
    <col min="16" max="16" width="1.58203125" style="35" customWidth="1"/>
    <col min="17" max="18" width="1.5" style="35" customWidth="1"/>
    <col min="19" max="19" width="1.6640625" style="35" customWidth="1"/>
    <col min="20" max="20" width="1.33203125" style="35" customWidth="1"/>
    <col min="21" max="21" width="1.5" style="35" customWidth="1"/>
    <col min="22" max="36" width="1.83203125" style="35" customWidth="1"/>
    <col min="37" max="54" width="1.6640625" style="35" customWidth="1"/>
    <col min="55" max="55" width="3.9140625" style="36" customWidth="1"/>
    <col min="56" max="56" width="10" style="35" customWidth="1"/>
    <col min="57" max="57" width="7.9140625" style="35" customWidth="1"/>
    <col min="58" max="58" width="8.5" style="35" customWidth="1"/>
    <col min="59" max="60" width="1.5" style="35" customWidth="1"/>
    <col min="61" max="61" width="7.9140625" style="35" customWidth="1"/>
    <col min="62" max="62" width="8.5" style="35" customWidth="1"/>
    <col min="63" max="64" width="1.5" style="35" customWidth="1"/>
    <col min="65" max="65" width="7.9140625" style="35" customWidth="1"/>
    <col min="66" max="66" width="8.5" style="35" customWidth="1"/>
    <col min="67" max="67" width="1.33203125" style="35" customWidth="1"/>
    <col min="68" max="68" width="1.5" style="35" customWidth="1"/>
    <col min="69" max="69" width="7.9140625" style="35" customWidth="1"/>
    <col min="70" max="70" width="8.5" style="35" customWidth="1"/>
    <col min="71" max="72" width="1.5" style="35" customWidth="1"/>
    <col min="73" max="73" width="7.9140625" style="35" customWidth="1"/>
    <col min="74" max="74" width="8.5" style="35" customWidth="1"/>
    <col min="75" max="75" width="1.5" style="35" customWidth="1"/>
    <col min="76" max="256" width="8.08203125" style="35"/>
    <col min="257" max="266" width="1.5" style="35" customWidth="1"/>
    <col min="267" max="267" width="1.6640625" style="35" customWidth="1"/>
    <col min="268" max="271" width="1.5" style="35" customWidth="1"/>
    <col min="272" max="272" width="1.58203125" style="35" customWidth="1"/>
    <col min="273" max="274" width="1.5" style="35" customWidth="1"/>
    <col min="275" max="275" width="1.6640625" style="35" customWidth="1"/>
    <col min="276" max="276" width="1.33203125" style="35" customWidth="1"/>
    <col min="277" max="277" width="1.5" style="35" customWidth="1"/>
    <col min="278" max="292" width="1.83203125" style="35" customWidth="1"/>
    <col min="293" max="310" width="1.6640625" style="35" customWidth="1"/>
    <col min="311" max="311" width="3.9140625" style="35" customWidth="1"/>
    <col min="312" max="312" width="10" style="35" customWidth="1"/>
    <col min="313" max="313" width="7.9140625" style="35" customWidth="1"/>
    <col min="314" max="314" width="8.5" style="35" customWidth="1"/>
    <col min="315" max="316" width="1.5" style="35" customWidth="1"/>
    <col min="317" max="317" width="7.9140625" style="35" customWidth="1"/>
    <col min="318" max="318" width="8.5" style="35" customWidth="1"/>
    <col min="319" max="320" width="1.5" style="35" customWidth="1"/>
    <col min="321" max="321" width="7.9140625" style="35" customWidth="1"/>
    <col min="322" max="322" width="8.5" style="35" customWidth="1"/>
    <col min="323" max="323" width="1.33203125" style="35" customWidth="1"/>
    <col min="324" max="324" width="1.5" style="35" customWidth="1"/>
    <col min="325" max="325" width="7.9140625" style="35" customWidth="1"/>
    <col min="326" max="326" width="8.5" style="35" customWidth="1"/>
    <col min="327" max="328" width="1.5" style="35" customWidth="1"/>
    <col min="329" max="329" width="7.9140625" style="35" customWidth="1"/>
    <col min="330" max="330" width="8.5" style="35" customWidth="1"/>
    <col min="331" max="331" width="1.5" style="35" customWidth="1"/>
    <col min="332" max="512" width="8.08203125" style="35"/>
    <col min="513" max="522" width="1.5" style="35" customWidth="1"/>
    <col min="523" max="523" width="1.6640625" style="35" customWidth="1"/>
    <col min="524" max="527" width="1.5" style="35" customWidth="1"/>
    <col min="528" max="528" width="1.58203125" style="35" customWidth="1"/>
    <col min="529" max="530" width="1.5" style="35" customWidth="1"/>
    <col min="531" max="531" width="1.6640625" style="35" customWidth="1"/>
    <col min="532" max="532" width="1.33203125" style="35" customWidth="1"/>
    <col min="533" max="533" width="1.5" style="35" customWidth="1"/>
    <col min="534" max="548" width="1.83203125" style="35" customWidth="1"/>
    <col min="549" max="566" width="1.6640625" style="35" customWidth="1"/>
    <col min="567" max="567" width="3.9140625" style="35" customWidth="1"/>
    <col min="568" max="568" width="10" style="35" customWidth="1"/>
    <col min="569" max="569" width="7.9140625" style="35" customWidth="1"/>
    <col min="570" max="570" width="8.5" style="35" customWidth="1"/>
    <col min="571" max="572" width="1.5" style="35" customWidth="1"/>
    <col min="573" max="573" width="7.9140625" style="35" customWidth="1"/>
    <col min="574" max="574" width="8.5" style="35" customWidth="1"/>
    <col min="575" max="576" width="1.5" style="35" customWidth="1"/>
    <col min="577" max="577" width="7.9140625" style="35" customWidth="1"/>
    <col min="578" max="578" width="8.5" style="35" customWidth="1"/>
    <col min="579" max="579" width="1.33203125" style="35" customWidth="1"/>
    <col min="580" max="580" width="1.5" style="35" customWidth="1"/>
    <col min="581" max="581" width="7.9140625" style="35" customWidth="1"/>
    <col min="582" max="582" width="8.5" style="35" customWidth="1"/>
    <col min="583" max="584" width="1.5" style="35" customWidth="1"/>
    <col min="585" max="585" width="7.9140625" style="35" customWidth="1"/>
    <col min="586" max="586" width="8.5" style="35" customWidth="1"/>
    <col min="587" max="587" width="1.5" style="35" customWidth="1"/>
    <col min="588" max="768" width="8.08203125" style="35"/>
    <col min="769" max="778" width="1.5" style="35" customWidth="1"/>
    <col min="779" max="779" width="1.6640625" style="35" customWidth="1"/>
    <col min="780" max="783" width="1.5" style="35" customWidth="1"/>
    <col min="784" max="784" width="1.58203125" style="35" customWidth="1"/>
    <col min="785" max="786" width="1.5" style="35" customWidth="1"/>
    <col min="787" max="787" width="1.6640625" style="35" customWidth="1"/>
    <col min="788" max="788" width="1.33203125" style="35" customWidth="1"/>
    <col min="789" max="789" width="1.5" style="35" customWidth="1"/>
    <col min="790" max="804" width="1.83203125" style="35" customWidth="1"/>
    <col min="805" max="822" width="1.6640625" style="35" customWidth="1"/>
    <col min="823" max="823" width="3.9140625" style="35" customWidth="1"/>
    <col min="824" max="824" width="10" style="35" customWidth="1"/>
    <col min="825" max="825" width="7.9140625" style="35" customWidth="1"/>
    <col min="826" max="826" width="8.5" style="35" customWidth="1"/>
    <col min="827" max="828" width="1.5" style="35" customWidth="1"/>
    <col min="829" max="829" width="7.9140625" style="35" customWidth="1"/>
    <col min="830" max="830" width="8.5" style="35" customWidth="1"/>
    <col min="831" max="832" width="1.5" style="35" customWidth="1"/>
    <col min="833" max="833" width="7.9140625" style="35" customWidth="1"/>
    <col min="834" max="834" width="8.5" style="35" customWidth="1"/>
    <col min="835" max="835" width="1.33203125" style="35" customWidth="1"/>
    <col min="836" max="836" width="1.5" style="35" customWidth="1"/>
    <col min="837" max="837" width="7.9140625" style="35" customWidth="1"/>
    <col min="838" max="838" width="8.5" style="35" customWidth="1"/>
    <col min="839" max="840" width="1.5" style="35" customWidth="1"/>
    <col min="841" max="841" width="7.9140625" style="35" customWidth="1"/>
    <col min="842" max="842" width="8.5" style="35" customWidth="1"/>
    <col min="843" max="843" width="1.5" style="35" customWidth="1"/>
    <col min="844" max="1024" width="8.08203125" style="35"/>
    <col min="1025" max="1034" width="1.5" style="35" customWidth="1"/>
    <col min="1035" max="1035" width="1.6640625" style="35" customWidth="1"/>
    <col min="1036" max="1039" width="1.5" style="35" customWidth="1"/>
    <col min="1040" max="1040" width="1.58203125" style="35" customWidth="1"/>
    <col min="1041" max="1042" width="1.5" style="35" customWidth="1"/>
    <col min="1043" max="1043" width="1.6640625" style="35" customWidth="1"/>
    <col min="1044" max="1044" width="1.33203125" style="35" customWidth="1"/>
    <col min="1045" max="1045" width="1.5" style="35" customWidth="1"/>
    <col min="1046" max="1060" width="1.83203125" style="35" customWidth="1"/>
    <col min="1061" max="1078" width="1.6640625" style="35" customWidth="1"/>
    <col min="1079" max="1079" width="3.9140625" style="35" customWidth="1"/>
    <col min="1080" max="1080" width="10" style="35" customWidth="1"/>
    <col min="1081" max="1081" width="7.9140625" style="35" customWidth="1"/>
    <col min="1082" max="1082" width="8.5" style="35" customWidth="1"/>
    <col min="1083" max="1084" width="1.5" style="35" customWidth="1"/>
    <col min="1085" max="1085" width="7.9140625" style="35" customWidth="1"/>
    <col min="1086" max="1086" width="8.5" style="35" customWidth="1"/>
    <col min="1087" max="1088" width="1.5" style="35" customWidth="1"/>
    <col min="1089" max="1089" width="7.9140625" style="35" customWidth="1"/>
    <col min="1090" max="1090" width="8.5" style="35" customWidth="1"/>
    <col min="1091" max="1091" width="1.33203125" style="35" customWidth="1"/>
    <col min="1092" max="1092" width="1.5" style="35" customWidth="1"/>
    <col min="1093" max="1093" width="7.9140625" style="35" customWidth="1"/>
    <col min="1094" max="1094" width="8.5" style="35" customWidth="1"/>
    <col min="1095" max="1096" width="1.5" style="35" customWidth="1"/>
    <col min="1097" max="1097" width="7.9140625" style="35" customWidth="1"/>
    <col min="1098" max="1098" width="8.5" style="35" customWidth="1"/>
    <col min="1099" max="1099" width="1.5" style="35" customWidth="1"/>
    <col min="1100" max="1280" width="8.08203125" style="35"/>
    <col min="1281" max="1290" width="1.5" style="35" customWidth="1"/>
    <col min="1291" max="1291" width="1.6640625" style="35" customWidth="1"/>
    <col min="1292" max="1295" width="1.5" style="35" customWidth="1"/>
    <col min="1296" max="1296" width="1.58203125" style="35" customWidth="1"/>
    <col min="1297" max="1298" width="1.5" style="35" customWidth="1"/>
    <col min="1299" max="1299" width="1.6640625" style="35" customWidth="1"/>
    <col min="1300" max="1300" width="1.33203125" style="35" customWidth="1"/>
    <col min="1301" max="1301" width="1.5" style="35" customWidth="1"/>
    <col min="1302" max="1316" width="1.83203125" style="35" customWidth="1"/>
    <col min="1317" max="1334" width="1.6640625" style="35" customWidth="1"/>
    <col min="1335" max="1335" width="3.9140625" style="35" customWidth="1"/>
    <col min="1336" max="1336" width="10" style="35" customWidth="1"/>
    <col min="1337" max="1337" width="7.9140625" style="35" customWidth="1"/>
    <col min="1338" max="1338" width="8.5" style="35" customWidth="1"/>
    <col min="1339" max="1340" width="1.5" style="35" customWidth="1"/>
    <col min="1341" max="1341" width="7.9140625" style="35" customWidth="1"/>
    <col min="1342" max="1342" width="8.5" style="35" customWidth="1"/>
    <col min="1343" max="1344" width="1.5" style="35" customWidth="1"/>
    <col min="1345" max="1345" width="7.9140625" style="35" customWidth="1"/>
    <col min="1346" max="1346" width="8.5" style="35" customWidth="1"/>
    <col min="1347" max="1347" width="1.33203125" style="35" customWidth="1"/>
    <col min="1348" max="1348" width="1.5" style="35" customWidth="1"/>
    <col min="1349" max="1349" width="7.9140625" style="35" customWidth="1"/>
    <col min="1350" max="1350" width="8.5" style="35" customWidth="1"/>
    <col min="1351" max="1352" width="1.5" style="35" customWidth="1"/>
    <col min="1353" max="1353" width="7.9140625" style="35" customWidth="1"/>
    <col min="1354" max="1354" width="8.5" style="35" customWidth="1"/>
    <col min="1355" max="1355" width="1.5" style="35" customWidth="1"/>
    <col min="1356" max="1536" width="8.08203125" style="35"/>
    <col min="1537" max="1546" width="1.5" style="35" customWidth="1"/>
    <col min="1547" max="1547" width="1.6640625" style="35" customWidth="1"/>
    <col min="1548" max="1551" width="1.5" style="35" customWidth="1"/>
    <col min="1552" max="1552" width="1.58203125" style="35" customWidth="1"/>
    <col min="1553" max="1554" width="1.5" style="35" customWidth="1"/>
    <col min="1555" max="1555" width="1.6640625" style="35" customWidth="1"/>
    <col min="1556" max="1556" width="1.33203125" style="35" customWidth="1"/>
    <col min="1557" max="1557" width="1.5" style="35" customWidth="1"/>
    <col min="1558" max="1572" width="1.83203125" style="35" customWidth="1"/>
    <col min="1573" max="1590" width="1.6640625" style="35" customWidth="1"/>
    <col min="1591" max="1591" width="3.9140625" style="35" customWidth="1"/>
    <col min="1592" max="1592" width="10" style="35" customWidth="1"/>
    <col min="1593" max="1593" width="7.9140625" style="35" customWidth="1"/>
    <col min="1594" max="1594" width="8.5" style="35" customWidth="1"/>
    <col min="1595" max="1596" width="1.5" style="35" customWidth="1"/>
    <col min="1597" max="1597" width="7.9140625" style="35" customWidth="1"/>
    <col min="1598" max="1598" width="8.5" style="35" customWidth="1"/>
    <col min="1599" max="1600" width="1.5" style="35" customWidth="1"/>
    <col min="1601" max="1601" width="7.9140625" style="35" customWidth="1"/>
    <col min="1602" max="1602" width="8.5" style="35" customWidth="1"/>
    <col min="1603" max="1603" width="1.33203125" style="35" customWidth="1"/>
    <col min="1604" max="1604" width="1.5" style="35" customWidth="1"/>
    <col min="1605" max="1605" width="7.9140625" style="35" customWidth="1"/>
    <col min="1606" max="1606" width="8.5" style="35" customWidth="1"/>
    <col min="1607" max="1608" width="1.5" style="35" customWidth="1"/>
    <col min="1609" max="1609" width="7.9140625" style="35" customWidth="1"/>
    <col min="1610" max="1610" width="8.5" style="35" customWidth="1"/>
    <col min="1611" max="1611" width="1.5" style="35" customWidth="1"/>
    <col min="1612" max="1792" width="8.08203125" style="35"/>
    <col min="1793" max="1802" width="1.5" style="35" customWidth="1"/>
    <col min="1803" max="1803" width="1.6640625" style="35" customWidth="1"/>
    <col min="1804" max="1807" width="1.5" style="35" customWidth="1"/>
    <col min="1808" max="1808" width="1.58203125" style="35" customWidth="1"/>
    <col min="1809" max="1810" width="1.5" style="35" customWidth="1"/>
    <col min="1811" max="1811" width="1.6640625" style="35" customWidth="1"/>
    <col min="1812" max="1812" width="1.33203125" style="35" customWidth="1"/>
    <col min="1813" max="1813" width="1.5" style="35" customWidth="1"/>
    <col min="1814" max="1828" width="1.83203125" style="35" customWidth="1"/>
    <col min="1829" max="1846" width="1.6640625" style="35" customWidth="1"/>
    <col min="1847" max="1847" width="3.9140625" style="35" customWidth="1"/>
    <col min="1848" max="1848" width="10" style="35" customWidth="1"/>
    <col min="1849" max="1849" width="7.9140625" style="35" customWidth="1"/>
    <col min="1850" max="1850" width="8.5" style="35" customWidth="1"/>
    <col min="1851" max="1852" width="1.5" style="35" customWidth="1"/>
    <col min="1853" max="1853" width="7.9140625" style="35" customWidth="1"/>
    <col min="1854" max="1854" width="8.5" style="35" customWidth="1"/>
    <col min="1855" max="1856" width="1.5" style="35" customWidth="1"/>
    <col min="1857" max="1857" width="7.9140625" style="35" customWidth="1"/>
    <col min="1858" max="1858" width="8.5" style="35" customWidth="1"/>
    <col min="1859" max="1859" width="1.33203125" style="35" customWidth="1"/>
    <col min="1860" max="1860" width="1.5" style="35" customWidth="1"/>
    <col min="1861" max="1861" width="7.9140625" style="35" customWidth="1"/>
    <col min="1862" max="1862" width="8.5" style="35" customWidth="1"/>
    <col min="1863" max="1864" width="1.5" style="35" customWidth="1"/>
    <col min="1865" max="1865" width="7.9140625" style="35" customWidth="1"/>
    <col min="1866" max="1866" width="8.5" style="35" customWidth="1"/>
    <col min="1867" max="1867" width="1.5" style="35" customWidth="1"/>
    <col min="1868" max="2048" width="8.08203125" style="35"/>
    <col min="2049" max="2058" width="1.5" style="35" customWidth="1"/>
    <col min="2059" max="2059" width="1.6640625" style="35" customWidth="1"/>
    <col min="2060" max="2063" width="1.5" style="35" customWidth="1"/>
    <col min="2064" max="2064" width="1.58203125" style="35" customWidth="1"/>
    <col min="2065" max="2066" width="1.5" style="35" customWidth="1"/>
    <col min="2067" max="2067" width="1.6640625" style="35" customWidth="1"/>
    <col min="2068" max="2068" width="1.33203125" style="35" customWidth="1"/>
    <col min="2069" max="2069" width="1.5" style="35" customWidth="1"/>
    <col min="2070" max="2084" width="1.83203125" style="35" customWidth="1"/>
    <col min="2085" max="2102" width="1.6640625" style="35" customWidth="1"/>
    <col min="2103" max="2103" width="3.9140625" style="35" customWidth="1"/>
    <col min="2104" max="2104" width="10" style="35" customWidth="1"/>
    <col min="2105" max="2105" width="7.9140625" style="35" customWidth="1"/>
    <col min="2106" max="2106" width="8.5" style="35" customWidth="1"/>
    <col min="2107" max="2108" width="1.5" style="35" customWidth="1"/>
    <col min="2109" max="2109" width="7.9140625" style="35" customWidth="1"/>
    <col min="2110" max="2110" width="8.5" style="35" customWidth="1"/>
    <col min="2111" max="2112" width="1.5" style="35" customWidth="1"/>
    <col min="2113" max="2113" width="7.9140625" style="35" customWidth="1"/>
    <col min="2114" max="2114" width="8.5" style="35" customWidth="1"/>
    <col min="2115" max="2115" width="1.33203125" style="35" customWidth="1"/>
    <col min="2116" max="2116" width="1.5" style="35" customWidth="1"/>
    <col min="2117" max="2117" width="7.9140625" style="35" customWidth="1"/>
    <col min="2118" max="2118" width="8.5" style="35" customWidth="1"/>
    <col min="2119" max="2120" width="1.5" style="35" customWidth="1"/>
    <col min="2121" max="2121" width="7.9140625" style="35" customWidth="1"/>
    <col min="2122" max="2122" width="8.5" style="35" customWidth="1"/>
    <col min="2123" max="2123" width="1.5" style="35" customWidth="1"/>
    <col min="2124" max="2304" width="8.08203125" style="35"/>
    <col min="2305" max="2314" width="1.5" style="35" customWidth="1"/>
    <col min="2315" max="2315" width="1.6640625" style="35" customWidth="1"/>
    <col min="2316" max="2319" width="1.5" style="35" customWidth="1"/>
    <col min="2320" max="2320" width="1.58203125" style="35" customWidth="1"/>
    <col min="2321" max="2322" width="1.5" style="35" customWidth="1"/>
    <col min="2323" max="2323" width="1.6640625" style="35" customWidth="1"/>
    <col min="2324" max="2324" width="1.33203125" style="35" customWidth="1"/>
    <col min="2325" max="2325" width="1.5" style="35" customWidth="1"/>
    <col min="2326" max="2340" width="1.83203125" style="35" customWidth="1"/>
    <col min="2341" max="2358" width="1.6640625" style="35" customWidth="1"/>
    <col min="2359" max="2359" width="3.9140625" style="35" customWidth="1"/>
    <col min="2360" max="2360" width="10" style="35" customWidth="1"/>
    <col min="2361" max="2361" width="7.9140625" style="35" customWidth="1"/>
    <col min="2362" max="2362" width="8.5" style="35" customWidth="1"/>
    <col min="2363" max="2364" width="1.5" style="35" customWidth="1"/>
    <col min="2365" max="2365" width="7.9140625" style="35" customWidth="1"/>
    <col min="2366" max="2366" width="8.5" style="35" customWidth="1"/>
    <col min="2367" max="2368" width="1.5" style="35" customWidth="1"/>
    <col min="2369" max="2369" width="7.9140625" style="35" customWidth="1"/>
    <col min="2370" max="2370" width="8.5" style="35" customWidth="1"/>
    <col min="2371" max="2371" width="1.33203125" style="35" customWidth="1"/>
    <col min="2372" max="2372" width="1.5" style="35" customWidth="1"/>
    <col min="2373" max="2373" width="7.9140625" style="35" customWidth="1"/>
    <col min="2374" max="2374" width="8.5" style="35" customWidth="1"/>
    <col min="2375" max="2376" width="1.5" style="35" customWidth="1"/>
    <col min="2377" max="2377" width="7.9140625" style="35" customWidth="1"/>
    <col min="2378" max="2378" width="8.5" style="35" customWidth="1"/>
    <col min="2379" max="2379" width="1.5" style="35" customWidth="1"/>
    <col min="2380" max="2560" width="8.08203125" style="35"/>
    <col min="2561" max="2570" width="1.5" style="35" customWidth="1"/>
    <col min="2571" max="2571" width="1.6640625" style="35" customWidth="1"/>
    <col min="2572" max="2575" width="1.5" style="35" customWidth="1"/>
    <col min="2576" max="2576" width="1.58203125" style="35" customWidth="1"/>
    <col min="2577" max="2578" width="1.5" style="35" customWidth="1"/>
    <col min="2579" max="2579" width="1.6640625" style="35" customWidth="1"/>
    <col min="2580" max="2580" width="1.33203125" style="35" customWidth="1"/>
    <col min="2581" max="2581" width="1.5" style="35" customWidth="1"/>
    <col min="2582" max="2596" width="1.83203125" style="35" customWidth="1"/>
    <col min="2597" max="2614" width="1.6640625" style="35" customWidth="1"/>
    <col min="2615" max="2615" width="3.9140625" style="35" customWidth="1"/>
    <col min="2616" max="2616" width="10" style="35" customWidth="1"/>
    <col min="2617" max="2617" width="7.9140625" style="35" customWidth="1"/>
    <col min="2618" max="2618" width="8.5" style="35" customWidth="1"/>
    <col min="2619" max="2620" width="1.5" style="35" customWidth="1"/>
    <col min="2621" max="2621" width="7.9140625" style="35" customWidth="1"/>
    <col min="2622" max="2622" width="8.5" style="35" customWidth="1"/>
    <col min="2623" max="2624" width="1.5" style="35" customWidth="1"/>
    <col min="2625" max="2625" width="7.9140625" style="35" customWidth="1"/>
    <col min="2626" max="2626" width="8.5" style="35" customWidth="1"/>
    <col min="2627" max="2627" width="1.33203125" style="35" customWidth="1"/>
    <col min="2628" max="2628" width="1.5" style="35" customWidth="1"/>
    <col min="2629" max="2629" width="7.9140625" style="35" customWidth="1"/>
    <col min="2630" max="2630" width="8.5" style="35" customWidth="1"/>
    <col min="2631" max="2632" width="1.5" style="35" customWidth="1"/>
    <col min="2633" max="2633" width="7.9140625" style="35" customWidth="1"/>
    <col min="2634" max="2634" width="8.5" style="35" customWidth="1"/>
    <col min="2635" max="2635" width="1.5" style="35" customWidth="1"/>
    <col min="2636" max="2816" width="8.08203125" style="35"/>
    <col min="2817" max="2826" width="1.5" style="35" customWidth="1"/>
    <col min="2827" max="2827" width="1.6640625" style="35" customWidth="1"/>
    <col min="2828" max="2831" width="1.5" style="35" customWidth="1"/>
    <col min="2832" max="2832" width="1.58203125" style="35" customWidth="1"/>
    <col min="2833" max="2834" width="1.5" style="35" customWidth="1"/>
    <col min="2835" max="2835" width="1.6640625" style="35" customWidth="1"/>
    <col min="2836" max="2836" width="1.33203125" style="35" customWidth="1"/>
    <col min="2837" max="2837" width="1.5" style="35" customWidth="1"/>
    <col min="2838" max="2852" width="1.83203125" style="35" customWidth="1"/>
    <col min="2853" max="2870" width="1.6640625" style="35" customWidth="1"/>
    <col min="2871" max="2871" width="3.9140625" style="35" customWidth="1"/>
    <col min="2872" max="2872" width="10" style="35" customWidth="1"/>
    <col min="2873" max="2873" width="7.9140625" style="35" customWidth="1"/>
    <col min="2874" max="2874" width="8.5" style="35" customWidth="1"/>
    <col min="2875" max="2876" width="1.5" style="35" customWidth="1"/>
    <col min="2877" max="2877" width="7.9140625" style="35" customWidth="1"/>
    <col min="2878" max="2878" width="8.5" style="35" customWidth="1"/>
    <col min="2879" max="2880" width="1.5" style="35" customWidth="1"/>
    <col min="2881" max="2881" width="7.9140625" style="35" customWidth="1"/>
    <col min="2882" max="2882" width="8.5" style="35" customWidth="1"/>
    <col min="2883" max="2883" width="1.33203125" style="35" customWidth="1"/>
    <col min="2884" max="2884" width="1.5" style="35" customWidth="1"/>
    <col min="2885" max="2885" width="7.9140625" style="35" customWidth="1"/>
    <col min="2886" max="2886" width="8.5" style="35" customWidth="1"/>
    <col min="2887" max="2888" width="1.5" style="35" customWidth="1"/>
    <col min="2889" max="2889" width="7.9140625" style="35" customWidth="1"/>
    <col min="2890" max="2890" width="8.5" style="35" customWidth="1"/>
    <col min="2891" max="2891" width="1.5" style="35" customWidth="1"/>
    <col min="2892" max="3072" width="8.08203125" style="35"/>
    <col min="3073" max="3082" width="1.5" style="35" customWidth="1"/>
    <col min="3083" max="3083" width="1.6640625" style="35" customWidth="1"/>
    <col min="3084" max="3087" width="1.5" style="35" customWidth="1"/>
    <col min="3088" max="3088" width="1.58203125" style="35" customWidth="1"/>
    <col min="3089" max="3090" width="1.5" style="35" customWidth="1"/>
    <col min="3091" max="3091" width="1.6640625" style="35" customWidth="1"/>
    <col min="3092" max="3092" width="1.33203125" style="35" customWidth="1"/>
    <col min="3093" max="3093" width="1.5" style="35" customWidth="1"/>
    <col min="3094" max="3108" width="1.83203125" style="35" customWidth="1"/>
    <col min="3109" max="3126" width="1.6640625" style="35" customWidth="1"/>
    <col min="3127" max="3127" width="3.9140625" style="35" customWidth="1"/>
    <col min="3128" max="3128" width="10" style="35" customWidth="1"/>
    <col min="3129" max="3129" width="7.9140625" style="35" customWidth="1"/>
    <col min="3130" max="3130" width="8.5" style="35" customWidth="1"/>
    <col min="3131" max="3132" width="1.5" style="35" customWidth="1"/>
    <col min="3133" max="3133" width="7.9140625" style="35" customWidth="1"/>
    <col min="3134" max="3134" width="8.5" style="35" customWidth="1"/>
    <col min="3135" max="3136" width="1.5" style="35" customWidth="1"/>
    <col min="3137" max="3137" width="7.9140625" style="35" customWidth="1"/>
    <col min="3138" max="3138" width="8.5" style="35" customWidth="1"/>
    <col min="3139" max="3139" width="1.33203125" style="35" customWidth="1"/>
    <col min="3140" max="3140" width="1.5" style="35" customWidth="1"/>
    <col min="3141" max="3141" width="7.9140625" style="35" customWidth="1"/>
    <col min="3142" max="3142" width="8.5" style="35" customWidth="1"/>
    <col min="3143" max="3144" width="1.5" style="35" customWidth="1"/>
    <col min="3145" max="3145" width="7.9140625" style="35" customWidth="1"/>
    <col min="3146" max="3146" width="8.5" style="35" customWidth="1"/>
    <col min="3147" max="3147" width="1.5" style="35" customWidth="1"/>
    <col min="3148" max="3328" width="8.08203125" style="35"/>
    <col min="3329" max="3338" width="1.5" style="35" customWidth="1"/>
    <col min="3339" max="3339" width="1.6640625" style="35" customWidth="1"/>
    <col min="3340" max="3343" width="1.5" style="35" customWidth="1"/>
    <col min="3344" max="3344" width="1.58203125" style="35" customWidth="1"/>
    <col min="3345" max="3346" width="1.5" style="35" customWidth="1"/>
    <col min="3347" max="3347" width="1.6640625" style="35" customWidth="1"/>
    <col min="3348" max="3348" width="1.33203125" style="35" customWidth="1"/>
    <col min="3349" max="3349" width="1.5" style="35" customWidth="1"/>
    <col min="3350" max="3364" width="1.83203125" style="35" customWidth="1"/>
    <col min="3365" max="3382" width="1.6640625" style="35" customWidth="1"/>
    <col min="3383" max="3383" width="3.9140625" style="35" customWidth="1"/>
    <col min="3384" max="3384" width="10" style="35" customWidth="1"/>
    <col min="3385" max="3385" width="7.9140625" style="35" customWidth="1"/>
    <col min="3386" max="3386" width="8.5" style="35" customWidth="1"/>
    <col min="3387" max="3388" width="1.5" style="35" customWidth="1"/>
    <col min="3389" max="3389" width="7.9140625" style="35" customWidth="1"/>
    <col min="3390" max="3390" width="8.5" style="35" customWidth="1"/>
    <col min="3391" max="3392" width="1.5" style="35" customWidth="1"/>
    <col min="3393" max="3393" width="7.9140625" style="35" customWidth="1"/>
    <col min="3394" max="3394" width="8.5" style="35" customWidth="1"/>
    <col min="3395" max="3395" width="1.33203125" style="35" customWidth="1"/>
    <col min="3396" max="3396" width="1.5" style="35" customWidth="1"/>
    <col min="3397" max="3397" width="7.9140625" style="35" customWidth="1"/>
    <col min="3398" max="3398" width="8.5" style="35" customWidth="1"/>
    <col min="3399" max="3400" width="1.5" style="35" customWidth="1"/>
    <col min="3401" max="3401" width="7.9140625" style="35" customWidth="1"/>
    <col min="3402" max="3402" width="8.5" style="35" customWidth="1"/>
    <col min="3403" max="3403" width="1.5" style="35" customWidth="1"/>
    <col min="3404" max="3584" width="8.08203125" style="35"/>
    <col min="3585" max="3594" width="1.5" style="35" customWidth="1"/>
    <col min="3595" max="3595" width="1.6640625" style="35" customWidth="1"/>
    <col min="3596" max="3599" width="1.5" style="35" customWidth="1"/>
    <col min="3600" max="3600" width="1.58203125" style="35" customWidth="1"/>
    <col min="3601" max="3602" width="1.5" style="35" customWidth="1"/>
    <col min="3603" max="3603" width="1.6640625" style="35" customWidth="1"/>
    <col min="3604" max="3604" width="1.33203125" style="35" customWidth="1"/>
    <col min="3605" max="3605" width="1.5" style="35" customWidth="1"/>
    <col min="3606" max="3620" width="1.83203125" style="35" customWidth="1"/>
    <col min="3621" max="3638" width="1.6640625" style="35" customWidth="1"/>
    <col min="3639" max="3639" width="3.9140625" style="35" customWidth="1"/>
    <col min="3640" max="3640" width="10" style="35" customWidth="1"/>
    <col min="3641" max="3641" width="7.9140625" style="35" customWidth="1"/>
    <col min="3642" max="3642" width="8.5" style="35" customWidth="1"/>
    <col min="3643" max="3644" width="1.5" style="35" customWidth="1"/>
    <col min="3645" max="3645" width="7.9140625" style="35" customWidth="1"/>
    <col min="3646" max="3646" width="8.5" style="35" customWidth="1"/>
    <col min="3647" max="3648" width="1.5" style="35" customWidth="1"/>
    <col min="3649" max="3649" width="7.9140625" style="35" customWidth="1"/>
    <col min="3650" max="3650" width="8.5" style="35" customWidth="1"/>
    <col min="3651" max="3651" width="1.33203125" style="35" customWidth="1"/>
    <col min="3652" max="3652" width="1.5" style="35" customWidth="1"/>
    <col min="3653" max="3653" width="7.9140625" style="35" customWidth="1"/>
    <col min="3654" max="3654" width="8.5" style="35" customWidth="1"/>
    <col min="3655" max="3656" width="1.5" style="35" customWidth="1"/>
    <col min="3657" max="3657" width="7.9140625" style="35" customWidth="1"/>
    <col min="3658" max="3658" width="8.5" style="35" customWidth="1"/>
    <col min="3659" max="3659" width="1.5" style="35" customWidth="1"/>
    <col min="3660" max="3840" width="8.08203125" style="35"/>
    <col min="3841" max="3850" width="1.5" style="35" customWidth="1"/>
    <col min="3851" max="3851" width="1.6640625" style="35" customWidth="1"/>
    <col min="3852" max="3855" width="1.5" style="35" customWidth="1"/>
    <col min="3856" max="3856" width="1.58203125" style="35" customWidth="1"/>
    <col min="3857" max="3858" width="1.5" style="35" customWidth="1"/>
    <col min="3859" max="3859" width="1.6640625" style="35" customWidth="1"/>
    <col min="3860" max="3860" width="1.33203125" style="35" customWidth="1"/>
    <col min="3861" max="3861" width="1.5" style="35" customWidth="1"/>
    <col min="3862" max="3876" width="1.83203125" style="35" customWidth="1"/>
    <col min="3877" max="3894" width="1.6640625" style="35" customWidth="1"/>
    <col min="3895" max="3895" width="3.9140625" style="35" customWidth="1"/>
    <col min="3896" max="3896" width="10" style="35" customWidth="1"/>
    <col min="3897" max="3897" width="7.9140625" style="35" customWidth="1"/>
    <col min="3898" max="3898" width="8.5" style="35" customWidth="1"/>
    <col min="3899" max="3900" width="1.5" style="35" customWidth="1"/>
    <col min="3901" max="3901" width="7.9140625" style="35" customWidth="1"/>
    <col min="3902" max="3902" width="8.5" style="35" customWidth="1"/>
    <col min="3903" max="3904" width="1.5" style="35" customWidth="1"/>
    <col min="3905" max="3905" width="7.9140625" style="35" customWidth="1"/>
    <col min="3906" max="3906" width="8.5" style="35" customWidth="1"/>
    <col min="3907" max="3907" width="1.33203125" style="35" customWidth="1"/>
    <col min="3908" max="3908" width="1.5" style="35" customWidth="1"/>
    <col min="3909" max="3909" width="7.9140625" style="35" customWidth="1"/>
    <col min="3910" max="3910" width="8.5" style="35" customWidth="1"/>
    <col min="3911" max="3912" width="1.5" style="35" customWidth="1"/>
    <col min="3913" max="3913" width="7.9140625" style="35" customWidth="1"/>
    <col min="3914" max="3914" width="8.5" style="35" customWidth="1"/>
    <col min="3915" max="3915" width="1.5" style="35" customWidth="1"/>
    <col min="3916" max="4096" width="8.08203125" style="35"/>
    <col min="4097" max="4106" width="1.5" style="35" customWidth="1"/>
    <col min="4107" max="4107" width="1.6640625" style="35" customWidth="1"/>
    <col min="4108" max="4111" width="1.5" style="35" customWidth="1"/>
    <col min="4112" max="4112" width="1.58203125" style="35" customWidth="1"/>
    <col min="4113" max="4114" width="1.5" style="35" customWidth="1"/>
    <col min="4115" max="4115" width="1.6640625" style="35" customWidth="1"/>
    <col min="4116" max="4116" width="1.33203125" style="35" customWidth="1"/>
    <col min="4117" max="4117" width="1.5" style="35" customWidth="1"/>
    <col min="4118" max="4132" width="1.83203125" style="35" customWidth="1"/>
    <col min="4133" max="4150" width="1.6640625" style="35" customWidth="1"/>
    <col min="4151" max="4151" width="3.9140625" style="35" customWidth="1"/>
    <col min="4152" max="4152" width="10" style="35" customWidth="1"/>
    <col min="4153" max="4153" width="7.9140625" style="35" customWidth="1"/>
    <col min="4154" max="4154" width="8.5" style="35" customWidth="1"/>
    <col min="4155" max="4156" width="1.5" style="35" customWidth="1"/>
    <col min="4157" max="4157" width="7.9140625" style="35" customWidth="1"/>
    <col min="4158" max="4158" width="8.5" style="35" customWidth="1"/>
    <col min="4159" max="4160" width="1.5" style="35" customWidth="1"/>
    <col min="4161" max="4161" width="7.9140625" style="35" customWidth="1"/>
    <col min="4162" max="4162" width="8.5" style="35" customWidth="1"/>
    <col min="4163" max="4163" width="1.33203125" style="35" customWidth="1"/>
    <col min="4164" max="4164" width="1.5" style="35" customWidth="1"/>
    <col min="4165" max="4165" width="7.9140625" style="35" customWidth="1"/>
    <col min="4166" max="4166" width="8.5" style="35" customWidth="1"/>
    <col min="4167" max="4168" width="1.5" style="35" customWidth="1"/>
    <col min="4169" max="4169" width="7.9140625" style="35" customWidth="1"/>
    <col min="4170" max="4170" width="8.5" style="35" customWidth="1"/>
    <col min="4171" max="4171" width="1.5" style="35" customWidth="1"/>
    <col min="4172" max="4352" width="8.08203125" style="35"/>
    <col min="4353" max="4362" width="1.5" style="35" customWidth="1"/>
    <col min="4363" max="4363" width="1.6640625" style="35" customWidth="1"/>
    <col min="4364" max="4367" width="1.5" style="35" customWidth="1"/>
    <col min="4368" max="4368" width="1.58203125" style="35" customWidth="1"/>
    <col min="4369" max="4370" width="1.5" style="35" customWidth="1"/>
    <col min="4371" max="4371" width="1.6640625" style="35" customWidth="1"/>
    <col min="4372" max="4372" width="1.33203125" style="35" customWidth="1"/>
    <col min="4373" max="4373" width="1.5" style="35" customWidth="1"/>
    <col min="4374" max="4388" width="1.83203125" style="35" customWidth="1"/>
    <col min="4389" max="4406" width="1.6640625" style="35" customWidth="1"/>
    <col min="4407" max="4407" width="3.9140625" style="35" customWidth="1"/>
    <col min="4408" max="4408" width="10" style="35" customWidth="1"/>
    <col min="4409" max="4409" width="7.9140625" style="35" customWidth="1"/>
    <col min="4410" max="4410" width="8.5" style="35" customWidth="1"/>
    <col min="4411" max="4412" width="1.5" style="35" customWidth="1"/>
    <col min="4413" max="4413" width="7.9140625" style="35" customWidth="1"/>
    <col min="4414" max="4414" width="8.5" style="35" customWidth="1"/>
    <col min="4415" max="4416" width="1.5" style="35" customWidth="1"/>
    <col min="4417" max="4417" width="7.9140625" style="35" customWidth="1"/>
    <col min="4418" max="4418" width="8.5" style="35" customWidth="1"/>
    <col min="4419" max="4419" width="1.33203125" style="35" customWidth="1"/>
    <col min="4420" max="4420" width="1.5" style="35" customWidth="1"/>
    <col min="4421" max="4421" width="7.9140625" style="35" customWidth="1"/>
    <col min="4422" max="4422" width="8.5" style="35" customWidth="1"/>
    <col min="4423" max="4424" width="1.5" style="35" customWidth="1"/>
    <col min="4425" max="4425" width="7.9140625" style="35" customWidth="1"/>
    <col min="4426" max="4426" width="8.5" style="35" customWidth="1"/>
    <col min="4427" max="4427" width="1.5" style="35" customWidth="1"/>
    <col min="4428" max="4608" width="8.08203125" style="35"/>
    <col min="4609" max="4618" width="1.5" style="35" customWidth="1"/>
    <col min="4619" max="4619" width="1.6640625" style="35" customWidth="1"/>
    <col min="4620" max="4623" width="1.5" style="35" customWidth="1"/>
    <col min="4624" max="4624" width="1.58203125" style="35" customWidth="1"/>
    <col min="4625" max="4626" width="1.5" style="35" customWidth="1"/>
    <col min="4627" max="4627" width="1.6640625" style="35" customWidth="1"/>
    <col min="4628" max="4628" width="1.33203125" style="35" customWidth="1"/>
    <col min="4629" max="4629" width="1.5" style="35" customWidth="1"/>
    <col min="4630" max="4644" width="1.83203125" style="35" customWidth="1"/>
    <col min="4645" max="4662" width="1.6640625" style="35" customWidth="1"/>
    <col min="4663" max="4663" width="3.9140625" style="35" customWidth="1"/>
    <col min="4664" max="4664" width="10" style="35" customWidth="1"/>
    <col min="4665" max="4665" width="7.9140625" style="35" customWidth="1"/>
    <col min="4666" max="4666" width="8.5" style="35" customWidth="1"/>
    <col min="4667" max="4668" width="1.5" style="35" customWidth="1"/>
    <col min="4669" max="4669" width="7.9140625" style="35" customWidth="1"/>
    <col min="4670" max="4670" width="8.5" style="35" customWidth="1"/>
    <col min="4671" max="4672" width="1.5" style="35" customWidth="1"/>
    <col min="4673" max="4673" width="7.9140625" style="35" customWidth="1"/>
    <col min="4674" max="4674" width="8.5" style="35" customWidth="1"/>
    <col min="4675" max="4675" width="1.33203125" style="35" customWidth="1"/>
    <col min="4676" max="4676" width="1.5" style="35" customWidth="1"/>
    <col min="4677" max="4677" width="7.9140625" style="35" customWidth="1"/>
    <col min="4678" max="4678" width="8.5" style="35" customWidth="1"/>
    <col min="4679" max="4680" width="1.5" style="35" customWidth="1"/>
    <col min="4681" max="4681" width="7.9140625" style="35" customWidth="1"/>
    <col min="4682" max="4682" width="8.5" style="35" customWidth="1"/>
    <col min="4683" max="4683" width="1.5" style="35" customWidth="1"/>
    <col min="4684" max="4864" width="8.08203125" style="35"/>
    <col min="4865" max="4874" width="1.5" style="35" customWidth="1"/>
    <col min="4875" max="4875" width="1.6640625" style="35" customWidth="1"/>
    <col min="4876" max="4879" width="1.5" style="35" customWidth="1"/>
    <col min="4880" max="4880" width="1.58203125" style="35" customWidth="1"/>
    <col min="4881" max="4882" width="1.5" style="35" customWidth="1"/>
    <col min="4883" max="4883" width="1.6640625" style="35" customWidth="1"/>
    <col min="4884" max="4884" width="1.33203125" style="35" customWidth="1"/>
    <col min="4885" max="4885" width="1.5" style="35" customWidth="1"/>
    <col min="4886" max="4900" width="1.83203125" style="35" customWidth="1"/>
    <col min="4901" max="4918" width="1.6640625" style="35" customWidth="1"/>
    <col min="4919" max="4919" width="3.9140625" style="35" customWidth="1"/>
    <col min="4920" max="4920" width="10" style="35" customWidth="1"/>
    <col min="4921" max="4921" width="7.9140625" style="35" customWidth="1"/>
    <col min="4922" max="4922" width="8.5" style="35" customWidth="1"/>
    <col min="4923" max="4924" width="1.5" style="35" customWidth="1"/>
    <col min="4925" max="4925" width="7.9140625" style="35" customWidth="1"/>
    <col min="4926" max="4926" width="8.5" style="35" customWidth="1"/>
    <col min="4927" max="4928" width="1.5" style="35" customWidth="1"/>
    <col min="4929" max="4929" width="7.9140625" style="35" customWidth="1"/>
    <col min="4930" max="4930" width="8.5" style="35" customWidth="1"/>
    <col min="4931" max="4931" width="1.33203125" style="35" customWidth="1"/>
    <col min="4932" max="4932" width="1.5" style="35" customWidth="1"/>
    <col min="4933" max="4933" width="7.9140625" style="35" customWidth="1"/>
    <col min="4934" max="4934" width="8.5" style="35" customWidth="1"/>
    <col min="4935" max="4936" width="1.5" style="35" customWidth="1"/>
    <col min="4937" max="4937" width="7.9140625" style="35" customWidth="1"/>
    <col min="4938" max="4938" width="8.5" style="35" customWidth="1"/>
    <col min="4939" max="4939" width="1.5" style="35" customWidth="1"/>
    <col min="4940" max="5120" width="8.08203125" style="35"/>
    <col min="5121" max="5130" width="1.5" style="35" customWidth="1"/>
    <col min="5131" max="5131" width="1.6640625" style="35" customWidth="1"/>
    <col min="5132" max="5135" width="1.5" style="35" customWidth="1"/>
    <col min="5136" max="5136" width="1.58203125" style="35" customWidth="1"/>
    <col min="5137" max="5138" width="1.5" style="35" customWidth="1"/>
    <col min="5139" max="5139" width="1.6640625" style="35" customWidth="1"/>
    <col min="5140" max="5140" width="1.33203125" style="35" customWidth="1"/>
    <col min="5141" max="5141" width="1.5" style="35" customWidth="1"/>
    <col min="5142" max="5156" width="1.83203125" style="35" customWidth="1"/>
    <col min="5157" max="5174" width="1.6640625" style="35" customWidth="1"/>
    <col min="5175" max="5175" width="3.9140625" style="35" customWidth="1"/>
    <col min="5176" max="5176" width="10" style="35" customWidth="1"/>
    <col min="5177" max="5177" width="7.9140625" style="35" customWidth="1"/>
    <col min="5178" max="5178" width="8.5" style="35" customWidth="1"/>
    <col min="5179" max="5180" width="1.5" style="35" customWidth="1"/>
    <col min="5181" max="5181" width="7.9140625" style="35" customWidth="1"/>
    <col min="5182" max="5182" width="8.5" style="35" customWidth="1"/>
    <col min="5183" max="5184" width="1.5" style="35" customWidth="1"/>
    <col min="5185" max="5185" width="7.9140625" style="35" customWidth="1"/>
    <col min="5186" max="5186" width="8.5" style="35" customWidth="1"/>
    <col min="5187" max="5187" width="1.33203125" style="35" customWidth="1"/>
    <col min="5188" max="5188" width="1.5" style="35" customWidth="1"/>
    <col min="5189" max="5189" width="7.9140625" style="35" customWidth="1"/>
    <col min="5190" max="5190" width="8.5" style="35" customWidth="1"/>
    <col min="5191" max="5192" width="1.5" style="35" customWidth="1"/>
    <col min="5193" max="5193" width="7.9140625" style="35" customWidth="1"/>
    <col min="5194" max="5194" width="8.5" style="35" customWidth="1"/>
    <col min="5195" max="5195" width="1.5" style="35" customWidth="1"/>
    <col min="5196" max="5376" width="8.08203125" style="35"/>
    <col min="5377" max="5386" width="1.5" style="35" customWidth="1"/>
    <col min="5387" max="5387" width="1.6640625" style="35" customWidth="1"/>
    <col min="5388" max="5391" width="1.5" style="35" customWidth="1"/>
    <col min="5392" max="5392" width="1.58203125" style="35" customWidth="1"/>
    <col min="5393" max="5394" width="1.5" style="35" customWidth="1"/>
    <col min="5395" max="5395" width="1.6640625" style="35" customWidth="1"/>
    <col min="5396" max="5396" width="1.33203125" style="35" customWidth="1"/>
    <col min="5397" max="5397" width="1.5" style="35" customWidth="1"/>
    <col min="5398" max="5412" width="1.83203125" style="35" customWidth="1"/>
    <col min="5413" max="5430" width="1.6640625" style="35" customWidth="1"/>
    <col min="5431" max="5431" width="3.9140625" style="35" customWidth="1"/>
    <col min="5432" max="5432" width="10" style="35" customWidth="1"/>
    <col min="5433" max="5433" width="7.9140625" style="35" customWidth="1"/>
    <col min="5434" max="5434" width="8.5" style="35" customWidth="1"/>
    <col min="5435" max="5436" width="1.5" style="35" customWidth="1"/>
    <col min="5437" max="5437" width="7.9140625" style="35" customWidth="1"/>
    <col min="5438" max="5438" width="8.5" style="35" customWidth="1"/>
    <col min="5439" max="5440" width="1.5" style="35" customWidth="1"/>
    <col min="5441" max="5441" width="7.9140625" style="35" customWidth="1"/>
    <col min="5442" max="5442" width="8.5" style="35" customWidth="1"/>
    <col min="5443" max="5443" width="1.33203125" style="35" customWidth="1"/>
    <col min="5444" max="5444" width="1.5" style="35" customWidth="1"/>
    <col min="5445" max="5445" width="7.9140625" style="35" customWidth="1"/>
    <col min="5446" max="5446" width="8.5" style="35" customWidth="1"/>
    <col min="5447" max="5448" width="1.5" style="35" customWidth="1"/>
    <col min="5449" max="5449" width="7.9140625" style="35" customWidth="1"/>
    <col min="5450" max="5450" width="8.5" style="35" customWidth="1"/>
    <col min="5451" max="5451" width="1.5" style="35" customWidth="1"/>
    <col min="5452" max="5632" width="8.08203125" style="35"/>
    <col min="5633" max="5642" width="1.5" style="35" customWidth="1"/>
    <col min="5643" max="5643" width="1.6640625" style="35" customWidth="1"/>
    <col min="5644" max="5647" width="1.5" style="35" customWidth="1"/>
    <col min="5648" max="5648" width="1.58203125" style="35" customWidth="1"/>
    <col min="5649" max="5650" width="1.5" style="35" customWidth="1"/>
    <col min="5651" max="5651" width="1.6640625" style="35" customWidth="1"/>
    <col min="5652" max="5652" width="1.33203125" style="35" customWidth="1"/>
    <col min="5653" max="5653" width="1.5" style="35" customWidth="1"/>
    <col min="5654" max="5668" width="1.83203125" style="35" customWidth="1"/>
    <col min="5669" max="5686" width="1.6640625" style="35" customWidth="1"/>
    <col min="5687" max="5687" width="3.9140625" style="35" customWidth="1"/>
    <col min="5688" max="5688" width="10" style="35" customWidth="1"/>
    <col min="5689" max="5689" width="7.9140625" style="35" customWidth="1"/>
    <col min="5690" max="5690" width="8.5" style="35" customWidth="1"/>
    <col min="5691" max="5692" width="1.5" style="35" customWidth="1"/>
    <col min="5693" max="5693" width="7.9140625" style="35" customWidth="1"/>
    <col min="5694" max="5694" width="8.5" style="35" customWidth="1"/>
    <col min="5695" max="5696" width="1.5" style="35" customWidth="1"/>
    <col min="5697" max="5697" width="7.9140625" style="35" customWidth="1"/>
    <col min="5698" max="5698" width="8.5" style="35" customWidth="1"/>
    <col min="5699" max="5699" width="1.33203125" style="35" customWidth="1"/>
    <col min="5700" max="5700" width="1.5" style="35" customWidth="1"/>
    <col min="5701" max="5701" width="7.9140625" style="35" customWidth="1"/>
    <col min="5702" max="5702" width="8.5" style="35" customWidth="1"/>
    <col min="5703" max="5704" width="1.5" style="35" customWidth="1"/>
    <col min="5705" max="5705" width="7.9140625" style="35" customWidth="1"/>
    <col min="5706" max="5706" width="8.5" style="35" customWidth="1"/>
    <col min="5707" max="5707" width="1.5" style="35" customWidth="1"/>
    <col min="5708" max="5888" width="8.08203125" style="35"/>
    <col min="5889" max="5898" width="1.5" style="35" customWidth="1"/>
    <col min="5899" max="5899" width="1.6640625" style="35" customWidth="1"/>
    <col min="5900" max="5903" width="1.5" style="35" customWidth="1"/>
    <col min="5904" max="5904" width="1.58203125" style="35" customWidth="1"/>
    <col min="5905" max="5906" width="1.5" style="35" customWidth="1"/>
    <col min="5907" max="5907" width="1.6640625" style="35" customWidth="1"/>
    <col min="5908" max="5908" width="1.33203125" style="35" customWidth="1"/>
    <col min="5909" max="5909" width="1.5" style="35" customWidth="1"/>
    <col min="5910" max="5924" width="1.83203125" style="35" customWidth="1"/>
    <col min="5925" max="5942" width="1.6640625" style="35" customWidth="1"/>
    <col min="5943" max="5943" width="3.9140625" style="35" customWidth="1"/>
    <col min="5944" max="5944" width="10" style="35" customWidth="1"/>
    <col min="5945" max="5945" width="7.9140625" style="35" customWidth="1"/>
    <col min="5946" max="5946" width="8.5" style="35" customWidth="1"/>
    <col min="5947" max="5948" width="1.5" style="35" customWidth="1"/>
    <col min="5949" max="5949" width="7.9140625" style="35" customWidth="1"/>
    <col min="5950" max="5950" width="8.5" style="35" customWidth="1"/>
    <col min="5951" max="5952" width="1.5" style="35" customWidth="1"/>
    <col min="5953" max="5953" width="7.9140625" style="35" customWidth="1"/>
    <col min="5954" max="5954" width="8.5" style="35" customWidth="1"/>
    <col min="5955" max="5955" width="1.33203125" style="35" customWidth="1"/>
    <col min="5956" max="5956" width="1.5" style="35" customWidth="1"/>
    <col min="5957" max="5957" width="7.9140625" style="35" customWidth="1"/>
    <col min="5958" max="5958" width="8.5" style="35" customWidth="1"/>
    <col min="5959" max="5960" width="1.5" style="35" customWidth="1"/>
    <col min="5961" max="5961" width="7.9140625" style="35" customWidth="1"/>
    <col min="5962" max="5962" width="8.5" style="35" customWidth="1"/>
    <col min="5963" max="5963" width="1.5" style="35" customWidth="1"/>
    <col min="5964" max="6144" width="8.08203125" style="35"/>
    <col min="6145" max="6154" width="1.5" style="35" customWidth="1"/>
    <col min="6155" max="6155" width="1.6640625" style="35" customWidth="1"/>
    <col min="6156" max="6159" width="1.5" style="35" customWidth="1"/>
    <col min="6160" max="6160" width="1.58203125" style="35" customWidth="1"/>
    <col min="6161" max="6162" width="1.5" style="35" customWidth="1"/>
    <col min="6163" max="6163" width="1.6640625" style="35" customWidth="1"/>
    <col min="6164" max="6164" width="1.33203125" style="35" customWidth="1"/>
    <col min="6165" max="6165" width="1.5" style="35" customWidth="1"/>
    <col min="6166" max="6180" width="1.83203125" style="35" customWidth="1"/>
    <col min="6181" max="6198" width="1.6640625" style="35" customWidth="1"/>
    <col min="6199" max="6199" width="3.9140625" style="35" customWidth="1"/>
    <col min="6200" max="6200" width="10" style="35" customWidth="1"/>
    <col min="6201" max="6201" width="7.9140625" style="35" customWidth="1"/>
    <col min="6202" max="6202" width="8.5" style="35" customWidth="1"/>
    <col min="6203" max="6204" width="1.5" style="35" customWidth="1"/>
    <col min="6205" max="6205" width="7.9140625" style="35" customWidth="1"/>
    <col min="6206" max="6206" width="8.5" style="35" customWidth="1"/>
    <col min="6207" max="6208" width="1.5" style="35" customWidth="1"/>
    <col min="6209" max="6209" width="7.9140625" style="35" customWidth="1"/>
    <col min="6210" max="6210" width="8.5" style="35" customWidth="1"/>
    <col min="6211" max="6211" width="1.33203125" style="35" customWidth="1"/>
    <col min="6212" max="6212" width="1.5" style="35" customWidth="1"/>
    <col min="6213" max="6213" width="7.9140625" style="35" customWidth="1"/>
    <col min="6214" max="6214" width="8.5" style="35" customWidth="1"/>
    <col min="6215" max="6216" width="1.5" style="35" customWidth="1"/>
    <col min="6217" max="6217" width="7.9140625" style="35" customWidth="1"/>
    <col min="6218" max="6218" width="8.5" style="35" customWidth="1"/>
    <col min="6219" max="6219" width="1.5" style="35" customWidth="1"/>
    <col min="6220" max="6400" width="8.08203125" style="35"/>
    <col min="6401" max="6410" width="1.5" style="35" customWidth="1"/>
    <col min="6411" max="6411" width="1.6640625" style="35" customWidth="1"/>
    <col min="6412" max="6415" width="1.5" style="35" customWidth="1"/>
    <col min="6416" max="6416" width="1.58203125" style="35" customWidth="1"/>
    <col min="6417" max="6418" width="1.5" style="35" customWidth="1"/>
    <col min="6419" max="6419" width="1.6640625" style="35" customWidth="1"/>
    <col min="6420" max="6420" width="1.33203125" style="35" customWidth="1"/>
    <col min="6421" max="6421" width="1.5" style="35" customWidth="1"/>
    <col min="6422" max="6436" width="1.83203125" style="35" customWidth="1"/>
    <col min="6437" max="6454" width="1.6640625" style="35" customWidth="1"/>
    <col min="6455" max="6455" width="3.9140625" style="35" customWidth="1"/>
    <col min="6456" max="6456" width="10" style="35" customWidth="1"/>
    <col min="6457" max="6457" width="7.9140625" style="35" customWidth="1"/>
    <col min="6458" max="6458" width="8.5" style="35" customWidth="1"/>
    <col min="6459" max="6460" width="1.5" style="35" customWidth="1"/>
    <col min="6461" max="6461" width="7.9140625" style="35" customWidth="1"/>
    <col min="6462" max="6462" width="8.5" style="35" customWidth="1"/>
    <col min="6463" max="6464" width="1.5" style="35" customWidth="1"/>
    <col min="6465" max="6465" width="7.9140625" style="35" customWidth="1"/>
    <col min="6466" max="6466" width="8.5" style="35" customWidth="1"/>
    <col min="6467" max="6467" width="1.33203125" style="35" customWidth="1"/>
    <col min="6468" max="6468" width="1.5" style="35" customWidth="1"/>
    <col min="6469" max="6469" width="7.9140625" style="35" customWidth="1"/>
    <col min="6470" max="6470" width="8.5" style="35" customWidth="1"/>
    <col min="6471" max="6472" width="1.5" style="35" customWidth="1"/>
    <col min="6473" max="6473" width="7.9140625" style="35" customWidth="1"/>
    <col min="6474" max="6474" width="8.5" style="35" customWidth="1"/>
    <col min="6475" max="6475" width="1.5" style="35" customWidth="1"/>
    <col min="6476" max="6656" width="8.08203125" style="35"/>
    <col min="6657" max="6666" width="1.5" style="35" customWidth="1"/>
    <col min="6667" max="6667" width="1.6640625" style="35" customWidth="1"/>
    <col min="6668" max="6671" width="1.5" style="35" customWidth="1"/>
    <col min="6672" max="6672" width="1.58203125" style="35" customWidth="1"/>
    <col min="6673" max="6674" width="1.5" style="35" customWidth="1"/>
    <col min="6675" max="6675" width="1.6640625" style="35" customWidth="1"/>
    <col min="6676" max="6676" width="1.33203125" style="35" customWidth="1"/>
    <col min="6677" max="6677" width="1.5" style="35" customWidth="1"/>
    <col min="6678" max="6692" width="1.83203125" style="35" customWidth="1"/>
    <col min="6693" max="6710" width="1.6640625" style="35" customWidth="1"/>
    <col min="6711" max="6711" width="3.9140625" style="35" customWidth="1"/>
    <col min="6712" max="6712" width="10" style="35" customWidth="1"/>
    <col min="6713" max="6713" width="7.9140625" style="35" customWidth="1"/>
    <col min="6714" max="6714" width="8.5" style="35" customWidth="1"/>
    <col min="6715" max="6716" width="1.5" style="35" customWidth="1"/>
    <col min="6717" max="6717" width="7.9140625" style="35" customWidth="1"/>
    <col min="6718" max="6718" width="8.5" style="35" customWidth="1"/>
    <col min="6719" max="6720" width="1.5" style="35" customWidth="1"/>
    <col min="6721" max="6721" width="7.9140625" style="35" customWidth="1"/>
    <col min="6722" max="6722" width="8.5" style="35" customWidth="1"/>
    <col min="6723" max="6723" width="1.33203125" style="35" customWidth="1"/>
    <col min="6724" max="6724" width="1.5" style="35" customWidth="1"/>
    <col min="6725" max="6725" width="7.9140625" style="35" customWidth="1"/>
    <col min="6726" max="6726" width="8.5" style="35" customWidth="1"/>
    <col min="6727" max="6728" width="1.5" style="35" customWidth="1"/>
    <col min="6729" max="6729" width="7.9140625" style="35" customWidth="1"/>
    <col min="6730" max="6730" width="8.5" style="35" customWidth="1"/>
    <col min="6731" max="6731" width="1.5" style="35" customWidth="1"/>
    <col min="6732" max="6912" width="8.08203125" style="35"/>
    <col min="6913" max="6922" width="1.5" style="35" customWidth="1"/>
    <col min="6923" max="6923" width="1.6640625" style="35" customWidth="1"/>
    <col min="6924" max="6927" width="1.5" style="35" customWidth="1"/>
    <col min="6928" max="6928" width="1.58203125" style="35" customWidth="1"/>
    <col min="6929" max="6930" width="1.5" style="35" customWidth="1"/>
    <col min="6931" max="6931" width="1.6640625" style="35" customWidth="1"/>
    <col min="6932" max="6932" width="1.33203125" style="35" customWidth="1"/>
    <col min="6933" max="6933" width="1.5" style="35" customWidth="1"/>
    <col min="6934" max="6948" width="1.83203125" style="35" customWidth="1"/>
    <col min="6949" max="6966" width="1.6640625" style="35" customWidth="1"/>
    <col min="6967" max="6967" width="3.9140625" style="35" customWidth="1"/>
    <col min="6968" max="6968" width="10" style="35" customWidth="1"/>
    <col min="6969" max="6969" width="7.9140625" style="35" customWidth="1"/>
    <col min="6970" max="6970" width="8.5" style="35" customWidth="1"/>
    <col min="6971" max="6972" width="1.5" style="35" customWidth="1"/>
    <col min="6973" max="6973" width="7.9140625" style="35" customWidth="1"/>
    <col min="6974" max="6974" width="8.5" style="35" customWidth="1"/>
    <col min="6975" max="6976" width="1.5" style="35" customWidth="1"/>
    <col min="6977" max="6977" width="7.9140625" style="35" customWidth="1"/>
    <col min="6978" max="6978" width="8.5" style="35" customWidth="1"/>
    <col min="6979" max="6979" width="1.33203125" style="35" customWidth="1"/>
    <col min="6980" max="6980" width="1.5" style="35" customWidth="1"/>
    <col min="6981" max="6981" width="7.9140625" style="35" customWidth="1"/>
    <col min="6982" max="6982" width="8.5" style="35" customWidth="1"/>
    <col min="6983" max="6984" width="1.5" style="35" customWidth="1"/>
    <col min="6985" max="6985" width="7.9140625" style="35" customWidth="1"/>
    <col min="6986" max="6986" width="8.5" style="35" customWidth="1"/>
    <col min="6987" max="6987" width="1.5" style="35" customWidth="1"/>
    <col min="6988" max="7168" width="8.08203125" style="35"/>
    <col min="7169" max="7178" width="1.5" style="35" customWidth="1"/>
    <col min="7179" max="7179" width="1.6640625" style="35" customWidth="1"/>
    <col min="7180" max="7183" width="1.5" style="35" customWidth="1"/>
    <col min="7184" max="7184" width="1.58203125" style="35" customWidth="1"/>
    <col min="7185" max="7186" width="1.5" style="35" customWidth="1"/>
    <col min="7187" max="7187" width="1.6640625" style="35" customWidth="1"/>
    <col min="7188" max="7188" width="1.33203125" style="35" customWidth="1"/>
    <col min="7189" max="7189" width="1.5" style="35" customWidth="1"/>
    <col min="7190" max="7204" width="1.83203125" style="35" customWidth="1"/>
    <col min="7205" max="7222" width="1.6640625" style="35" customWidth="1"/>
    <col min="7223" max="7223" width="3.9140625" style="35" customWidth="1"/>
    <col min="7224" max="7224" width="10" style="35" customWidth="1"/>
    <col min="7225" max="7225" width="7.9140625" style="35" customWidth="1"/>
    <col min="7226" max="7226" width="8.5" style="35" customWidth="1"/>
    <col min="7227" max="7228" width="1.5" style="35" customWidth="1"/>
    <col min="7229" max="7229" width="7.9140625" style="35" customWidth="1"/>
    <col min="7230" max="7230" width="8.5" style="35" customWidth="1"/>
    <col min="7231" max="7232" width="1.5" style="35" customWidth="1"/>
    <col min="7233" max="7233" width="7.9140625" style="35" customWidth="1"/>
    <col min="7234" max="7234" width="8.5" style="35" customWidth="1"/>
    <col min="7235" max="7235" width="1.33203125" style="35" customWidth="1"/>
    <col min="7236" max="7236" width="1.5" style="35" customWidth="1"/>
    <col min="7237" max="7237" width="7.9140625" style="35" customWidth="1"/>
    <col min="7238" max="7238" width="8.5" style="35" customWidth="1"/>
    <col min="7239" max="7240" width="1.5" style="35" customWidth="1"/>
    <col min="7241" max="7241" width="7.9140625" style="35" customWidth="1"/>
    <col min="7242" max="7242" width="8.5" style="35" customWidth="1"/>
    <col min="7243" max="7243" width="1.5" style="35" customWidth="1"/>
    <col min="7244" max="7424" width="8.08203125" style="35"/>
    <col min="7425" max="7434" width="1.5" style="35" customWidth="1"/>
    <col min="7435" max="7435" width="1.6640625" style="35" customWidth="1"/>
    <col min="7436" max="7439" width="1.5" style="35" customWidth="1"/>
    <col min="7440" max="7440" width="1.58203125" style="35" customWidth="1"/>
    <col min="7441" max="7442" width="1.5" style="35" customWidth="1"/>
    <col min="7443" max="7443" width="1.6640625" style="35" customWidth="1"/>
    <col min="7444" max="7444" width="1.33203125" style="35" customWidth="1"/>
    <col min="7445" max="7445" width="1.5" style="35" customWidth="1"/>
    <col min="7446" max="7460" width="1.83203125" style="35" customWidth="1"/>
    <col min="7461" max="7478" width="1.6640625" style="35" customWidth="1"/>
    <col min="7479" max="7479" width="3.9140625" style="35" customWidth="1"/>
    <col min="7480" max="7480" width="10" style="35" customWidth="1"/>
    <col min="7481" max="7481" width="7.9140625" style="35" customWidth="1"/>
    <col min="7482" max="7482" width="8.5" style="35" customWidth="1"/>
    <col min="7483" max="7484" width="1.5" style="35" customWidth="1"/>
    <col min="7485" max="7485" width="7.9140625" style="35" customWidth="1"/>
    <col min="7486" max="7486" width="8.5" style="35" customWidth="1"/>
    <col min="7487" max="7488" width="1.5" style="35" customWidth="1"/>
    <col min="7489" max="7489" width="7.9140625" style="35" customWidth="1"/>
    <col min="7490" max="7490" width="8.5" style="35" customWidth="1"/>
    <col min="7491" max="7491" width="1.33203125" style="35" customWidth="1"/>
    <col min="7492" max="7492" width="1.5" style="35" customWidth="1"/>
    <col min="7493" max="7493" width="7.9140625" style="35" customWidth="1"/>
    <col min="7494" max="7494" width="8.5" style="35" customWidth="1"/>
    <col min="7495" max="7496" width="1.5" style="35" customWidth="1"/>
    <col min="7497" max="7497" width="7.9140625" style="35" customWidth="1"/>
    <col min="7498" max="7498" width="8.5" style="35" customWidth="1"/>
    <col min="7499" max="7499" width="1.5" style="35" customWidth="1"/>
    <col min="7500" max="7680" width="8.08203125" style="35"/>
    <col min="7681" max="7690" width="1.5" style="35" customWidth="1"/>
    <col min="7691" max="7691" width="1.6640625" style="35" customWidth="1"/>
    <col min="7692" max="7695" width="1.5" style="35" customWidth="1"/>
    <col min="7696" max="7696" width="1.58203125" style="35" customWidth="1"/>
    <col min="7697" max="7698" width="1.5" style="35" customWidth="1"/>
    <col min="7699" max="7699" width="1.6640625" style="35" customWidth="1"/>
    <col min="7700" max="7700" width="1.33203125" style="35" customWidth="1"/>
    <col min="7701" max="7701" width="1.5" style="35" customWidth="1"/>
    <col min="7702" max="7716" width="1.83203125" style="35" customWidth="1"/>
    <col min="7717" max="7734" width="1.6640625" style="35" customWidth="1"/>
    <col min="7735" max="7735" width="3.9140625" style="35" customWidth="1"/>
    <col min="7736" max="7736" width="10" style="35" customWidth="1"/>
    <col min="7737" max="7737" width="7.9140625" style="35" customWidth="1"/>
    <col min="7738" max="7738" width="8.5" style="35" customWidth="1"/>
    <col min="7739" max="7740" width="1.5" style="35" customWidth="1"/>
    <col min="7741" max="7741" width="7.9140625" style="35" customWidth="1"/>
    <col min="7742" max="7742" width="8.5" style="35" customWidth="1"/>
    <col min="7743" max="7744" width="1.5" style="35" customWidth="1"/>
    <col min="7745" max="7745" width="7.9140625" style="35" customWidth="1"/>
    <col min="7746" max="7746" width="8.5" style="35" customWidth="1"/>
    <col min="7747" max="7747" width="1.33203125" style="35" customWidth="1"/>
    <col min="7748" max="7748" width="1.5" style="35" customWidth="1"/>
    <col min="7749" max="7749" width="7.9140625" style="35" customWidth="1"/>
    <col min="7750" max="7750" width="8.5" style="35" customWidth="1"/>
    <col min="7751" max="7752" width="1.5" style="35" customWidth="1"/>
    <col min="7753" max="7753" width="7.9140625" style="35" customWidth="1"/>
    <col min="7754" max="7754" width="8.5" style="35" customWidth="1"/>
    <col min="7755" max="7755" width="1.5" style="35" customWidth="1"/>
    <col min="7756" max="7936" width="8.08203125" style="35"/>
    <col min="7937" max="7946" width="1.5" style="35" customWidth="1"/>
    <col min="7947" max="7947" width="1.6640625" style="35" customWidth="1"/>
    <col min="7948" max="7951" width="1.5" style="35" customWidth="1"/>
    <col min="7952" max="7952" width="1.58203125" style="35" customWidth="1"/>
    <col min="7953" max="7954" width="1.5" style="35" customWidth="1"/>
    <col min="7955" max="7955" width="1.6640625" style="35" customWidth="1"/>
    <col min="7956" max="7956" width="1.33203125" style="35" customWidth="1"/>
    <col min="7957" max="7957" width="1.5" style="35" customWidth="1"/>
    <col min="7958" max="7972" width="1.83203125" style="35" customWidth="1"/>
    <col min="7973" max="7990" width="1.6640625" style="35" customWidth="1"/>
    <col min="7991" max="7991" width="3.9140625" style="35" customWidth="1"/>
    <col min="7992" max="7992" width="10" style="35" customWidth="1"/>
    <col min="7993" max="7993" width="7.9140625" style="35" customWidth="1"/>
    <col min="7994" max="7994" width="8.5" style="35" customWidth="1"/>
    <col min="7995" max="7996" width="1.5" style="35" customWidth="1"/>
    <col min="7997" max="7997" width="7.9140625" style="35" customWidth="1"/>
    <col min="7998" max="7998" width="8.5" style="35" customWidth="1"/>
    <col min="7999" max="8000" width="1.5" style="35" customWidth="1"/>
    <col min="8001" max="8001" width="7.9140625" style="35" customWidth="1"/>
    <col min="8002" max="8002" width="8.5" style="35" customWidth="1"/>
    <col min="8003" max="8003" width="1.33203125" style="35" customWidth="1"/>
    <col min="8004" max="8004" width="1.5" style="35" customWidth="1"/>
    <col min="8005" max="8005" width="7.9140625" style="35" customWidth="1"/>
    <col min="8006" max="8006" width="8.5" style="35" customWidth="1"/>
    <col min="8007" max="8008" width="1.5" style="35" customWidth="1"/>
    <col min="8009" max="8009" width="7.9140625" style="35" customWidth="1"/>
    <col min="8010" max="8010" width="8.5" style="35" customWidth="1"/>
    <col min="8011" max="8011" width="1.5" style="35" customWidth="1"/>
    <col min="8012" max="8192" width="8.08203125" style="35"/>
    <col min="8193" max="8202" width="1.5" style="35" customWidth="1"/>
    <col min="8203" max="8203" width="1.6640625" style="35" customWidth="1"/>
    <col min="8204" max="8207" width="1.5" style="35" customWidth="1"/>
    <col min="8208" max="8208" width="1.58203125" style="35" customWidth="1"/>
    <col min="8209" max="8210" width="1.5" style="35" customWidth="1"/>
    <col min="8211" max="8211" width="1.6640625" style="35" customWidth="1"/>
    <col min="8212" max="8212" width="1.33203125" style="35" customWidth="1"/>
    <col min="8213" max="8213" width="1.5" style="35" customWidth="1"/>
    <col min="8214" max="8228" width="1.83203125" style="35" customWidth="1"/>
    <col min="8229" max="8246" width="1.6640625" style="35" customWidth="1"/>
    <col min="8247" max="8247" width="3.9140625" style="35" customWidth="1"/>
    <col min="8248" max="8248" width="10" style="35" customWidth="1"/>
    <col min="8249" max="8249" width="7.9140625" style="35" customWidth="1"/>
    <col min="8250" max="8250" width="8.5" style="35" customWidth="1"/>
    <col min="8251" max="8252" width="1.5" style="35" customWidth="1"/>
    <col min="8253" max="8253" width="7.9140625" style="35" customWidth="1"/>
    <col min="8254" max="8254" width="8.5" style="35" customWidth="1"/>
    <col min="8255" max="8256" width="1.5" style="35" customWidth="1"/>
    <col min="8257" max="8257" width="7.9140625" style="35" customWidth="1"/>
    <col min="8258" max="8258" width="8.5" style="35" customWidth="1"/>
    <col min="8259" max="8259" width="1.33203125" style="35" customWidth="1"/>
    <col min="8260" max="8260" width="1.5" style="35" customWidth="1"/>
    <col min="8261" max="8261" width="7.9140625" style="35" customWidth="1"/>
    <col min="8262" max="8262" width="8.5" style="35" customWidth="1"/>
    <col min="8263" max="8264" width="1.5" style="35" customWidth="1"/>
    <col min="8265" max="8265" width="7.9140625" style="35" customWidth="1"/>
    <col min="8266" max="8266" width="8.5" style="35" customWidth="1"/>
    <col min="8267" max="8267" width="1.5" style="35" customWidth="1"/>
    <col min="8268" max="8448" width="8.08203125" style="35"/>
    <col min="8449" max="8458" width="1.5" style="35" customWidth="1"/>
    <col min="8459" max="8459" width="1.6640625" style="35" customWidth="1"/>
    <col min="8460" max="8463" width="1.5" style="35" customWidth="1"/>
    <col min="8464" max="8464" width="1.58203125" style="35" customWidth="1"/>
    <col min="8465" max="8466" width="1.5" style="35" customWidth="1"/>
    <col min="8467" max="8467" width="1.6640625" style="35" customWidth="1"/>
    <col min="8468" max="8468" width="1.33203125" style="35" customWidth="1"/>
    <col min="8469" max="8469" width="1.5" style="35" customWidth="1"/>
    <col min="8470" max="8484" width="1.83203125" style="35" customWidth="1"/>
    <col min="8485" max="8502" width="1.6640625" style="35" customWidth="1"/>
    <col min="8503" max="8503" width="3.9140625" style="35" customWidth="1"/>
    <col min="8504" max="8504" width="10" style="35" customWidth="1"/>
    <col min="8505" max="8505" width="7.9140625" style="35" customWidth="1"/>
    <col min="8506" max="8506" width="8.5" style="35" customWidth="1"/>
    <col min="8507" max="8508" width="1.5" style="35" customWidth="1"/>
    <col min="8509" max="8509" width="7.9140625" style="35" customWidth="1"/>
    <col min="8510" max="8510" width="8.5" style="35" customWidth="1"/>
    <col min="8511" max="8512" width="1.5" style="35" customWidth="1"/>
    <col min="8513" max="8513" width="7.9140625" style="35" customWidth="1"/>
    <col min="8514" max="8514" width="8.5" style="35" customWidth="1"/>
    <col min="8515" max="8515" width="1.33203125" style="35" customWidth="1"/>
    <col min="8516" max="8516" width="1.5" style="35" customWidth="1"/>
    <col min="8517" max="8517" width="7.9140625" style="35" customWidth="1"/>
    <col min="8518" max="8518" width="8.5" style="35" customWidth="1"/>
    <col min="8519" max="8520" width="1.5" style="35" customWidth="1"/>
    <col min="8521" max="8521" width="7.9140625" style="35" customWidth="1"/>
    <col min="8522" max="8522" width="8.5" style="35" customWidth="1"/>
    <col min="8523" max="8523" width="1.5" style="35" customWidth="1"/>
    <col min="8524" max="8704" width="8.08203125" style="35"/>
    <col min="8705" max="8714" width="1.5" style="35" customWidth="1"/>
    <col min="8715" max="8715" width="1.6640625" style="35" customWidth="1"/>
    <col min="8716" max="8719" width="1.5" style="35" customWidth="1"/>
    <col min="8720" max="8720" width="1.58203125" style="35" customWidth="1"/>
    <col min="8721" max="8722" width="1.5" style="35" customWidth="1"/>
    <col min="8723" max="8723" width="1.6640625" style="35" customWidth="1"/>
    <col min="8724" max="8724" width="1.33203125" style="35" customWidth="1"/>
    <col min="8725" max="8725" width="1.5" style="35" customWidth="1"/>
    <col min="8726" max="8740" width="1.83203125" style="35" customWidth="1"/>
    <col min="8741" max="8758" width="1.6640625" style="35" customWidth="1"/>
    <col min="8759" max="8759" width="3.9140625" style="35" customWidth="1"/>
    <col min="8760" max="8760" width="10" style="35" customWidth="1"/>
    <col min="8761" max="8761" width="7.9140625" style="35" customWidth="1"/>
    <col min="8762" max="8762" width="8.5" style="35" customWidth="1"/>
    <col min="8763" max="8764" width="1.5" style="35" customWidth="1"/>
    <col min="8765" max="8765" width="7.9140625" style="35" customWidth="1"/>
    <col min="8766" max="8766" width="8.5" style="35" customWidth="1"/>
    <col min="8767" max="8768" width="1.5" style="35" customWidth="1"/>
    <col min="8769" max="8769" width="7.9140625" style="35" customWidth="1"/>
    <col min="8770" max="8770" width="8.5" style="35" customWidth="1"/>
    <col min="8771" max="8771" width="1.33203125" style="35" customWidth="1"/>
    <col min="8772" max="8772" width="1.5" style="35" customWidth="1"/>
    <col min="8773" max="8773" width="7.9140625" style="35" customWidth="1"/>
    <col min="8774" max="8774" width="8.5" style="35" customWidth="1"/>
    <col min="8775" max="8776" width="1.5" style="35" customWidth="1"/>
    <col min="8777" max="8777" width="7.9140625" style="35" customWidth="1"/>
    <col min="8778" max="8778" width="8.5" style="35" customWidth="1"/>
    <col min="8779" max="8779" width="1.5" style="35" customWidth="1"/>
    <col min="8780" max="8960" width="8.08203125" style="35"/>
    <col min="8961" max="8970" width="1.5" style="35" customWidth="1"/>
    <col min="8971" max="8971" width="1.6640625" style="35" customWidth="1"/>
    <col min="8972" max="8975" width="1.5" style="35" customWidth="1"/>
    <col min="8976" max="8976" width="1.58203125" style="35" customWidth="1"/>
    <col min="8977" max="8978" width="1.5" style="35" customWidth="1"/>
    <col min="8979" max="8979" width="1.6640625" style="35" customWidth="1"/>
    <col min="8980" max="8980" width="1.33203125" style="35" customWidth="1"/>
    <col min="8981" max="8981" width="1.5" style="35" customWidth="1"/>
    <col min="8982" max="8996" width="1.83203125" style="35" customWidth="1"/>
    <col min="8997" max="9014" width="1.6640625" style="35" customWidth="1"/>
    <col min="9015" max="9015" width="3.9140625" style="35" customWidth="1"/>
    <col min="9016" max="9016" width="10" style="35" customWidth="1"/>
    <col min="9017" max="9017" width="7.9140625" style="35" customWidth="1"/>
    <col min="9018" max="9018" width="8.5" style="35" customWidth="1"/>
    <col min="9019" max="9020" width="1.5" style="35" customWidth="1"/>
    <col min="9021" max="9021" width="7.9140625" style="35" customWidth="1"/>
    <col min="9022" max="9022" width="8.5" style="35" customWidth="1"/>
    <col min="9023" max="9024" width="1.5" style="35" customWidth="1"/>
    <col min="9025" max="9025" width="7.9140625" style="35" customWidth="1"/>
    <col min="9026" max="9026" width="8.5" style="35" customWidth="1"/>
    <col min="9027" max="9027" width="1.33203125" style="35" customWidth="1"/>
    <col min="9028" max="9028" width="1.5" style="35" customWidth="1"/>
    <col min="9029" max="9029" width="7.9140625" style="35" customWidth="1"/>
    <col min="9030" max="9030" width="8.5" style="35" customWidth="1"/>
    <col min="9031" max="9032" width="1.5" style="35" customWidth="1"/>
    <col min="9033" max="9033" width="7.9140625" style="35" customWidth="1"/>
    <col min="9034" max="9034" width="8.5" style="35" customWidth="1"/>
    <col min="9035" max="9035" width="1.5" style="35" customWidth="1"/>
    <col min="9036" max="9216" width="8.08203125" style="35"/>
    <col min="9217" max="9226" width="1.5" style="35" customWidth="1"/>
    <col min="9227" max="9227" width="1.6640625" style="35" customWidth="1"/>
    <col min="9228" max="9231" width="1.5" style="35" customWidth="1"/>
    <col min="9232" max="9232" width="1.58203125" style="35" customWidth="1"/>
    <col min="9233" max="9234" width="1.5" style="35" customWidth="1"/>
    <col min="9235" max="9235" width="1.6640625" style="35" customWidth="1"/>
    <col min="9236" max="9236" width="1.33203125" style="35" customWidth="1"/>
    <col min="9237" max="9237" width="1.5" style="35" customWidth="1"/>
    <col min="9238" max="9252" width="1.83203125" style="35" customWidth="1"/>
    <col min="9253" max="9270" width="1.6640625" style="35" customWidth="1"/>
    <col min="9271" max="9271" width="3.9140625" style="35" customWidth="1"/>
    <col min="9272" max="9272" width="10" style="35" customWidth="1"/>
    <col min="9273" max="9273" width="7.9140625" style="35" customWidth="1"/>
    <col min="9274" max="9274" width="8.5" style="35" customWidth="1"/>
    <col min="9275" max="9276" width="1.5" style="35" customWidth="1"/>
    <col min="9277" max="9277" width="7.9140625" style="35" customWidth="1"/>
    <col min="9278" max="9278" width="8.5" style="35" customWidth="1"/>
    <col min="9279" max="9280" width="1.5" style="35" customWidth="1"/>
    <col min="9281" max="9281" width="7.9140625" style="35" customWidth="1"/>
    <col min="9282" max="9282" width="8.5" style="35" customWidth="1"/>
    <col min="9283" max="9283" width="1.33203125" style="35" customWidth="1"/>
    <col min="9284" max="9284" width="1.5" style="35" customWidth="1"/>
    <col min="9285" max="9285" width="7.9140625" style="35" customWidth="1"/>
    <col min="9286" max="9286" width="8.5" style="35" customWidth="1"/>
    <col min="9287" max="9288" width="1.5" style="35" customWidth="1"/>
    <col min="9289" max="9289" width="7.9140625" style="35" customWidth="1"/>
    <col min="9290" max="9290" width="8.5" style="35" customWidth="1"/>
    <col min="9291" max="9291" width="1.5" style="35" customWidth="1"/>
    <col min="9292" max="9472" width="8.08203125" style="35"/>
    <col min="9473" max="9482" width="1.5" style="35" customWidth="1"/>
    <col min="9483" max="9483" width="1.6640625" style="35" customWidth="1"/>
    <col min="9484" max="9487" width="1.5" style="35" customWidth="1"/>
    <col min="9488" max="9488" width="1.58203125" style="35" customWidth="1"/>
    <col min="9489" max="9490" width="1.5" style="35" customWidth="1"/>
    <col min="9491" max="9491" width="1.6640625" style="35" customWidth="1"/>
    <col min="9492" max="9492" width="1.33203125" style="35" customWidth="1"/>
    <col min="9493" max="9493" width="1.5" style="35" customWidth="1"/>
    <col min="9494" max="9508" width="1.83203125" style="35" customWidth="1"/>
    <col min="9509" max="9526" width="1.6640625" style="35" customWidth="1"/>
    <col min="9527" max="9527" width="3.9140625" style="35" customWidth="1"/>
    <col min="9528" max="9528" width="10" style="35" customWidth="1"/>
    <col min="9529" max="9529" width="7.9140625" style="35" customWidth="1"/>
    <col min="9530" max="9530" width="8.5" style="35" customWidth="1"/>
    <col min="9531" max="9532" width="1.5" style="35" customWidth="1"/>
    <col min="9533" max="9533" width="7.9140625" style="35" customWidth="1"/>
    <col min="9534" max="9534" width="8.5" style="35" customWidth="1"/>
    <col min="9535" max="9536" width="1.5" style="35" customWidth="1"/>
    <col min="9537" max="9537" width="7.9140625" style="35" customWidth="1"/>
    <col min="9538" max="9538" width="8.5" style="35" customWidth="1"/>
    <col min="9539" max="9539" width="1.33203125" style="35" customWidth="1"/>
    <col min="9540" max="9540" width="1.5" style="35" customWidth="1"/>
    <col min="9541" max="9541" width="7.9140625" style="35" customWidth="1"/>
    <col min="9542" max="9542" width="8.5" style="35" customWidth="1"/>
    <col min="9543" max="9544" width="1.5" style="35" customWidth="1"/>
    <col min="9545" max="9545" width="7.9140625" style="35" customWidth="1"/>
    <col min="9546" max="9546" width="8.5" style="35" customWidth="1"/>
    <col min="9547" max="9547" width="1.5" style="35" customWidth="1"/>
    <col min="9548" max="9728" width="8.08203125" style="35"/>
    <col min="9729" max="9738" width="1.5" style="35" customWidth="1"/>
    <col min="9739" max="9739" width="1.6640625" style="35" customWidth="1"/>
    <col min="9740" max="9743" width="1.5" style="35" customWidth="1"/>
    <col min="9744" max="9744" width="1.58203125" style="35" customWidth="1"/>
    <col min="9745" max="9746" width="1.5" style="35" customWidth="1"/>
    <col min="9747" max="9747" width="1.6640625" style="35" customWidth="1"/>
    <col min="9748" max="9748" width="1.33203125" style="35" customWidth="1"/>
    <col min="9749" max="9749" width="1.5" style="35" customWidth="1"/>
    <col min="9750" max="9764" width="1.83203125" style="35" customWidth="1"/>
    <col min="9765" max="9782" width="1.6640625" style="35" customWidth="1"/>
    <col min="9783" max="9783" width="3.9140625" style="35" customWidth="1"/>
    <col min="9784" max="9784" width="10" style="35" customWidth="1"/>
    <col min="9785" max="9785" width="7.9140625" style="35" customWidth="1"/>
    <col min="9786" max="9786" width="8.5" style="35" customWidth="1"/>
    <col min="9787" max="9788" width="1.5" style="35" customWidth="1"/>
    <col min="9789" max="9789" width="7.9140625" style="35" customWidth="1"/>
    <col min="9790" max="9790" width="8.5" style="35" customWidth="1"/>
    <col min="9791" max="9792" width="1.5" style="35" customWidth="1"/>
    <col min="9793" max="9793" width="7.9140625" style="35" customWidth="1"/>
    <col min="9794" max="9794" width="8.5" style="35" customWidth="1"/>
    <col min="9795" max="9795" width="1.33203125" style="35" customWidth="1"/>
    <col min="9796" max="9796" width="1.5" style="35" customWidth="1"/>
    <col min="9797" max="9797" width="7.9140625" style="35" customWidth="1"/>
    <col min="9798" max="9798" width="8.5" style="35" customWidth="1"/>
    <col min="9799" max="9800" width="1.5" style="35" customWidth="1"/>
    <col min="9801" max="9801" width="7.9140625" style="35" customWidth="1"/>
    <col min="9802" max="9802" width="8.5" style="35" customWidth="1"/>
    <col min="9803" max="9803" width="1.5" style="35" customWidth="1"/>
    <col min="9804" max="9984" width="8.08203125" style="35"/>
    <col min="9985" max="9994" width="1.5" style="35" customWidth="1"/>
    <col min="9995" max="9995" width="1.6640625" style="35" customWidth="1"/>
    <col min="9996" max="9999" width="1.5" style="35" customWidth="1"/>
    <col min="10000" max="10000" width="1.58203125" style="35" customWidth="1"/>
    <col min="10001" max="10002" width="1.5" style="35" customWidth="1"/>
    <col min="10003" max="10003" width="1.6640625" style="35" customWidth="1"/>
    <col min="10004" max="10004" width="1.33203125" style="35" customWidth="1"/>
    <col min="10005" max="10005" width="1.5" style="35" customWidth="1"/>
    <col min="10006" max="10020" width="1.83203125" style="35" customWidth="1"/>
    <col min="10021" max="10038" width="1.6640625" style="35" customWidth="1"/>
    <col min="10039" max="10039" width="3.9140625" style="35" customWidth="1"/>
    <col min="10040" max="10040" width="10" style="35" customWidth="1"/>
    <col min="10041" max="10041" width="7.9140625" style="35" customWidth="1"/>
    <col min="10042" max="10042" width="8.5" style="35" customWidth="1"/>
    <col min="10043" max="10044" width="1.5" style="35" customWidth="1"/>
    <col min="10045" max="10045" width="7.9140625" style="35" customWidth="1"/>
    <col min="10046" max="10046" width="8.5" style="35" customWidth="1"/>
    <col min="10047" max="10048" width="1.5" style="35" customWidth="1"/>
    <col min="10049" max="10049" width="7.9140625" style="35" customWidth="1"/>
    <col min="10050" max="10050" width="8.5" style="35" customWidth="1"/>
    <col min="10051" max="10051" width="1.33203125" style="35" customWidth="1"/>
    <col min="10052" max="10052" width="1.5" style="35" customWidth="1"/>
    <col min="10053" max="10053" width="7.9140625" style="35" customWidth="1"/>
    <col min="10054" max="10054" width="8.5" style="35" customWidth="1"/>
    <col min="10055" max="10056" width="1.5" style="35" customWidth="1"/>
    <col min="10057" max="10057" width="7.9140625" style="35" customWidth="1"/>
    <col min="10058" max="10058" width="8.5" style="35" customWidth="1"/>
    <col min="10059" max="10059" width="1.5" style="35" customWidth="1"/>
    <col min="10060" max="10240" width="8.08203125" style="35"/>
    <col min="10241" max="10250" width="1.5" style="35" customWidth="1"/>
    <col min="10251" max="10251" width="1.6640625" style="35" customWidth="1"/>
    <col min="10252" max="10255" width="1.5" style="35" customWidth="1"/>
    <col min="10256" max="10256" width="1.58203125" style="35" customWidth="1"/>
    <col min="10257" max="10258" width="1.5" style="35" customWidth="1"/>
    <col min="10259" max="10259" width="1.6640625" style="35" customWidth="1"/>
    <col min="10260" max="10260" width="1.33203125" style="35" customWidth="1"/>
    <col min="10261" max="10261" width="1.5" style="35" customWidth="1"/>
    <col min="10262" max="10276" width="1.83203125" style="35" customWidth="1"/>
    <col min="10277" max="10294" width="1.6640625" style="35" customWidth="1"/>
    <col min="10295" max="10295" width="3.9140625" style="35" customWidth="1"/>
    <col min="10296" max="10296" width="10" style="35" customWidth="1"/>
    <col min="10297" max="10297" width="7.9140625" style="35" customWidth="1"/>
    <col min="10298" max="10298" width="8.5" style="35" customWidth="1"/>
    <col min="10299" max="10300" width="1.5" style="35" customWidth="1"/>
    <col min="10301" max="10301" width="7.9140625" style="35" customWidth="1"/>
    <col min="10302" max="10302" width="8.5" style="35" customWidth="1"/>
    <col min="10303" max="10304" width="1.5" style="35" customWidth="1"/>
    <col min="10305" max="10305" width="7.9140625" style="35" customWidth="1"/>
    <col min="10306" max="10306" width="8.5" style="35" customWidth="1"/>
    <col min="10307" max="10307" width="1.33203125" style="35" customWidth="1"/>
    <col min="10308" max="10308" width="1.5" style="35" customWidth="1"/>
    <col min="10309" max="10309" width="7.9140625" style="35" customWidth="1"/>
    <col min="10310" max="10310" width="8.5" style="35" customWidth="1"/>
    <col min="10311" max="10312" width="1.5" style="35" customWidth="1"/>
    <col min="10313" max="10313" width="7.9140625" style="35" customWidth="1"/>
    <col min="10314" max="10314" width="8.5" style="35" customWidth="1"/>
    <col min="10315" max="10315" width="1.5" style="35" customWidth="1"/>
    <col min="10316" max="10496" width="8.08203125" style="35"/>
    <col min="10497" max="10506" width="1.5" style="35" customWidth="1"/>
    <col min="10507" max="10507" width="1.6640625" style="35" customWidth="1"/>
    <col min="10508" max="10511" width="1.5" style="35" customWidth="1"/>
    <col min="10512" max="10512" width="1.58203125" style="35" customWidth="1"/>
    <col min="10513" max="10514" width="1.5" style="35" customWidth="1"/>
    <col min="10515" max="10515" width="1.6640625" style="35" customWidth="1"/>
    <col min="10516" max="10516" width="1.33203125" style="35" customWidth="1"/>
    <col min="10517" max="10517" width="1.5" style="35" customWidth="1"/>
    <col min="10518" max="10532" width="1.83203125" style="35" customWidth="1"/>
    <col min="10533" max="10550" width="1.6640625" style="35" customWidth="1"/>
    <col min="10551" max="10551" width="3.9140625" style="35" customWidth="1"/>
    <col min="10552" max="10552" width="10" style="35" customWidth="1"/>
    <col min="10553" max="10553" width="7.9140625" style="35" customWidth="1"/>
    <col min="10554" max="10554" width="8.5" style="35" customWidth="1"/>
    <col min="10555" max="10556" width="1.5" style="35" customWidth="1"/>
    <col min="10557" max="10557" width="7.9140625" style="35" customWidth="1"/>
    <col min="10558" max="10558" width="8.5" style="35" customWidth="1"/>
    <col min="10559" max="10560" width="1.5" style="35" customWidth="1"/>
    <col min="10561" max="10561" width="7.9140625" style="35" customWidth="1"/>
    <col min="10562" max="10562" width="8.5" style="35" customWidth="1"/>
    <col min="10563" max="10563" width="1.33203125" style="35" customWidth="1"/>
    <col min="10564" max="10564" width="1.5" style="35" customWidth="1"/>
    <col min="10565" max="10565" width="7.9140625" style="35" customWidth="1"/>
    <col min="10566" max="10566" width="8.5" style="35" customWidth="1"/>
    <col min="10567" max="10568" width="1.5" style="35" customWidth="1"/>
    <col min="10569" max="10569" width="7.9140625" style="35" customWidth="1"/>
    <col min="10570" max="10570" width="8.5" style="35" customWidth="1"/>
    <col min="10571" max="10571" width="1.5" style="35" customWidth="1"/>
    <col min="10572" max="10752" width="8.08203125" style="35"/>
    <col min="10753" max="10762" width="1.5" style="35" customWidth="1"/>
    <col min="10763" max="10763" width="1.6640625" style="35" customWidth="1"/>
    <col min="10764" max="10767" width="1.5" style="35" customWidth="1"/>
    <col min="10768" max="10768" width="1.58203125" style="35" customWidth="1"/>
    <col min="10769" max="10770" width="1.5" style="35" customWidth="1"/>
    <col min="10771" max="10771" width="1.6640625" style="35" customWidth="1"/>
    <col min="10772" max="10772" width="1.33203125" style="35" customWidth="1"/>
    <col min="10773" max="10773" width="1.5" style="35" customWidth="1"/>
    <col min="10774" max="10788" width="1.83203125" style="35" customWidth="1"/>
    <col min="10789" max="10806" width="1.6640625" style="35" customWidth="1"/>
    <col min="10807" max="10807" width="3.9140625" style="35" customWidth="1"/>
    <col min="10808" max="10808" width="10" style="35" customWidth="1"/>
    <col min="10809" max="10809" width="7.9140625" style="35" customWidth="1"/>
    <col min="10810" max="10810" width="8.5" style="35" customWidth="1"/>
    <col min="10811" max="10812" width="1.5" style="35" customWidth="1"/>
    <col min="10813" max="10813" width="7.9140625" style="35" customWidth="1"/>
    <col min="10814" max="10814" width="8.5" style="35" customWidth="1"/>
    <col min="10815" max="10816" width="1.5" style="35" customWidth="1"/>
    <col min="10817" max="10817" width="7.9140625" style="35" customWidth="1"/>
    <col min="10818" max="10818" width="8.5" style="35" customWidth="1"/>
    <col min="10819" max="10819" width="1.33203125" style="35" customWidth="1"/>
    <col min="10820" max="10820" width="1.5" style="35" customWidth="1"/>
    <col min="10821" max="10821" width="7.9140625" style="35" customWidth="1"/>
    <col min="10822" max="10822" width="8.5" style="35" customWidth="1"/>
    <col min="10823" max="10824" width="1.5" style="35" customWidth="1"/>
    <col min="10825" max="10825" width="7.9140625" style="35" customWidth="1"/>
    <col min="10826" max="10826" width="8.5" style="35" customWidth="1"/>
    <col min="10827" max="10827" width="1.5" style="35" customWidth="1"/>
    <col min="10828" max="11008" width="8.08203125" style="35"/>
    <col min="11009" max="11018" width="1.5" style="35" customWidth="1"/>
    <col min="11019" max="11019" width="1.6640625" style="35" customWidth="1"/>
    <col min="11020" max="11023" width="1.5" style="35" customWidth="1"/>
    <col min="11024" max="11024" width="1.58203125" style="35" customWidth="1"/>
    <col min="11025" max="11026" width="1.5" style="35" customWidth="1"/>
    <col min="11027" max="11027" width="1.6640625" style="35" customWidth="1"/>
    <col min="11028" max="11028" width="1.33203125" style="35" customWidth="1"/>
    <col min="11029" max="11029" width="1.5" style="35" customWidth="1"/>
    <col min="11030" max="11044" width="1.83203125" style="35" customWidth="1"/>
    <col min="11045" max="11062" width="1.6640625" style="35" customWidth="1"/>
    <col min="11063" max="11063" width="3.9140625" style="35" customWidth="1"/>
    <col min="11064" max="11064" width="10" style="35" customWidth="1"/>
    <col min="11065" max="11065" width="7.9140625" style="35" customWidth="1"/>
    <col min="11066" max="11066" width="8.5" style="35" customWidth="1"/>
    <col min="11067" max="11068" width="1.5" style="35" customWidth="1"/>
    <col min="11069" max="11069" width="7.9140625" style="35" customWidth="1"/>
    <col min="11070" max="11070" width="8.5" style="35" customWidth="1"/>
    <col min="11071" max="11072" width="1.5" style="35" customWidth="1"/>
    <col min="11073" max="11073" width="7.9140625" style="35" customWidth="1"/>
    <col min="11074" max="11074" width="8.5" style="35" customWidth="1"/>
    <col min="11075" max="11075" width="1.33203125" style="35" customWidth="1"/>
    <col min="11076" max="11076" width="1.5" style="35" customWidth="1"/>
    <col min="11077" max="11077" width="7.9140625" style="35" customWidth="1"/>
    <col min="11078" max="11078" width="8.5" style="35" customWidth="1"/>
    <col min="11079" max="11080" width="1.5" style="35" customWidth="1"/>
    <col min="11081" max="11081" width="7.9140625" style="35" customWidth="1"/>
    <col min="11082" max="11082" width="8.5" style="35" customWidth="1"/>
    <col min="11083" max="11083" width="1.5" style="35" customWidth="1"/>
    <col min="11084" max="11264" width="8.08203125" style="35"/>
    <col min="11265" max="11274" width="1.5" style="35" customWidth="1"/>
    <col min="11275" max="11275" width="1.6640625" style="35" customWidth="1"/>
    <col min="11276" max="11279" width="1.5" style="35" customWidth="1"/>
    <col min="11280" max="11280" width="1.58203125" style="35" customWidth="1"/>
    <col min="11281" max="11282" width="1.5" style="35" customWidth="1"/>
    <col min="11283" max="11283" width="1.6640625" style="35" customWidth="1"/>
    <col min="11284" max="11284" width="1.33203125" style="35" customWidth="1"/>
    <col min="11285" max="11285" width="1.5" style="35" customWidth="1"/>
    <col min="11286" max="11300" width="1.83203125" style="35" customWidth="1"/>
    <col min="11301" max="11318" width="1.6640625" style="35" customWidth="1"/>
    <col min="11319" max="11319" width="3.9140625" style="35" customWidth="1"/>
    <col min="11320" max="11320" width="10" style="35" customWidth="1"/>
    <col min="11321" max="11321" width="7.9140625" style="35" customWidth="1"/>
    <col min="11322" max="11322" width="8.5" style="35" customWidth="1"/>
    <col min="11323" max="11324" width="1.5" style="35" customWidth="1"/>
    <col min="11325" max="11325" width="7.9140625" style="35" customWidth="1"/>
    <col min="11326" max="11326" width="8.5" style="35" customWidth="1"/>
    <col min="11327" max="11328" width="1.5" style="35" customWidth="1"/>
    <col min="11329" max="11329" width="7.9140625" style="35" customWidth="1"/>
    <col min="11330" max="11330" width="8.5" style="35" customWidth="1"/>
    <col min="11331" max="11331" width="1.33203125" style="35" customWidth="1"/>
    <col min="11332" max="11332" width="1.5" style="35" customWidth="1"/>
    <col min="11333" max="11333" width="7.9140625" style="35" customWidth="1"/>
    <col min="11334" max="11334" width="8.5" style="35" customWidth="1"/>
    <col min="11335" max="11336" width="1.5" style="35" customWidth="1"/>
    <col min="11337" max="11337" width="7.9140625" style="35" customWidth="1"/>
    <col min="11338" max="11338" width="8.5" style="35" customWidth="1"/>
    <col min="11339" max="11339" width="1.5" style="35" customWidth="1"/>
    <col min="11340" max="11520" width="8.08203125" style="35"/>
    <col min="11521" max="11530" width="1.5" style="35" customWidth="1"/>
    <col min="11531" max="11531" width="1.6640625" style="35" customWidth="1"/>
    <col min="11532" max="11535" width="1.5" style="35" customWidth="1"/>
    <col min="11536" max="11536" width="1.58203125" style="35" customWidth="1"/>
    <col min="11537" max="11538" width="1.5" style="35" customWidth="1"/>
    <col min="11539" max="11539" width="1.6640625" style="35" customWidth="1"/>
    <col min="11540" max="11540" width="1.33203125" style="35" customWidth="1"/>
    <col min="11541" max="11541" width="1.5" style="35" customWidth="1"/>
    <col min="11542" max="11556" width="1.83203125" style="35" customWidth="1"/>
    <col min="11557" max="11574" width="1.6640625" style="35" customWidth="1"/>
    <col min="11575" max="11575" width="3.9140625" style="35" customWidth="1"/>
    <col min="11576" max="11576" width="10" style="35" customWidth="1"/>
    <col min="11577" max="11577" width="7.9140625" style="35" customWidth="1"/>
    <col min="11578" max="11578" width="8.5" style="35" customWidth="1"/>
    <col min="11579" max="11580" width="1.5" style="35" customWidth="1"/>
    <col min="11581" max="11581" width="7.9140625" style="35" customWidth="1"/>
    <col min="11582" max="11582" width="8.5" style="35" customWidth="1"/>
    <col min="11583" max="11584" width="1.5" style="35" customWidth="1"/>
    <col min="11585" max="11585" width="7.9140625" style="35" customWidth="1"/>
    <col min="11586" max="11586" width="8.5" style="35" customWidth="1"/>
    <col min="11587" max="11587" width="1.33203125" style="35" customWidth="1"/>
    <col min="11588" max="11588" width="1.5" style="35" customWidth="1"/>
    <col min="11589" max="11589" width="7.9140625" style="35" customWidth="1"/>
    <col min="11590" max="11590" width="8.5" style="35" customWidth="1"/>
    <col min="11591" max="11592" width="1.5" style="35" customWidth="1"/>
    <col min="11593" max="11593" width="7.9140625" style="35" customWidth="1"/>
    <col min="11594" max="11594" width="8.5" style="35" customWidth="1"/>
    <col min="11595" max="11595" width="1.5" style="35" customWidth="1"/>
    <col min="11596" max="11776" width="8.08203125" style="35"/>
    <col min="11777" max="11786" width="1.5" style="35" customWidth="1"/>
    <col min="11787" max="11787" width="1.6640625" style="35" customWidth="1"/>
    <col min="11788" max="11791" width="1.5" style="35" customWidth="1"/>
    <col min="11792" max="11792" width="1.58203125" style="35" customWidth="1"/>
    <col min="11793" max="11794" width="1.5" style="35" customWidth="1"/>
    <col min="11795" max="11795" width="1.6640625" style="35" customWidth="1"/>
    <col min="11796" max="11796" width="1.33203125" style="35" customWidth="1"/>
    <col min="11797" max="11797" width="1.5" style="35" customWidth="1"/>
    <col min="11798" max="11812" width="1.83203125" style="35" customWidth="1"/>
    <col min="11813" max="11830" width="1.6640625" style="35" customWidth="1"/>
    <col min="11831" max="11831" width="3.9140625" style="35" customWidth="1"/>
    <col min="11832" max="11832" width="10" style="35" customWidth="1"/>
    <col min="11833" max="11833" width="7.9140625" style="35" customWidth="1"/>
    <col min="11834" max="11834" width="8.5" style="35" customWidth="1"/>
    <col min="11835" max="11836" width="1.5" style="35" customWidth="1"/>
    <col min="11837" max="11837" width="7.9140625" style="35" customWidth="1"/>
    <col min="11838" max="11838" width="8.5" style="35" customWidth="1"/>
    <col min="11839" max="11840" width="1.5" style="35" customWidth="1"/>
    <col min="11841" max="11841" width="7.9140625" style="35" customWidth="1"/>
    <col min="11842" max="11842" width="8.5" style="35" customWidth="1"/>
    <col min="11843" max="11843" width="1.33203125" style="35" customWidth="1"/>
    <col min="11844" max="11844" width="1.5" style="35" customWidth="1"/>
    <col min="11845" max="11845" width="7.9140625" style="35" customWidth="1"/>
    <col min="11846" max="11846" width="8.5" style="35" customWidth="1"/>
    <col min="11847" max="11848" width="1.5" style="35" customWidth="1"/>
    <col min="11849" max="11849" width="7.9140625" style="35" customWidth="1"/>
    <col min="11850" max="11850" width="8.5" style="35" customWidth="1"/>
    <col min="11851" max="11851" width="1.5" style="35" customWidth="1"/>
    <col min="11852" max="12032" width="8.08203125" style="35"/>
    <col min="12033" max="12042" width="1.5" style="35" customWidth="1"/>
    <col min="12043" max="12043" width="1.6640625" style="35" customWidth="1"/>
    <col min="12044" max="12047" width="1.5" style="35" customWidth="1"/>
    <col min="12048" max="12048" width="1.58203125" style="35" customWidth="1"/>
    <col min="12049" max="12050" width="1.5" style="35" customWidth="1"/>
    <col min="12051" max="12051" width="1.6640625" style="35" customWidth="1"/>
    <col min="12052" max="12052" width="1.33203125" style="35" customWidth="1"/>
    <col min="12053" max="12053" width="1.5" style="35" customWidth="1"/>
    <col min="12054" max="12068" width="1.83203125" style="35" customWidth="1"/>
    <col min="12069" max="12086" width="1.6640625" style="35" customWidth="1"/>
    <col min="12087" max="12087" width="3.9140625" style="35" customWidth="1"/>
    <col min="12088" max="12088" width="10" style="35" customWidth="1"/>
    <col min="12089" max="12089" width="7.9140625" style="35" customWidth="1"/>
    <col min="12090" max="12090" width="8.5" style="35" customWidth="1"/>
    <col min="12091" max="12092" width="1.5" style="35" customWidth="1"/>
    <col min="12093" max="12093" width="7.9140625" style="35" customWidth="1"/>
    <col min="12094" max="12094" width="8.5" style="35" customWidth="1"/>
    <col min="12095" max="12096" width="1.5" style="35" customWidth="1"/>
    <col min="12097" max="12097" width="7.9140625" style="35" customWidth="1"/>
    <col min="12098" max="12098" width="8.5" style="35" customWidth="1"/>
    <col min="12099" max="12099" width="1.33203125" style="35" customWidth="1"/>
    <col min="12100" max="12100" width="1.5" style="35" customWidth="1"/>
    <col min="12101" max="12101" width="7.9140625" style="35" customWidth="1"/>
    <col min="12102" max="12102" width="8.5" style="35" customWidth="1"/>
    <col min="12103" max="12104" width="1.5" style="35" customWidth="1"/>
    <col min="12105" max="12105" width="7.9140625" style="35" customWidth="1"/>
    <col min="12106" max="12106" width="8.5" style="35" customWidth="1"/>
    <col min="12107" max="12107" width="1.5" style="35" customWidth="1"/>
    <col min="12108" max="12288" width="8.08203125" style="35"/>
    <col min="12289" max="12298" width="1.5" style="35" customWidth="1"/>
    <col min="12299" max="12299" width="1.6640625" style="35" customWidth="1"/>
    <col min="12300" max="12303" width="1.5" style="35" customWidth="1"/>
    <col min="12304" max="12304" width="1.58203125" style="35" customWidth="1"/>
    <col min="12305" max="12306" width="1.5" style="35" customWidth="1"/>
    <col min="12307" max="12307" width="1.6640625" style="35" customWidth="1"/>
    <col min="12308" max="12308" width="1.33203125" style="35" customWidth="1"/>
    <col min="12309" max="12309" width="1.5" style="35" customWidth="1"/>
    <col min="12310" max="12324" width="1.83203125" style="35" customWidth="1"/>
    <col min="12325" max="12342" width="1.6640625" style="35" customWidth="1"/>
    <col min="12343" max="12343" width="3.9140625" style="35" customWidth="1"/>
    <col min="12344" max="12344" width="10" style="35" customWidth="1"/>
    <col min="12345" max="12345" width="7.9140625" style="35" customWidth="1"/>
    <col min="12346" max="12346" width="8.5" style="35" customWidth="1"/>
    <col min="12347" max="12348" width="1.5" style="35" customWidth="1"/>
    <col min="12349" max="12349" width="7.9140625" style="35" customWidth="1"/>
    <col min="12350" max="12350" width="8.5" style="35" customWidth="1"/>
    <col min="12351" max="12352" width="1.5" style="35" customWidth="1"/>
    <col min="12353" max="12353" width="7.9140625" style="35" customWidth="1"/>
    <col min="12354" max="12354" width="8.5" style="35" customWidth="1"/>
    <col min="12355" max="12355" width="1.33203125" style="35" customWidth="1"/>
    <col min="12356" max="12356" width="1.5" style="35" customWidth="1"/>
    <col min="12357" max="12357" width="7.9140625" style="35" customWidth="1"/>
    <col min="12358" max="12358" width="8.5" style="35" customWidth="1"/>
    <col min="12359" max="12360" width="1.5" style="35" customWidth="1"/>
    <col min="12361" max="12361" width="7.9140625" style="35" customWidth="1"/>
    <col min="12362" max="12362" width="8.5" style="35" customWidth="1"/>
    <col min="12363" max="12363" width="1.5" style="35" customWidth="1"/>
    <col min="12364" max="12544" width="8.08203125" style="35"/>
    <col min="12545" max="12554" width="1.5" style="35" customWidth="1"/>
    <col min="12555" max="12555" width="1.6640625" style="35" customWidth="1"/>
    <col min="12556" max="12559" width="1.5" style="35" customWidth="1"/>
    <col min="12560" max="12560" width="1.58203125" style="35" customWidth="1"/>
    <col min="12561" max="12562" width="1.5" style="35" customWidth="1"/>
    <col min="12563" max="12563" width="1.6640625" style="35" customWidth="1"/>
    <col min="12564" max="12564" width="1.33203125" style="35" customWidth="1"/>
    <col min="12565" max="12565" width="1.5" style="35" customWidth="1"/>
    <col min="12566" max="12580" width="1.83203125" style="35" customWidth="1"/>
    <col min="12581" max="12598" width="1.6640625" style="35" customWidth="1"/>
    <col min="12599" max="12599" width="3.9140625" style="35" customWidth="1"/>
    <col min="12600" max="12600" width="10" style="35" customWidth="1"/>
    <col min="12601" max="12601" width="7.9140625" style="35" customWidth="1"/>
    <col min="12602" max="12602" width="8.5" style="35" customWidth="1"/>
    <col min="12603" max="12604" width="1.5" style="35" customWidth="1"/>
    <col min="12605" max="12605" width="7.9140625" style="35" customWidth="1"/>
    <col min="12606" max="12606" width="8.5" style="35" customWidth="1"/>
    <col min="12607" max="12608" width="1.5" style="35" customWidth="1"/>
    <col min="12609" max="12609" width="7.9140625" style="35" customWidth="1"/>
    <col min="12610" max="12610" width="8.5" style="35" customWidth="1"/>
    <col min="12611" max="12611" width="1.33203125" style="35" customWidth="1"/>
    <col min="12612" max="12612" width="1.5" style="35" customWidth="1"/>
    <col min="12613" max="12613" width="7.9140625" style="35" customWidth="1"/>
    <col min="12614" max="12614" width="8.5" style="35" customWidth="1"/>
    <col min="12615" max="12616" width="1.5" style="35" customWidth="1"/>
    <col min="12617" max="12617" width="7.9140625" style="35" customWidth="1"/>
    <col min="12618" max="12618" width="8.5" style="35" customWidth="1"/>
    <col min="12619" max="12619" width="1.5" style="35" customWidth="1"/>
    <col min="12620" max="12800" width="8.08203125" style="35"/>
    <col min="12801" max="12810" width="1.5" style="35" customWidth="1"/>
    <col min="12811" max="12811" width="1.6640625" style="35" customWidth="1"/>
    <col min="12812" max="12815" width="1.5" style="35" customWidth="1"/>
    <col min="12816" max="12816" width="1.58203125" style="35" customWidth="1"/>
    <col min="12817" max="12818" width="1.5" style="35" customWidth="1"/>
    <col min="12819" max="12819" width="1.6640625" style="35" customWidth="1"/>
    <col min="12820" max="12820" width="1.33203125" style="35" customWidth="1"/>
    <col min="12821" max="12821" width="1.5" style="35" customWidth="1"/>
    <col min="12822" max="12836" width="1.83203125" style="35" customWidth="1"/>
    <col min="12837" max="12854" width="1.6640625" style="35" customWidth="1"/>
    <col min="12855" max="12855" width="3.9140625" style="35" customWidth="1"/>
    <col min="12856" max="12856" width="10" style="35" customWidth="1"/>
    <col min="12857" max="12857" width="7.9140625" style="35" customWidth="1"/>
    <col min="12858" max="12858" width="8.5" style="35" customWidth="1"/>
    <col min="12859" max="12860" width="1.5" style="35" customWidth="1"/>
    <col min="12861" max="12861" width="7.9140625" style="35" customWidth="1"/>
    <col min="12862" max="12862" width="8.5" style="35" customWidth="1"/>
    <col min="12863" max="12864" width="1.5" style="35" customWidth="1"/>
    <col min="12865" max="12865" width="7.9140625" style="35" customWidth="1"/>
    <col min="12866" max="12866" width="8.5" style="35" customWidth="1"/>
    <col min="12867" max="12867" width="1.33203125" style="35" customWidth="1"/>
    <col min="12868" max="12868" width="1.5" style="35" customWidth="1"/>
    <col min="12869" max="12869" width="7.9140625" style="35" customWidth="1"/>
    <col min="12870" max="12870" width="8.5" style="35" customWidth="1"/>
    <col min="12871" max="12872" width="1.5" style="35" customWidth="1"/>
    <col min="12873" max="12873" width="7.9140625" style="35" customWidth="1"/>
    <col min="12874" max="12874" width="8.5" style="35" customWidth="1"/>
    <col min="12875" max="12875" width="1.5" style="35" customWidth="1"/>
    <col min="12876" max="13056" width="8.08203125" style="35"/>
    <col min="13057" max="13066" width="1.5" style="35" customWidth="1"/>
    <col min="13067" max="13067" width="1.6640625" style="35" customWidth="1"/>
    <col min="13068" max="13071" width="1.5" style="35" customWidth="1"/>
    <col min="13072" max="13072" width="1.58203125" style="35" customWidth="1"/>
    <col min="13073" max="13074" width="1.5" style="35" customWidth="1"/>
    <col min="13075" max="13075" width="1.6640625" style="35" customWidth="1"/>
    <col min="13076" max="13076" width="1.33203125" style="35" customWidth="1"/>
    <col min="13077" max="13077" width="1.5" style="35" customWidth="1"/>
    <col min="13078" max="13092" width="1.83203125" style="35" customWidth="1"/>
    <col min="13093" max="13110" width="1.6640625" style="35" customWidth="1"/>
    <col min="13111" max="13111" width="3.9140625" style="35" customWidth="1"/>
    <col min="13112" max="13112" width="10" style="35" customWidth="1"/>
    <col min="13113" max="13113" width="7.9140625" style="35" customWidth="1"/>
    <col min="13114" max="13114" width="8.5" style="35" customWidth="1"/>
    <col min="13115" max="13116" width="1.5" style="35" customWidth="1"/>
    <col min="13117" max="13117" width="7.9140625" style="35" customWidth="1"/>
    <col min="13118" max="13118" width="8.5" style="35" customWidth="1"/>
    <col min="13119" max="13120" width="1.5" style="35" customWidth="1"/>
    <col min="13121" max="13121" width="7.9140625" style="35" customWidth="1"/>
    <col min="13122" max="13122" width="8.5" style="35" customWidth="1"/>
    <col min="13123" max="13123" width="1.33203125" style="35" customWidth="1"/>
    <col min="13124" max="13124" width="1.5" style="35" customWidth="1"/>
    <col min="13125" max="13125" width="7.9140625" style="35" customWidth="1"/>
    <col min="13126" max="13126" width="8.5" style="35" customWidth="1"/>
    <col min="13127" max="13128" width="1.5" style="35" customWidth="1"/>
    <col min="13129" max="13129" width="7.9140625" style="35" customWidth="1"/>
    <col min="13130" max="13130" width="8.5" style="35" customWidth="1"/>
    <col min="13131" max="13131" width="1.5" style="35" customWidth="1"/>
    <col min="13132" max="13312" width="8.08203125" style="35"/>
    <col min="13313" max="13322" width="1.5" style="35" customWidth="1"/>
    <col min="13323" max="13323" width="1.6640625" style="35" customWidth="1"/>
    <col min="13324" max="13327" width="1.5" style="35" customWidth="1"/>
    <col min="13328" max="13328" width="1.58203125" style="35" customWidth="1"/>
    <col min="13329" max="13330" width="1.5" style="35" customWidth="1"/>
    <col min="13331" max="13331" width="1.6640625" style="35" customWidth="1"/>
    <col min="13332" max="13332" width="1.33203125" style="35" customWidth="1"/>
    <col min="13333" max="13333" width="1.5" style="35" customWidth="1"/>
    <col min="13334" max="13348" width="1.83203125" style="35" customWidth="1"/>
    <col min="13349" max="13366" width="1.6640625" style="35" customWidth="1"/>
    <col min="13367" max="13367" width="3.9140625" style="35" customWidth="1"/>
    <col min="13368" max="13368" width="10" style="35" customWidth="1"/>
    <col min="13369" max="13369" width="7.9140625" style="35" customWidth="1"/>
    <col min="13370" max="13370" width="8.5" style="35" customWidth="1"/>
    <col min="13371" max="13372" width="1.5" style="35" customWidth="1"/>
    <col min="13373" max="13373" width="7.9140625" style="35" customWidth="1"/>
    <col min="13374" max="13374" width="8.5" style="35" customWidth="1"/>
    <col min="13375" max="13376" width="1.5" style="35" customWidth="1"/>
    <col min="13377" max="13377" width="7.9140625" style="35" customWidth="1"/>
    <col min="13378" max="13378" width="8.5" style="35" customWidth="1"/>
    <col min="13379" max="13379" width="1.33203125" style="35" customWidth="1"/>
    <col min="13380" max="13380" width="1.5" style="35" customWidth="1"/>
    <col min="13381" max="13381" width="7.9140625" style="35" customWidth="1"/>
    <col min="13382" max="13382" width="8.5" style="35" customWidth="1"/>
    <col min="13383" max="13384" width="1.5" style="35" customWidth="1"/>
    <col min="13385" max="13385" width="7.9140625" style="35" customWidth="1"/>
    <col min="13386" max="13386" width="8.5" style="35" customWidth="1"/>
    <col min="13387" max="13387" width="1.5" style="35" customWidth="1"/>
    <col min="13388" max="13568" width="8.08203125" style="35"/>
    <col min="13569" max="13578" width="1.5" style="35" customWidth="1"/>
    <col min="13579" max="13579" width="1.6640625" style="35" customWidth="1"/>
    <col min="13580" max="13583" width="1.5" style="35" customWidth="1"/>
    <col min="13584" max="13584" width="1.58203125" style="35" customWidth="1"/>
    <col min="13585" max="13586" width="1.5" style="35" customWidth="1"/>
    <col min="13587" max="13587" width="1.6640625" style="35" customWidth="1"/>
    <col min="13588" max="13588" width="1.33203125" style="35" customWidth="1"/>
    <col min="13589" max="13589" width="1.5" style="35" customWidth="1"/>
    <col min="13590" max="13604" width="1.83203125" style="35" customWidth="1"/>
    <col min="13605" max="13622" width="1.6640625" style="35" customWidth="1"/>
    <col min="13623" max="13623" width="3.9140625" style="35" customWidth="1"/>
    <col min="13624" max="13624" width="10" style="35" customWidth="1"/>
    <col min="13625" max="13625" width="7.9140625" style="35" customWidth="1"/>
    <col min="13626" max="13626" width="8.5" style="35" customWidth="1"/>
    <col min="13627" max="13628" width="1.5" style="35" customWidth="1"/>
    <col min="13629" max="13629" width="7.9140625" style="35" customWidth="1"/>
    <col min="13630" max="13630" width="8.5" style="35" customWidth="1"/>
    <col min="13631" max="13632" width="1.5" style="35" customWidth="1"/>
    <col min="13633" max="13633" width="7.9140625" style="35" customWidth="1"/>
    <col min="13634" max="13634" width="8.5" style="35" customWidth="1"/>
    <col min="13635" max="13635" width="1.33203125" style="35" customWidth="1"/>
    <col min="13636" max="13636" width="1.5" style="35" customWidth="1"/>
    <col min="13637" max="13637" width="7.9140625" style="35" customWidth="1"/>
    <col min="13638" max="13638" width="8.5" style="35" customWidth="1"/>
    <col min="13639" max="13640" width="1.5" style="35" customWidth="1"/>
    <col min="13641" max="13641" width="7.9140625" style="35" customWidth="1"/>
    <col min="13642" max="13642" width="8.5" style="35" customWidth="1"/>
    <col min="13643" max="13643" width="1.5" style="35" customWidth="1"/>
    <col min="13644" max="13824" width="8.08203125" style="35"/>
    <col min="13825" max="13834" width="1.5" style="35" customWidth="1"/>
    <col min="13835" max="13835" width="1.6640625" style="35" customWidth="1"/>
    <col min="13836" max="13839" width="1.5" style="35" customWidth="1"/>
    <col min="13840" max="13840" width="1.58203125" style="35" customWidth="1"/>
    <col min="13841" max="13842" width="1.5" style="35" customWidth="1"/>
    <col min="13843" max="13843" width="1.6640625" style="35" customWidth="1"/>
    <col min="13844" max="13844" width="1.33203125" style="35" customWidth="1"/>
    <col min="13845" max="13845" width="1.5" style="35" customWidth="1"/>
    <col min="13846" max="13860" width="1.83203125" style="35" customWidth="1"/>
    <col min="13861" max="13878" width="1.6640625" style="35" customWidth="1"/>
    <col min="13879" max="13879" width="3.9140625" style="35" customWidth="1"/>
    <col min="13880" max="13880" width="10" style="35" customWidth="1"/>
    <col min="13881" max="13881" width="7.9140625" style="35" customWidth="1"/>
    <col min="13882" max="13882" width="8.5" style="35" customWidth="1"/>
    <col min="13883" max="13884" width="1.5" style="35" customWidth="1"/>
    <col min="13885" max="13885" width="7.9140625" style="35" customWidth="1"/>
    <col min="13886" max="13886" width="8.5" style="35" customWidth="1"/>
    <col min="13887" max="13888" width="1.5" style="35" customWidth="1"/>
    <col min="13889" max="13889" width="7.9140625" style="35" customWidth="1"/>
    <col min="13890" max="13890" width="8.5" style="35" customWidth="1"/>
    <col min="13891" max="13891" width="1.33203125" style="35" customWidth="1"/>
    <col min="13892" max="13892" width="1.5" style="35" customWidth="1"/>
    <col min="13893" max="13893" width="7.9140625" style="35" customWidth="1"/>
    <col min="13894" max="13894" width="8.5" style="35" customWidth="1"/>
    <col min="13895" max="13896" width="1.5" style="35" customWidth="1"/>
    <col min="13897" max="13897" width="7.9140625" style="35" customWidth="1"/>
    <col min="13898" max="13898" width="8.5" style="35" customWidth="1"/>
    <col min="13899" max="13899" width="1.5" style="35" customWidth="1"/>
    <col min="13900" max="14080" width="8.08203125" style="35"/>
    <col min="14081" max="14090" width="1.5" style="35" customWidth="1"/>
    <col min="14091" max="14091" width="1.6640625" style="35" customWidth="1"/>
    <col min="14092" max="14095" width="1.5" style="35" customWidth="1"/>
    <col min="14096" max="14096" width="1.58203125" style="35" customWidth="1"/>
    <col min="14097" max="14098" width="1.5" style="35" customWidth="1"/>
    <col min="14099" max="14099" width="1.6640625" style="35" customWidth="1"/>
    <col min="14100" max="14100" width="1.33203125" style="35" customWidth="1"/>
    <col min="14101" max="14101" width="1.5" style="35" customWidth="1"/>
    <col min="14102" max="14116" width="1.83203125" style="35" customWidth="1"/>
    <col min="14117" max="14134" width="1.6640625" style="35" customWidth="1"/>
    <col min="14135" max="14135" width="3.9140625" style="35" customWidth="1"/>
    <col min="14136" max="14136" width="10" style="35" customWidth="1"/>
    <col min="14137" max="14137" width="7.9140625" style="35" customWidth="1"/>
    <col min="14138" max="14138" width="8.5" style="35" customWidth="1"/>
    <col min="14139" max="14140" width="1.5" style="35" customWidth="1"/>
    <col min="14141" max="14141" width="7.9140625" style="35" customWidth="1"/>
    <col min="14142" max="14142" width="8.5" style="35" customWidth="1"/>
    <col min="14143" max="14144" width="1.5" style="35" customWidth="1"/>
    <col min="14145" max="14145" width="7.9140625" style="35" customWidth="1"/>
    <col min="14146" max="14146" width="8.5" style="35" customWidth="1"/>
    <col min="14147" max="14147" width="1.33203125" style="35" customWidth="1"/>
    <col min="14148" max="14148" width="1.5" style="35" customWidth="1"/>
    <col min="14149" max="14149" width="7.9140625" style="35" customWidth="1"/>
    <col min="14150" max="14150" width="8.5" style="35" customWidth="1"/>
    <col min="14151" max="14152" width="1.5" style="35" customWidth="1"/>
    <col min="14153" max="14153" width="7.9140625" style="35" customWidth="1"/>
    <col min="14154" max="14154" width="8.5" style="35" customWidth="1"/>
    <col min="14155" max="14155" width="1.5" style="35" customWidth="1"/>
    <col min="14156" max="14336" width="8.08203125" style="35"/>
    <col min="14337" max="14346" width="1.5" style="35" customWidth="1"/>
    <col min="14347" max="14347" width="1.6640625" style="35" customWidth="1"/>
    <col min="14348" max="14351" width="1.5" style="35" customWidth="1"/>
    <col min="14352" max="14352" width="1.58203125" style="35" customWidth="1"/>
    <col min="14353" max="14354" width="1.5" style="35" customWidth="1"/>
    <col min="14355" max="14355" width="1.6640625" style="35" customWidth="1"/>
    <col min="14356" max="14356" width="1.33203125" style="35" customWidth="1"/>
    <col min="14357" max="14357" width="1.5" style="35" customWidth="1"/>
    <col min="14358" max="14372" width="1.83203125" style="35" customWidth="1"/>
    <col min="14373" max="14390" width="1.6640625" style="35" customWidth="1"/>
    <col min="14391" max="14391" width="3.9140625" style="35" customWidth="1"/>
    <col min="14392" max="14392" width="10" style="35" customWidth="1"/>
    <col min="14393" max="14393" width="7.9140625" style="35" customWidth="1"/>
    <col min="14394" max="14394" width="8.5" style="35" customWidth="1"/>
    <col min="14395" max="14396" width="1.5" style="35" customWidth="1"/>
    <col min="14397" max="14397" width="7.9140625" style="35" customWidth="1"/>
    <col min="14398" max="14398" width="8.5" style="35" customWidth="1"/>
    <col min="14399" max="14400" width="1.5" style="35" customWidth="1"/>
    <col min="14401" max="14401" width="7.9140625" style="35" customWidth="1"/>
    <col min="14402" max="14402" width="8.5" style="35" customWidth="1"/>
    <col min="14403" max="14403" width="1.33203125" style="35" customWidth="1"/>
    <col min="14404" max="14404" width="1.5" style="35" customWidth="1"/>
    <col min="14405" max="14405" width="7.9140625" style="35" customWidth="1"/>
    <col min="14406" max="14406" width="8.5" style="35" customWidth="1"/>
    <col min="14407" max="14408" width="1.5" style="35" customWidth="1"/>
    <col min="14409" max="14409" width="7.9140625" style="35" customWidth="1"/>
    <col min="14410" max="14410" width="8.5" style="35" customWidth="1"/>
    <col min="14411" max="14411" width="1.5" style="35" customWidth="1"/>
    <col min="14412" max="14592" width="8.08203125" style="35"/>
    <col min="14593" max="14602" width="1.5" style="35" customWidth="1"/>
    <col min="14603" max="14603" width="1.6640625" style="35" customWidth="1"/>
    <col min="14604" max="14607" width="1.5" style="35" customWidth="1"/>
    <col min="14608" max="14608" width="1.58203125" style="35" customWidth="1"/>
    <col min="14609" max="14610" width="1.5" style="35" customWidth="1"/>
    <col min="14611" max="14611" width="1.6640625" style="35" customWidth="1"/>
    <col min="14612" max="14612" width="1.33203125" style="35" customWidth="1"/>
    <col min="14613" max="14613" width="1.5" style="35" customWidth="1"/>
    <col min="14614" max="14628" width="1.83203125" style="35" customWidth="1"/>
    <col min="14629" max="14646" width="1.6640625" style="35" customWidth="1"/>
    <col min="14647" max="14647" width="3.9140625" style="35" customWidth="1"/>
    <col min="14648" max="14648" width="10" style="35" customWidth="1"/>
    <col min="14649" max="14649" width="7.9140625" style="35" customWidth="1"/>
    <col min="14650" max="14650" width="8.5" style="35" customWidth="1"/>
    <col min="14651" max="14652" width="1.5" style="35" customWidth="1"/>
    <col min="14653" max="14653" width="7.9140625" style="35" customWidth="1"/>
    <col min="14654" max="14654" width="8.5" style="35" customWidth="1"/>
    <col min="14655" max="14656" width="1.5" style="35" customWidth="1"/>
    <col min="14657" max="14657" width="7.9140625" style="35" customWidth="1"/>
    <col min="14658" max="14658" width="8.5" style="35" customWidth="1"/>
    <col min="14659" max="14659" width="1.33203125" style="35" customWidth="1"/>
    <col min="14660" max="14660" width="1.5" style="35" customWidth="1"/>
    <col min="14661" max="14661" width="7.9140625" style="35" customWidth="1"/>
    <col min="14662" max="14662" width="8.5" style="35" customWidth="1"/>
    <col min="14663" max="14664" width="1.5" style="35" customWidth="1"/>
    <col min="14665" max="14665" width="7.9140625" style="35" customWidth="1"/>
    <col min="14666" max="14666" width="8.5" style="35" customWidth="1"/>
    <col min="14667" max="14667" width="1.5" style="35" customWidth="1"/>
    <col min="14668" max="14848" width="8.08203125" style="35"/>
    <col min="14849" max="14858" width="1.5" style="35" customWidth="1"/>
    <col min="14859" max="14859" width="1.6640625" style="35" customWidth="1"/>
    <col min="14860" max="14863" width="1.5" style="35" customWidth="1"/>
    <col min="14864" max="14864" width="1.58203125" style="35" customWidth="1"/>
    <col min="14865" max="14866" width="1.5" style="35" customWidth="1"/>
    <col min="14867" max="14867" width="1.6640625" style="35" customWidth="1"/>
    <col min="14868" max="14868" width="1.33203125" style="35" customWidth="1"/>
    <col min="14869" max="14869" width="1.5" style="35" customWidth="1"/>
    <col min="14870" max="14884" width="1.83203125" style="35" customWidth="1"/>
    <col min="14885" max="14902" width="1.6640625" style="35" customWidth="1"/>
    <col min="14903" max="14903" width="3.9140625" style="35" customWidth="1"/>
    <col min="14904" max="14904" width="10" style="35" customWidth="1"/>
    <col min="14905" max="14905" width="7.9140625" style="35" customWidth="1"/>
    <col min="14906" max="14906" width="8.5" style="35" customWidth="1"/>
    <col min="14907" max="14908" width="1.5" style="35" customWidth="1"/>
    <col min="14909" max="14909" width="7.9140625" style="35" customWidth="1"/>
    <col min="14910" max="14910" width="8.5" style="35" customWidth="1"/>
    <col min="14911" max="14912" width="1.5" style="35" customWidth="1"/>
    <col min="14913" max="14913" width="7.9140625" style="35" customWidth="1"/>
    <col min="14914" max="14914" width="8.5" style="35" customWidth="1"/>
    <col min="14915" max="14915" width="1.33203125" style="35" customWidth="1"/>
    <col min="14916" max="14916" width="1.5" style="35" customWidth="1"/>
    <col min="14917" max="14917" width="7.9140625" style="35" customWidth="1"/>
    <col min="14918" max="14918" width="8.5" style="35" customWidth="1"/>
    <col min="14919" max="14920" width="1.5" style="35" customWidth="1"/>
    <col min="14921" max="14921" width="7.9140625" style="35" customWidth="1"/>
    <col min="14922" max="14922" width="8.5" style="35" customWidth="1"/>
    <col min="14923" max="14923" width="1.5" style="35" customWidth="1"/>
    <col min="14924" max="15104" width="8.08203125" style="35"/>
    <col min="15105" max="15114" width="1.5" style="35" customWidth="1"/>
    <col min="15115" max="15115" width="1.6640625" style="35" customWidth="1"/>
    <col min="15116" max="15119" width="1.5" style="35" customWidth="1"/>
    <col min="15120" max="15120" width="1.58203125" style="35" customWidth="1"/>
    <col min="15121" max="15122" width="1.5" style="35" customWidth="1"/>
    <col min="15123" max="15123" width="1.6640625" style="35" customWidth="1"/>
    <col min="15124" max="15124" width="1.33203125" style="35" customWidth="1"/>
    <col min="15125" max="15125" width="1.5" style="35" customWidth="1"/>
    <col min="15126" max="15140" width="1.83203125" style="35" customWidth="1"/>
    <col min="15141" max="15158" width="1.6640625" style="35" customWidth="1"/>
    <col min="15159" max="15159" width="3.9140625" style="35" customWidth="1"/>
    <col min="15160" max="15160" width="10" style="35" customWidth="1"/>
    <col min="15161" max="15161" width="7.9140625" style="35" customWidth="1"/>
    <col min="15162" max="15162" width="8.5" style="35" customWidth="1"/>
    <col min="15163" max="15164" width="1.5" style="35" customWidth="1"/>
    <col min="15165" max="15165" width="7.9140625" style="35" customWidth="1"/>
    <col min="15166" max="15166" width="8.5" style="35" customWidth="1"/>
    <col min="15167" max="15168" width="1.5" style="35" customWidth="1"/>
    <col min="15169" max="15169" width="7.9140625" style="35" customWidth="1"/>
    <col min="15170" max="15170" width="8.5" style="35" customWidth="1"/>
    <col min="15171" max="15171" width="1.33203125" style="35" customWidth="1"/>
    <col min="15172" max="15172" width="1.5" style="35" customWidth="1"/>
    <col min="15173" max="15173" width="7.9140625" style="35" customWidth="1"/>
    <col min="15174" max="15174" width="8.5" style="35" customWidth="1"/>
    <col min="15175" max="15176" width="1.5" style="35" customWidth="1"/>
    <col min="15177" max="15177" width="7.9140625" style="35" customWidth="1"/>
    <col min="15178" max="15178" width="8.5" style="35" customWidth="1"/>
    <col min="15179" max="15179" width="1.5" style="35" customWidth="1"/>
    <col min="15180" max="15360" width="8.08203125" style="35"/>
    <col min="15361" max="15370" width="1.5" style="35" customWidth="1"/>
    <col min="15371" max="15371" width="1.6640625" style="35" customWidth="1"/>
    <col min="15372" max="15375" width="1.5" style="35" customWidth="1"/>
    <col min="15376" max="15376" width="1.58203125" style="35" customWidth="1"/>
    <col min="15377" max="15378" width="1.5" style="35" customWidth="1"/>
    <col min="15379" max="15379" width="1.6640625" style="35" customWidth="1"/>
    <col min="15380" max="15380" width="1.33203125" style="35" customWidth="1"/>
    <col min="15381" max="15381" width="1.5" style="35" customWidth="1"/>
    <col min="15382" max="15396" width="1.83203125" style="35" customWidth="1"/>
    <col min="15397" max="15414" width="1.6640625" style="35" customWidth="1"/>
    <col min="15415" max="15415" width="3.9140625" style="35" customWidth="1"/>
    <col min="15416" max="15416" width="10" style="35" customWidth="1"/>
    <col min="15417" max="15417" width="7.9140625" style="35" customWidth="1"/>
    <col min="15418" max="15418" width="8.5" style="35" customWidth="1"/>
    <col min="15419" max="15420" width="1.5" style="35" customWidth="1"/>
    <col min="15421" max="15421" width="7.9140625" style="35" customWidth="1"/>
    <col min="15422" max="15422" width="8.5" style="35" customWidth="1"/>
    <col min="15423" max="15424" width="1.5" style="35" customWidth="1"/>
    <col min="15425" max="15425" width="7.9140625" style="35" customWidth="1"/>
    <col min="15426" max="15426" width="8.5" style="35" customWidth="1"/>
    <col min="15427" max="15427" width="1.33203125" style="35" customWidth="1"/>
    <col min="15428" max="15428" width="1.5" style="35" customWidth="1"/>
    <col min="15429" max="15429" width="7.9140625" style="35" customWidth="1"/>
    <col min="15430" max="15430" width="8.5" style="35" customWidth="1"/>
    <col min="15431" max="15432" width="1.5" style="35" customWidth="1"/>
    <col min="15433" max="15433" width="7.9140625" style="35" customWidth="1"/>
    <col min="15434" max="15434" width="8.5" style="35" customWidth="1"/>
    <col min="15435" max="15435" width="1.5" style="35" customWidth="1"/>
    <col min="15436" max="15616" width="8.08203125" style="35"/>
    <col min="15617" max="15626" width="1.5" style="35" customWidth="1"/>
    <col min="15627" max="15627" width="1.6640625" style="35" customWidth="1"/>
    <col min="15628" max="15631" width="1.5" style="35" customWidth="1"/>
    <col min="15632" max="15632" width="1.58203125" style="35" customWidth="1"/>
    <col min="15633" max="15634" width="1.5" style="35" customWidth="1"/>
    <col min="15635" max="15635" width="1.6640625" style="35" customWidth="1"/>
    <col min="15636" max="15636" width="1.33203125" style="35" customWidth="1"/>
    <col min="15637" max="15637" width="1.5" style="35" customWidth="1"/>
    <col min="15638" max="15652" width="1.83203125" style="35" customWidth="1"/>
    <col min="15653" max="15670" width="1.6640625" style="35" customWidth="1"/>
    <col min="15671" max="15671" width="3.9140625" style="35" customWidth="1"/>
    <col min="15672" max="15672" width="10" style="35" customWidth="1"/>
    <col min="15673" max="15673" width="7.9140625" style="35" customWidth="1"/>
    <col min="15674" max="15674" width="8.5" style="35" customWidth="1"/>
    <col min="15675" max="15676" width="1.5" style="35" customWidth="1"/>
    <col min="15677" max="15677" width="7.9140625" style="35" customWidth="1"/>
    <col min="15678" max="15678" width="8.5" style="35" customWidth="1"/>
    <col min="15679" max="15680" width="1.5" style="35" customWidth="1"/>
    <col min="15681" max="15681" width="7.9140625" style="35" customWidth="1"/>
    <col min="15682" max="15682" width="8.5" style="35" customWidth="1"/>
    <col min="15683" max="15683" width="1.33203125" style="35" customWidth="1"/>
    <col min="15684" max="15684" width="1.5" style="35" customWidth="1"/>
    <col min="15685" max="15685" width="7.9140625" style="35" customWidth="1"/>
    <col min="15686" max="15686" width="8.5" style="35" customWidth="1"/>
    <col min="15687" max="15688" width="1.5" style="35" customWidth="1"/>
    <col min="15689" max="15689" width="7.9140625" style="35" customWidth="1"/>
    <col min="15690" max="15690" width="8.5" style="35" customWidth="1"/>
    <col min="15691" max="15691" width="1.5" style="35" customWidth="1"/>
    <col min="15692" max="15872" width="8.08203125" style="35"/>
    <col min="15873" max="15882" width="1.5" style="35" customWidth="1"/>
    <col min="15883" max="15883" width="1.6640625" style="35" customWidth="1"/>
    <col min="15884" max="15887" width="1.5" style="35" customWidth="1"/>
    <col min="15888" max="15888" width="1.58203125" style="35" customWidth="1"/>
    <col min="15889" max="15890" width="1.5" style="35" customWidth="1"/>
    <col min="15891" max="15891" width="1.6640625" style="35" customWidth="1"/>
    <col min="15892" max="15892" width="1.33203125" style="35" customWidth="1"/>
    <col min="15893" max="15893" width="1.5" style="35" customWidth="1"/>
    <col min="15894" max="15908" width="1.83203125" style="35" customWidth="1"/>
    <col min="15909" max="15926" width="1.6640625" style="35" customWidth="1"/>
    <col min="15927" max="15927" width="3.9140625" style="35" customWidth="1"/>
    <col min="15928" max="15928" width="10" style="35" customWidth="1"/>
    <col min="15929" max="15929" width="7.9140625" style="35" customWidth="1"/>
    <col min="15930" max="15930" width="8.5" style="35" customWidth="1"/>
    <col min="15931" max="15932" width="1.5" style="35" customWidth="1"/>
    <col min="15933" max="15933" width="7.9140625" style="35" customWidth="1"/>
    <col min="15934" max="15934" width="8.5" style="35" customWidth="1"/>
    <col min="15935" max="15936" width="1.5" style="35" customWidth="1"/>
    <col min="15937" max="15937" width="7.9140625" style="35" customWidth="1"/>
    <col min="15938" max="15938" width="8.5" style="35" customWidth="1"/>
    <col min="15939" max="15939" width="1.33203125" style="35" customWidth="1"/>
    <col min="15940" max="15940" width="1.5" style="35" customWidth="1"/>
    <col min="15941" max="15941" width="7.9140625" style="35" customWidth="1"/>
    <col min="15942" max="15942" width="8.5" style="35" customWidth="1"/>
    <col min="15943" max="15944" width="1.5" style="35" customWidth="1"/>
    <col min="15945" max="15945" width="7.9140625" style="35" customWidth="1"/>
    <col min="15946" max="15946" width="8.5" style="35" customWidth="1"/>
    <col min="15947" max="15947" width="1.5" style="35" customWidth="1"/>
    <col min="15948" max="16128" width="8.08203125" style="35"/>
    <col min="16129" max="16138" width="1.5" style="35" customWidth="1"/>
    <col min="16139" max="16139" width="1.6640625" style="35" customWidth="1"/>
    <col min="16140" max="16143" width="1.5" style="35" customWidth="1"/>
    <col min="16144" max="16144" width="1.58203125" style="35" customWidth="1"/>
    <col min="16145" max="16146" width="1.5" style="35" customWidth="1"/>
    <col min="16147" max="16147" width="1.6640625" style="35" customWidth="1"/>
    <col min="16148" max="16148" width="1.33203125" style="35" customWidth="1"/>
    <col min="16149" max="16149" width="1.5" style="35" customWidth="1"/>
    <col min="16150" max="16164" width="1.83203125" style="35" customWidth="1"/>
    <col min="16165" max="16182" width="1.6640625" style="35" customWidth="1"/>
    <col min="16183" max="16183" width="3.9140625" style="35" customWidth="1"/>
    <col min="16184" max="16184" width="10" style="35" customWidth="1"/>
    <col min="16185" max="16185" width="7.9140625" style="35" customWidth="1"/>
    <col min="16186" max="16186" width="8.5" style="35" customWidth="1"/>
    <col min="16187" max="16188" width="1.5" style="35" customWidth="1"/>
    <col min="16189" max="16189" width="7.9140625" style="35" customWidth="1"/>
    <col min="16190" max="16190" width="8.5" style="35" customWidth="1"/>
    <col min="16191" max="16192" width="1.5" style="35" customWidth="1"/>
    <col min="16193" max="16193" width="7.9140625" style="35" customWidth="1"/>
    <col min="16194" max="16194" width="8.5" style="35" customWidth="1"/>
    <col min="16195" max="16195" width="1.33203125" style="35" customWidth="1"/>
    <col min="16196" max="16196" width="1.5" style="35" customWidth="1"/>
    <col min="16197" max="16197" width="7.9140625" style="35" customWidth="1"/>
    <col min="16198" max="16198" width="8.5" style="35" customWidth="1"/>
    <col min="16199" max="16200" width="1.5" style="35" customWidth="1"/>
    <col min="16201" max="16201" width="7.9140625" style="35" customWidth="1"/>
    <col min="16202" max="16202" width="8.5" style="35" customWidth="1"/>
    <col min="16203" max="16203" width="1.5" style="35" customWidth="1"/>
    <col min="16204" max="16384" width="8.08203125" style="35"/>
  </cols>
  <sheetData>
    <row r="1" spans="1:56" ht="20.149999999999999" customHeight="1">
      <c r="A1" s="61"/>
    </row>
    <row r="2" spans="1:56" ht="20.149999999999999" customHeight="1">
      <c r="A2" s="61"/>
    </row>
    <row r="3" spans="1:56" ht="20.149999999999999" customHeight="1">
      <c r="A3" s="61"/>
    </row>
    <row r="4" spans="1:56" ht="20.149999999999999" customHeight="1">
      <c r="A4" s="61"/>
    </row>
    <row r="5" spans="1:56" ht="20.149999999999999" customHeight="1">
      <c r="A5" s="61"/>
    </row>
    <row r="6" spans="1:56" ht="20.149999999999999" customHeight="1">
      <c r="A6" s="61"/>
    </row>
    <row r="7" spans="1:56" ht="20.149999999999999" customHeight="1">
      <c r="A7" s="61"/>
    </row>
    <row r="8" spans="1:56" ht="20.149999999999999" customHeight="1">
      <c r="A8" s="61"/>
    </row>
    <row r="9" spans="1:56" ht="20.149999999999999" customHeight="1">
      <c r="A9" s="61"/>
    </row>
    <row r="10" spans="1:56" ht="20.149999999999999" customHeight="1">
      <c r="A10" s="61"/>
    </row>
    <row r="11" spans="1:56" ht="16.5" customHeight="1">
      <c r="A11" s="61"/>
    </row>
    <row r="12" spans="1:56" ht="16.5" customHeight="1">
      <c r="A12" s="61"/>
    </row>
    <row r="13" spans="1:56" ht="13.25" customHeight="1">
      <c r="A13" s="61"/>
    </row>
    <row r="14" spans="1:56" s="43" customFormat="1" ht="16.25" customHeight="1">
      <c r="A14" s="106"/>
      <c r="B14" s="106" t="s">
        <v>198</v>
      </c>
      <c r="C14" s="106"/>
      <c r="D14" s="106"/>
      <c r="BC14" s="107"/>
      <c r="BD14" s="35"/>
    </row>
    <row r="15" spans="1:56" s="43" customFormat="1" ht="13.5">
      <c r="A15" s="61"/>
      <c r="B15" s="456" t="s">
        <v>32</v>
      </c>
      <c r="C15" s="456"/>
      <c r="D15" s="456"/>
      <c r="E15" s="456"/>
      <c r="F15" s="456"/>
      <c r="G15" s="456"/>
      <c r="H15" s="456"/>
      <c r="I15" s="465" t="s">
        <v>33</v>
      </c>
      <c r="J15" s="465"/>
      <c r="K15" s="465"/>
      <c r="L15" s="465"/>
      <c r="M15" s="465"/>
      <c r="N15" s="465"/>
      <c r="O15" s="465"/>
      <c r="P15" s="573" t="s">
        <v>199</v>
      </c>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74"/>
      <c r="AO15" s="575"/>
      <c r="AP15" s="576" t="s">
        <v>200</v>
      </c>
      <c r="AQ15" s="577"/>
      <c r="AR15" s="577"/>
      <c r="AS15" s="577"/>
      <c r="AT15" s="577"/>
      <c r="AU15" s="577"/>
      <c r="AV15" s="578"/>
      <c r="AW15" s="582" t="s">
        <v>201</v>
      </c>
      <c r="AX15" s="583"/>
      <c r="AY15" s="583"/>
      <c r="AZ15" s="583"/>
      <c r="BA15" s="583"/>
      <c r="BB15" s="584"/>
      <c r="BC15" s="107"/>
    </row>
    <row r="16" spans="1:56" ht="13.5">
      <c r="A16" s="61"/>
      <c r="B16" s="457"/>
      <c r="C16" s="457"/>
      <c r="D16" s="457"/>
      <c r="E16" s="457"/>
      <c r="F16" s="457"/>
      <c r="G16" s="457"/>
      <c r="H16" s="457"/>
      <c r="I16" s="465"/>
      <c r="J16" s="465"/>
      <c r="K16" s="465"/>
      <c r="L16" s="465"/>
      <c r="M16" s="465"/>
      <c r="N16" s="465"/>
      <c r="O16" s="465"/>
      <c r="P16" s="588" t="s">
        <v>33</v>
      </c>
      <c r="Q16" s="589"/>
      <c r="R16" s="589"/>
      <c r="S16" s="589"/>
      <c r="T16" s="589"/>
      <c r="U16" s="589"/>
      <c r="V16" s="590"/>
      <c r="W16" s="465" t="s">
        <v>202</v>
      </c>
      <c r="X16" s="465"/>
      <c r="Y16" s="465"/>
      <c r="Z16" s="465"/>
      <c r="AA16" s="465"/>
      <c r="AB16" s="465"/>
      <c r="AC16" s="465"/>
      <c r="AD16" s="465" t="s">
        <v>203</v>
      </c>
      <c r="AE16" s="465"/>
      <c r="AF16" s="465"/>
      <c r="AG16" s="465"/>
      <c r="AH16" s="465"/>
      <c r="AI16" s="465"/>
      <c r="AJ16" s="465"/>
      <c r="AK16" s="591" t="s">
        <v>39</v>
      </c>
      <c r="AL16" s="591"/>
      <c r="AM16" s="591"/>
      <c r="AN16" s="591"/>
      <c r="AO16" s="591"/>
      <c r="AP16" s="579"/>
      <c r="AQ16" s="580"/>
      <c r="AR16" s="580"/>
      <c r="AS16" s="580"/>
      <c r="AT16" s="580"/>
      <c r="AU16" s="580"/>
      <c r="AV16" s="581"/>
      <c r="AW16" s="585"/>
      <c r="AX16" s="586"/>
      <c r="AY16" s="586"/>
      <c r="AZ16" s="586"/>
      <c r="BA16" s="586"/>
      <c r="BB16" s="587"/>
    </row>
    <row r="17" spans="1:116" ht="16.5" customHeight="1">
      <c r="A17" s="106"/>
      <c r="B17" s="82"/>
      <c r="C17" s="82"/>
      <c r="D17" s="82"/>
      <c r="E17" s="82"/>
      <c r="F17" s="82"/>
      <c r="G17" s="82"/>
      <c r="H17" s="82"/>
      <c r="I17" s="83"/>
      <c r="J17" s="82"/>
      <c r="K17" s="82"/>
      <c r="L17" s="82"/>
      <c r="M17" s="82"/>
      <c r="N17" s="82"/>
      <c r="O17" s="82"/>
      <c r="P17" s="82"/>
      <c r="Q17" s="82"/>
      <c r="R17" s="82"/>
      <c r="S17" s="82"/>
      <c r="T17" s="108"/>
      <c r="U17" s="108"/>
      <c r="V17" s="592" t="s">
        <v>204</v>
      </c>
      <c r="W17" s="592"/>
      <c r="X17" s="592"/>
      <c r="Y17" s="592"/>
      <c r="Z17" s="592"/>
      <c r="AA17" s="592"/>
      <c r="AB17" s="592"/>
      <c r="AC17" s="592"/>
      <c r="AD17" s="592"/>
      <c r="AE17" s="592"/>
      <c r="AF17" s="592"/>
      <c r="AG17" s="592"/>
      <c r="AH17" s="592"/>
      <c r="AI17" s="592"/>
      <c r="AJ17" s="592"/>
      <c r="AK17" s="592"/>
      <c r="AL17" s="108"/>
      <c r="AM17" s="108"/>
      <c r="AN17" s="593" t="s">
        <v>205</v>
      </c>
      <c r="AO17" s="593"/>
      <c r="AP17" s="593"/>
      <c r="AQ17" s="593"/>
      <c r="AR17" s="593"/>
      <c r="AS17" s="593"/>
      <c r="AT17" s="593"/>
      <c r="AU17" s="593"/>
      <c r="AV17" s="593"/>
      <c r="AW17" s="82"/>
      <c r="AX17" s="82"/>
      <c r="AY17" s="82"/>
      <c r="AZ17" s="82"/>
      <c r="BA17" s="82"/>
      <c r="BB17" s="82"/>
    </row>
    <row r="18" spans="1:116" s="43" customFormat="1" ht="14.4" customHeight="1">
      <c r="A18" s="106"/>
      <c r="B18" s="469" t="s">
        <v>40</v>
      </c>
      <c r="C18" s="469"/>
      <c r="D18" s="469"/>
      <c r="E18" s="469">
        <v>26</v>
      </c>
      <c r="F18" s="469"/>
      <c r="G18" s="469" t="s">
        <v>41</v>
      </c>
      <c r="H18" s="469"/>
      <c r="I18" s="594">
        <f>P18+AQ18+AW18</f>
        <v>223568</v>
      </c>
      <c r="J18" s="484"/>
      <c r="K18" s="484"/>
      <c r="L18" s="484"/>
      <c r="M18" s="484"/>
      <c r="N18" s="484"/>
      <c r="O18" s="484"/>
      <c r="P18" s="471">
        <v>219212</v>
      </c>
      <c r="Q18" s="471"/>
      <c r="R18" s="471"/>
      <c r="S18" s="471"/>
      <c r="T18" s="471"/>
      <c r="U18" s="471"/>
      <c r="V18" s="471"/>
      <c r="W18" s="471">
        <v>84144</v>
      </c>
      <c r="X18" s="471"/>
      <c r="Y18" s="471"/>
      <c r="Z18" s="471"/>
      <c r="AA18" s="471"/>
      <c r="AB18" s="471"/>
      <c r="AC18" s="471"/>
      <c r="AD18" s="471">
        <v>133778</v>
      </c>
      <c r="AE18" s="471"/>
      <c r="AF18" s="471"/>
      <c r="AG18" s="471"/>
      <c r="AH18" s="471"/>
      <c r="AI18" s="471"/>
      <c r="AJ18" s="471"/>
      <c r="AK18" s="51"/>
      <c r="AL18" s="471">
        <f>+P18-W18-AD18</f>
        <v>1290</v>
      </c>
      <c r="AM18" s="471"/>
      <c r="AN18" s="471"/>
      <c r="AO18" s="471"/>
      <c r="AP18" s="51"/>
      <c r="AQ18" s="471">
        <v>291</v>
      </c>
      <c r="AR18" s="471"/>
      <c r="AS18" s="471"/>
      <c r="AT18" s="471"/>
      <c r="AU18" s="471"/>
      <c r="AV18" s="471"/>
      <c r="AW18" s="471">
        <v>4065</v>
      </c>
      <c r="AX18" s="471"/>
      <c r="AY18" s="471"/>
      <c r="AZ18" s="471"/>
      <c r="BA18" s="471"/>
      <c r="BB18" s="471"/>
      <c r="BC18" s="107"/>
    </row>
    <row r="19" spans="1:116" s="43" customFormat="1" ht="14.4" customHeight="1">
      <c r="A19" s="106"/>
      <c r="B19" s="55"/>
      <c r="C19" s="53"/>
      <c r="D19" s="53"/>
      <c r="E19" s="469">
        <v>28</v>
      </c>
      <c r="F19" s="469"/>
      <c r="G19" s="53"/>
      <c r="H19" s="53"/>
      <c r="I19" s="110"/>
      <c r="J19" s="484" t="s">
        <v>187</v>
      </c>
      <c r="K19" s="484"/>
      <c r="L19" s="484"/>
      <c r="M19" s="484"/>
      <c r="N19" s="484"/>
      <c r="O19" s="484"/>
      <c r="P19" s="471">
        <v>212649</v>
      </c>
      <c r="Q19" s="471"/>
      <c r="R19" s="471"/>
      <c r="S19" s="471"/>
      <c r="T19" s="471"/>
      <c r="U19" s="471"/>
      <c r="V19" s="471"/>
      <c r="W19" s="471">
        <v>79880</v>
      </c>
      <c r="X19" s="471"/>
      <c r="Y19" s="471"/>
      <c r="Z19" s="471"/>
      <c r="AA19" s="471"/>
      <c r="AB19" s="471"/>
      <c r="AC19" s="471"/>
      <c r="AD19" s="471">
        <v>131461</v>
      </c>
      <c r="AE19" s="471"/>
      <c r="AF19" s="471"/>
      <c r="AG19" s="471"/>
      <c r="AH19" s="471"/>
      <c r="AI19" s="471"/>
      <c r="AJ19" s="471"/>
      <c r="AK19" s="51"/>
      <c r="AL19" s="471">
        <f>+P19-W19-AD19</f>
        <v>1308</v>
      </c>
      <c r="AM19" s="471"/>
      <c r="AN19" s="471"/>
      <c r="AO19" s="471"/>
      <c r="AP19" s="51"/>
      <c r="AQ19" s="471" t="s">
        <v>187</v>
      </c>
      <c r="AR19" s="471"/>
      <c r="AS19" s="471"/>
      <c r="AT19" s="471"/>
      <c r="AU19" s="471"/>
      <c r="AV19" s="471"/>
      <c r="AW19" s="471" t="s">
        <v>187</v>
      </c>
      <c r="AX19" s="471"/>
      <c r="AY19" s="471"/>
      <c r="AZ19" s="471"/>
      <c r="BA19" s="471"/>
      <c r="BB19" s="471"/>
      <c r="BC19" s="107"/>
    </row>
    <row r="20" spans="1:116" s="43" customFormat="1" ht="14.4" customHeight="1">
      <c r="A20" s="106"/>
      <c r="B20" s="469" t="s">
        <v>62</v>
      </c>
      <c r="C20" s="469"/>
      <c r="D20" s="469"/>
      <c r="E20" s="469">
        <v>3</v>
      </c>
      <c r="F20" s="469"/>
      <c r="G20" s="469" t="s">
        <v>41</v>
      </c>
      <c r="H20" s="469"/>
      <c r="I20" s="594">
        <f>P20+AQ20+AW20</f>
        <v>214619</v>
      </c>
      <c r="J20" s="484"/>
      <c r="K20" s="484"/>
      <c r="L20" s="484"/>
      <c r="M20" s="484"/>
      <c r="N20" s="484"/>
      <c r="O20" s="484"/>
      <c r="P20" s="471">
        <v>210530</v>
      </c>
      <c r="Q20" s="471"/>
      <c r="R20" s="471"/>
      <c r="S20" s="471"/>
      <c r="T20" s="471"/>
      <c r="U20" s="471"/>
      <c r="V20" s="471"/>
      <c r="W20" s="471">
        <v>66673</v>
      </c>
      <c r="X20" s="471"/>
      <c r="Y20" s="471"/>
      <c r="Z20" s="471"/>
      <c r="AA20" s="471"/>
      <c r="AB20" s="471"/>
      <c r="AC20" s="471"/>
      <c r="AD20" s="471">
        <v>142535</v>
      </c>
      <c r="AE20" s="471"/>
      <c r="AF20" s="471"/>
      <c r="AG20" s="471"/>
      <c r="AH20" s="471"/>
      <c r="AI20" s="471"/>
      <c r="AJ20" s="471"/>
      <c r="AK20" s="51"/>
      <c r="AL20" s="471">
        <f>+P20-W20-AD20</f>
        <v>1322</v>
      </c>
      <c r="AM20" s="471"/>
      <c r="AN20" s="471"/>
      <c r="AO20" s="471"/>
      <c r="AP20" s="51"/>
      <c r="AQ20" s="471">
        <v>286</v>
      </c>
      <c r="AR20" s="471"/>
      <c r="AS20" s="471"/>
      <c r="AT20" s="471"/>
      <c r="AU20" s="471"/>
      <c r="AV20" s="471"/>
      <c r="AW20" s="471">
        <v>3803</v>
      </c>
      <c r="AX20" s="471"/>
      <c r="AY20" s="471"/>
      <c r="AZ20" s="471"/>
      <c r="BA20" s="471"/>
      <c r="BB20" s="471"/>
      <c r="BC20" s="107"/>
    </row>
    <row r="21" spans="1:116" ht="16.25" customHeight="1">
      <c r="A21" s="106"/>
      <c r="B21" s="55"/>
      <c r="C21" s="53"/>
      <c r="D21" s="53"/>
      <c r="E21" s="53"/>
      <c r="F21" s="53"/>
      <c r="G21" s="53"/>
      <c r="H21" s="53"/>
      <c r="I21" s="110"/>
      <c r="T21" s="111"/>
      <c r="U21" s="111"/>
      <c r="V21" s="595" t="s">
        <v>206</v>
      </c>
      <c r="W21" s="595"/>
      <c r="X21" s="595"/>
      <c r="Y21" s="595"/>
      <c r="Z21" s="595"/>
      <c r="AA21" s="595"/>
      <c r="AB21" s="595"/>
      <c r="AC21" s="595"/>
      <c r="AD21" s="595"/>
      <c r="AE21" s="595"/>
      <c r="AF21" s="595"/>
      <c r="AG21" s="595"/>
      <c r="AH21" s="595"/>
      <c r="AI21" s="595"/>
      <c r="AJ21" s="595"/>
      <c r="AK21" s="595"/>
      <c r="AL21" s="111"/>
      <c r="AM21" s="111"/>
      <c r="AN21" s="492" t="s">
        <v>207</v>
      </c>
      <c r="AO21" s="492"/>
      <c r="AP21" s="492"/>
      <c r="AQ21" s="492"/>
      <c r="AR21" s="492"/>
      <c r="AS21" s="492"/>
      <c r="AT21" s="492"/>
      <c r="AU21" s="492"/>
      <c r="AV21" s="492"/>
    </row>
    <row r="22" spans="1:116" s="43" customFormat="1" ht="14.4" customHeight="1">
      <c r="A22" s="106"/>
      <c r="B22" s="469" t="s">
        <v>40</v>
      </c>
      <c r="C22" s="469"/>
      <c r="D22" s="469"/>
      <c r="E22" s="469">
        <v>26</v>
      </c>
      <c r="F22" s="469"/>
      <c r="G22" s="469" t="s">
        <v>41</v>
      </c>
      <c r="H22" s="469"/>
      <c r="I22" s="596">
        <f>P22+AQ22+AW22</f>
        <v>2389165</v>
      </c>
      <c r="J22" s="488"/>
      <c r="K22" s="488"/>
      <c r="L22" s="488"/>
      <c r="M22" s="488"/>
      <c r="N22" s="488"/>
      <c r="O22" s="488"/>
      <c r="P22" s="471">
        <v>2237808</v>
      </c>
      <c r="Q22" s="471"/>
      <c r="R22" s="471"/>
      <c r="S22" s="471"/>
      <c r="T22" s="471"/>
      <c r="U22" s="471"/>
      <c r="V22" s="471"/>
      <c r="W22" s="471">
        <v>259403</v>
      </c>
      <c r="X22" s="471"/>
      <c r="Y22" s="471"/>
      <c r="Z22" s="471"/>
      <c r="AA22" s="471"/>
      <c r="AB22" s="471"/>
      <c r="AC22" s="471"/>
      <c r="AD22" s="471">
        <v>1973039</v>
      </c>
      <c r="AE22" s="471"/>
      <c r="AF22" s="471"/>
      <c r="AG22" s="471"/>
      <c r="AH22" s="471"/>
      <c r="AI22" s="471"/>
      <c r="AJ22" s="471"/>
      <c r="AK22" s="51"/>
      <c r="AL22" s="471">
        <f>P22-W22-AD22</f>
        <v>5366</v>
      </c>
      <c r="AM22" s="471"/>
      <c r="AN22" s="471"/>
      <c r="AO22" s="471"/>
      <c r="AP22" s="51"/>
      <c r="AQ22" s="471">
        <v>26961</v>
      </c>
      <c r="AR22" s="471"/>
      <c r="AS22" s="471"/>
      <c r="AT22" s="471"/>
      <c r="AU22" s="471"/>
      <c r="AV22" s="471"/>
      <c r="AW22" s="471">
        <v>124396</v>
      </c>
      <c r="AX22" s="471"/>
      <c r="AY22" s="471"/>
      <c r="AZ22" s="471"/>
      <c r="BA22" s="471"/>
      <c r="BB22" s="471"/>
      <c r="BC22" s="107"/>
    </row>
    <row r="23" spans="1:116" s="43" customFormat="1" ht="14.4" customHeight="1">
      <c r="A23" s="106"/>
      <c r="B23" s="55"/>
      <c r="C23" s="53"/>
      <c r="D23" s="53"/>
      <c r="E23" s="469">
        <v>28</v>
      </c>
      <c r="F23" s="469"/>
      <c r="G23" s="53"/>
      <c r="H23" s="53"/>
      <c r="I23" s="594" t="s">
        <v>187</v>
      </c>
      <c r="J23" s="484"/>
      <c r="K23" s="484"/>
      <c r="L23" s="484"/>
      <c r="M23" s="484"/>
      <c r="N23" s="484"/>
      <c r="O23" s="484"/>
      <c r="P23" s="471">
        <v>2236269</v>
      </c>
      <c r="Q23" s="471"/>
      <c r="R23" s="471"/>
      <c r="S23" s="471"/>
      <c r="T23" s="471"/>
      <c r="U23" s="471"/>
      <c r="V23" s="471"/>
      <c r="W23" s="471">
        <v>247685</v>
      </c>
      <c r="X23" s="471"/>
      <c r="Y23" s="471"/>
      <c r="Z23" s="471"/>
      <c r="AA23" s="471"/>
      <c r="AB23" s="471"/>
      <c r="AC23" s="471"/>
      <c r="AD23" s="471">
        <v>1983278</v>
      </c>
      <c r="AE23" s="471"/>
      <c r="AF23" s="471"/>
      <c r="AG23" s="471"/>
      <c r="AH23" s="471"/>
      <c r="AI23" s="471"/>
      <c r="AJ23" s="471"/>
      <c r="AK23" s="51"/>
      <c r="AL23" s="471">
        <f>P23-W23-AD23</f>
        <v>5306</v>
      </c>
      <c r="AM23" s="471"/>
      <c r="AN23" s="471"/>
      <c r="AO23" s="471"/>
      <c r="AP23" s="51"/>
      <c r="AQ23" s="471" t="s">
        <v>187</v>
      </c>
      <c r="AR23" s="471"/>
      <c r="AS23" s="471"/>
      <c r="AT23" s="471"/>
      <c r="AU23" s="471"/>
      <c r="AV23" s="471"/>
      <c r="AW23" s="471" t="s">
        <v>187</v>
      </c>
      <c r="AX23" s="471"/>
      <c r="AY23" s="471"/>
      <c r="AZ23" s="471"/>
      <c r="BA23" s="471"/>
      <c r="BB23" s="471"/>
      <c r="BC23" s="107"/>
    </row>
    <row r="24" spans="1:116" s="43" customFormat="1" ht="14.4" customHeight="1">
      <c r="A24" s="106"/>
      <c r="B24" s="468" t="s">
        <v>62</v>
      </c>
      <c r="C24" s="468"/>
      <c r="D24" s="468"/>
      <c r="E24" s="468">
        <v>3</v>
      </c>
      <c r="F24" s="468"/>
      <c r="G24" s="468" t="s">
        <v>41</v>
      </c>
      <c r="H24" s="468"/>
      <c r="I24" s="598">
        <f>P24+AQ24+AW24</f>
        <v>2462637</v>
      </c>
      <c r="J24" s="599"/>
      <c r="K24" s="599"/>
      <c r="L24" s="599"/>
      <c r="M24" s="599"/>
      <c r="N24" s="599"/>
      <c r="O24" s="599"/>
      <c r="P24" s="597">
        <v>2309989</v>
      </c>
      <c r="Q24" s="597"/>
      <c r="R24" s="597"/>
      <c r="S24" s="597"/>
      <c r="T24" s="597"/>
      <c r="U24" s="597"/>
      <c r="V24" s="597"/>
      <c r="W24" s="597">
        <v>201522</v>
      </c>
      <c r="X24" s="597"/>
      <c r="Y24" s="597"/>
      <c r="Z24" s="597"/>
      <c r="AA24" s="597"/>
      <c r="AB24" s="597"/>
      <c r="AC24" s="597"/>
      <c r="AD24" s="597">
        <v>2103458</v>
      </c>
      <c r="AE24" s="597"/>
      <c r="AF24" s="597"/>
      <c r="AG24" s="597"/>
      <c r="AH24" s="597"/>
      <c r="AI24" s="597"/>
      <c r="AJ24" s="597"/>
      <c r="AK24" s="370"/>
      <c r="AL24" s="597">
        <f>P24-W24-AD24</f>
        <v>5009</v>
      </c>
      <c r="AM24" s="597"/>
      <c r="AN24" s="597"/>
      <c r="AO24" s="597"/>
      <c r="AP24" s="370"/>
      <c r="AQ24" s="597">
        <v>27594</v>
      </c>
      <c r="AR24" s="597"/>
      <c r="AS24" s="597"/>
      <c r="AT24" s="597"/>
      <c r="AU24" s="597"/>
      <c r="AV24" s="597"/>
      <c r="AW24" s="597">
        <v>125054</v>
      </c>
      <c r="AX24" s="597"/>
      <c r="AY24" s="597"/>
      <c r="AZ24" s="597"/>
      <c r="BA24" s="597"/>
      <c r="BB24" s="597"/>
      <c r="BC24" s="107"/>
    </row>
    <row r="25" spans="1:116" ht="12.9" customHeight="1">
      <c r="B25" s="39" t="s">
        <v>1036</v>
      </c>
      <c r="W25" s="112"/>
      <c r="X25" s="112"/>
      <c r="Y25" s="112"/>
      <c r="Z25" s="112"/>
      <c r="AA25" s="112"/>
      <c r="AB25" s="112"/>
      <c r="AC25" s="112"/>
      <c r="AD25" s="112"/>
      <c r="AE25" s="112"/>
      <c r="AF25" s="112"/>
      <c r="BC25" s="35"/>
    </row>
    <row r="26" spans="1:116" ht="12.9" customHeight="1">
      <c r="B26" s="39" t="s">
        <v>208</v>
      </c>
      <c r="BC26" s="35"/>
    </row>
    <row r="27" spans="1:116" s="43" customFormat="1" ht="7.75" customHeight="1">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107"/>
    </row>
    <row r="28" spans="1:116" s="43" customFormat="1" ht="16.25" customHeight="1">
      <c r="A28" s="35"/>
      <c r="B28" s="61" t="s">
        <v>209</v>
      </c>
      <c r="C28" s="61"/>
      <c r="D28" s="61"/>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107"/>
      <c r="BD28" s="35"/>
      <c r="BE28" s="61"/>
      <c r="BF28" s="61"/>
      <c r="BG28" s="61"/>
      <c r="BH28" s="35"/>
      <c r="BI28" s="61"/>
      <c r="BJ28" s="61"/>
      <c r="BK28" s="35"/>
      <c r="BL28" s="35"/>
      <c r="BM28" s="61"/>
      <c r="BN28" s="61"/>
      <c r="BO28" s="35"/>
      <c r="BP28" s="35"/>
      <c r="BQ28" s="61"/>
      <c r="BR28" s="61"/>
      <c r="BS28" s="35"/>
      <c r="BT28" s="35"/>
      <c r="BU28" s="61"/>
      <c r="BV28" s="61"/>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row>
    <row r="29" spans="1:116" ht="15" customHeight="1">
      <c r="B29" s="464" t="s">
        <v>210</v>
      </c>
      <c r="C29" s="464"/>
      <c r="D29" s="464"/>
      <c r="E29" s="464"/>
      <c r="F29" s="464"/>
      <c r="G29" s="464"/>
      <c r="H29" s="464"/>
      <c r="I29" s="464"/>
      <c r="J29" s="464"/>
      <c r="K29" s="464"/>
      <c r="L29" s="464"/>
      <c r="M29" s="464"/>
      <c r="N29" s="464"/>
      <c r="O29" s="464"/>
      <c r="P29" s="464"/>
      <c r="Q29" s="464"/>
      <c r="R29" s="464"/>
      <c r="S29" s="464"/>
      <c r="T29" s="464"/>
      <c r="U29" s="555"/>
      <c r="V29" s="466" t="s">
        <v>211</v>
      </c>
      <c r="W29" s="510"/>
      <c r="X29" s="510"/>
      <c r="Y29" s="510"/>
      <c r="Z29" s="510"/>
      <c r="AA29" s="510"/>
      <c r="AB29" s="510"/>
      <c r="AC29" s="510"/>
      <c r="AD29" s="510"/>
      <c r="AE29" s="510"/>
      <c r="AF29" s="510"/>
      <c r="AG29" s="510"/>
      <c r="AH29" s="510"/>
      <c r="AI29" s="510"/>
      <c r="AJ29" s="511"/>
      <c r="AK29" s="466" t="s">
        <v>212</v>
      </c>
      <c r="AL29" s="510"/>
      <c r="AM29" s="510"/>
      <c r="AN29" s="510"/>
      <c r="AO29" s="510"/>
      <c r="AP29" s="510"/>
      <c r="AQ29" s="510"/>
      <c r="AR29" s="510"/>
      <c r="AS29" s="510"/>
      <c r="AT29" s="510"/>
      <c r="AU29" s="510"/>
      <c r="AV29" s="510"/>
      <c r="AW29" s="510"/>
      <c r="AX29" s="510"/>
      <c r="AY29" s="510"/>
      <c r="AZ29" s="510"/>
      <c r="BA29" s="510"/>
      <c r="BB29" s="510"/>
      <c r="BC29" s="35"/>
    </row>
    <row r="30" spans="1:116" ht="15" customHeight="1">
      <c r="B30" s="468"/>
      <c r="C30" s="468"/>
      <c r="D30" s="468"/>
      <c r="E30" s="468"/>
      <c r="F30" s="468"/>
      <c r="G30" s="468"/>
      <c r="H30" s="468"/>
      <c r="I30" s="468"/>
      <c r="J30" s="468"/>
      <c r="K30" s="468"/>
      <c r="L30" s="468"/>
      <c r="M30" s="468"/>
      <c r="N30" s="468"/>
      <c r="O30" s="468"/>
      <c r="P30" s="468"/>
      <c r="Q30" s="468"/>
      <c r="R30" s="468"/>
      <c r="S30" s="468"/>
      <c r="T30" s="468"/>
      <c r="U30" s="468"/>
      <c r="V30" s="466" t="s">
        <v>213</v>
      </c>
      <c r="W30" s="510"/>
      <c r="X30" s="510"/>
      <c r="Y30" s="510"/>
      <c r="Z30" s="511"/>
      <c r="AA30" s="510" t="s">
        <v>214</v>
      </c>
      <c r="AB30" s="510"/>
      <c r="AC30" s="510"/>
      <c r="AD30" s="510"/>
      <c r="AE30" s="511"/>
      <c r="AF30" s="510" t="s">
        <v>215</v>
      </c>
      <c r="AG30" s="510"/>
      <c r="AH30" s="510"/>
      <c r="AI30" s="510"/>
      <c r="AJ30" s="511"/>
      <c r="AK30" s="466" t="s">
        <v>216</v>
      </c>
      <c r="AL30" s="510"/>
      <c r="AM30" s="510"/>
      <c r="AN30" s="510"/>
      <c r="AO30" s="510"/>
      <c r="AP30" s="511"/>
      <c r="AQ30" s="466" t="s">
        <v>217</v>
      </c>
      <c r="AR30" s="510"/>
      <c r="AS30" s="510"/>
      <c r="AT30" s="510"/>
      <c r="AU30" s="510"/>
      <c r="AV30" s="510"/>
      <c r="AW30" s="466" t="s">
        <v>215</v>
      </c>
      <c r="AX30" s="510"/>
      <c r="AY30" s="510"/>
      <c r="AZ30" s="510"/>
      <c r="BA30" s="510"/>
      <c r="BB30" s="510"/>
      <c r="BC30" s="43"/>
      <c r="BD30" s="43"/>
      <c r="BE30" s="43"/>
      <c r="BF30" s="43"/>
      <c r="BG30" s="43"/>
      <c r="BH30" s="43"/>
      <c r="BI30" s="43"/>
      <c r="BJ30" s="43"/>
      <c r="BL30" s="43"/>
      <c r="BM30" s="43"/>
      <c r="BN30" s="43"/>
      <c r="BO30" s="43"/>
    </row>
    <row r="31" spans="1:116" s="56" customFormat="1" ht="16.25" customHeight="1">
      <c r="C31" s="57"/>
      <c r="D31" s="57"/>
      <c r="E31" s="57"/>
      <c r="F31" s="57"/>
      <c r="G31" s="57"/>
      <c r="H31" s="57"/>
      <c r="I31" s="57"/>
      <c r="J31" s="57"/>
      <c r="K31" s="57"/>
      <c r="L31" s="57"/>
      <c r="M31" s="57"/>
      <c r="N31" s="57"/>
      <c r="O31" s="57"/>
      <c r="P31" s="57"/>
      <c r="Q31" s="57"/>
      <c r="R31" s="57"/>
      <c r="S31" s="57"/>
      <c r="T31" s="57"/>
      <c r="U31" s="57"/>
      <c r="V31" s="58"/>
      <c r="W31" s="57"/>
      <c r="X31" s="57"/>
      <c r="Y31" s="57"/>
      <c r="Z31" s="57" t="s">
        <v>218</v>
      </c>
      <c r="AA31" s="57"/>
      <c r="AB31" s="57"/>
      <c r="AC31" s="57"/>
      <c r="AD31" s="57"/>
      <c r="AE31" s="57" t="s">
        <v>218</v>
      </c>
      <c r="AF31" s="57"/>
      <c r="AG31" s="57"/>
      <c r="AH31" s="57"/>
      <c r="AI31" s="57"/>
      <c r="AJ31" s="113" t="s">
        <v>218</v>
      </c>
      <c r="AK31" s="58"/>
      <c r="AL31" s="57"/>
      <c r="AM31" s="57"/>
      <c r="AN31" s="57"/>
      <c r="AO31" s="57"/>
      <c r="AP31" s="57" t="s">
        <v>73</v>
      </c>
      <c r="AQ31" s="57"/>
      <c r="AR31" s="57"/>
      <c r="AS31" s="57"/>
      <c r="AT31" s="57"/>
      <c r="AU31" s="57"/>
      <c r="AV31" s="57" t="s">
        <v>73</v>
      </c>
      <c r="AW31" s="57"/>
      <c r="AX31" s="57"/>
      <c r="AY31" s="57"/>
      <c r="AZ31" s="57"/>
      <c r="BA31" s="57"/>
      <c r="BB31" s="57" t="s">
        <v>73</v>
      </c>
    </row>
    <row r="32" spans="1:116" ht="13.75" customHeight="1">
      <c r="B32" s="595" t="s">
        <v>219</v>
      </c>
      <c r="C32" s="595"/>
      <c r="D32" s="595"/>
      <c r="E32" s="595"/>
      <c r="F32" s="595"/>
      <c r="G32" s="595"/>
      <c r="H32" s="595"/>
      <c r="I32" s="595"/>
      <c r="J32" s="595"/>
      <c r="K32" s="595"/>
      <c r="L32" s="595"/>
      <c r="M32" s="595"/>
      <c r="N32" s="595"/>
      <c r="O32" s="595"/>
      <c r="P32" s="595"/>
      <c r="Q32" s="595"/>
      <c r="R32" s="595"/>
      <c r="S32" s="595"/>
      <c r="T32" s="595"/>
      <c r="U32" s="61"/>
      <c r="V32" s="609">
        <f>SUM(V33:Z50)</f>
        <v>219212</v>
      </c>
      <c r="W32" s="610"/>
      <c r="X32" s="610"/>
      <c r="Y32" s="610"/>
      <c r="Z32" s="610"/>
      <c r="AA32" s="610">
        <f>SUM(AA33:AE50)</f>
        <v>212649</v>
      </c>
      <c r="AB32" s="610"/>
      <c r="AC32" s="610"/>
      <c r="AD32" s="610"/>
      <c r="AE32" s="610"/>
      <c r="AF32" s="610">
        <f>SUM(AF33:AJ50)</f>
        <v>210530</v>
      </c>
      <c r="AG32" s="610"/>
      <c r="AH32" s="610"/>
      <c r="AI32" s="610"/>
      <c r="AJ32" s="611"/>
      <c r="AK32" s="609">
        <f>SUM(AK33:AP50)</f>
        <v>2237808</v>
      </c>
      <c r="AL32" s="610"/>
      <c r="AM32" s="610"/>
      <c r="AN32" s="610"/>
      <c r="AO32" s="610"/>
      <c r="AP32" s="610"/>
      <c r="AQ32" s="610">
        <f>SUM(AQ33:AV50)</f>
        <v>2236269</v>
      </c>
      <c r="AR32" s="610"/>
      <c r="AS32" s="610"/>
      <c r="AT32" s="610"/>
      <c r="AU32" s="610"/>
      <c r="AV32" s="610"/>
      <c r="AW32" s="610">
        <f>SUM(AW33:BB50)</f>
        <v>2309989</v>
      </c>
      <c r="AX32" s="610"/>
      <c r="AY32" s="610"/>
      <c r="AZ32" s="610"/>
      <c r="BA32" s="610"/>
      <c r="BB32" s="610"/>
      <c r="BC32" s="35"/>
      <c r="BE32" s="114"/>
      <c r="BF32" s="114"/>
      <c r="BG32" s="114"/>
      <c r="BH32" s="114"/>
      <c r="BI32" s="114"/>
      <c r="BJ32" s="114"/>
      <c r="CC32" s="114"/>
      <c r="CD32" s="114"/>
      <c r="CE32" s="114"/>
      <c r="CF32" s="114"/>
      <c r="CG32" s="114"/>
      <c r="CH32" s="114"/>
      <c r="CI32" s="114"/>
      <c r="CJ32" s="114"/>
      <c r="CK32" s="114"/>
      <c r="CL32" s="114"/>
      <c r="CM32" s="114"/>
      <c r="CN32" s="114"/>
      <c r="CO32" s="114"/>
      <c r="CP32" s="114"/>
      <c r="CQ32" s="114"/>
      <c r="CR32" s="114"/>
      <c r="CS32" s="114"/>
      <c r="CT32" s="114"/>
      <c r="CU32" s="114"/>
      <c r="CV32" s="114"/>
      <c r="CW32" s="114"/>
      <c r="CX32" s="114"/>
      <c r="CY32" s="471"/>
      <c r="CZ32" s="471"/>
      <c r="DA32" s="471"/>
      <c r="DB32" s="471"/>
      <c r="DC32" s="471"/>
      <c r="DD32" s="471"/>
      <c r="DE32" s="471"/>
      <c r="DF32" s="476"/>
      <c r="DG32" s="476"/>
      <c r="DH32" s="476"/>
      <c r="DI32" s="476"/>
      <c r="DJ32" s="476"/>
      <c r="DK32" s="476"/>
      <c r="DL32" s="476"/>
    </row>
    <row r="33" spans="3:116" ht="13.75" customHeight="1">
      <c r="C33" s="600" t="s">
        <v>220</v>
      </c>
      <c r="D33" s="600"/>
      <c r="E33" s="600"/>
      <c r="F33" s="600"/>
      <c r="G33" s="600"/>
      <c r="H33" s="600"/>
      <c r="I33" s="600"/>
      <c r="J33" s="600"/>
      <c r="K33" s="600"/>
      <c r="L33" s="600"/>
      <c r="M33" s="600"/>
      <c r="N33" s="600"/>
      <c r="O33" s="600"/>
      <c r="P33" s="600"/>
      <c r="Q33" s="600"/>
      <c r="R33" s="600"/>
      <c r="S33" s="600"/>
      <c r="T33" s="600"/>
      <c r="V33" s="601">
        <v>680</v>
      </c>
      <c r="W33" s="455"/>
      <c r="X33" s="455"/>
      <c r="Y33" s="455"/>
      <c r="Z33" s="455"/>
      <c r="AA33" s="604">
        <v>705</v>
      </c>
      <c r="AB33" s="604"/>
      <c r="AC33" s="604"/>
      <c r="AD33" s="604"/>
      <c r="AE33" s="604"/>
      <c r="AF33" s="604">
        <v>1045</v>
      </c>
      <c r="AG33" s="604"/>
      <c r="AH33" s="604"/>
      <c r="AI33" s="604"/>
      <c r="AJ33" s="605"/>
      <c r="AK33" s="606">
        <v>7808</v>
      </c>
      <c r="AL33" s="607"/>
      <c r="AM33" s="607"/>
      <c r="AN33" s="607"/>
      <c r="AO33" s="607"/>
      <c r="AP33" s="607"/>
      <c r="AQ33" s="608">
        <v>8747</v>
      </c>
      <c r="AR33" s="608"/>
      <c r="AS33" s="608"/>
      <c r="AT33" s="608"/>
      <c r="AU33" s="608"/>
      <c r="AV33" s="608"/>
      <c r="AW33" s="608">
        <v>11648</v>
      </c>
      <c r="AX33" s="608"/>
      <c r="AY33" s="608"/>
      <c r="AZ33" s="608"/>
      <c r="BA33" s="608"/>
      <c r="BB33" s="608"/>
      <c r="BC33" s="35"/>
      <c r="BE33" s="114"/>
      <c r="BF33" s="114"/>
      <c r="BG33" s="114"/>
      <c r="BH33" s="114"/>
      <c r="BI33" s="114"/>
      <c r="BJ33" s="114"/>
      <c r="CC33" s="114"/>
      <c r="CD33" s="114"/>
      <c r="CE33" s="114"/>
      <c r="CF33" s="114"/>
      <c r="CG33" s="114"/>
      <c r="CH33" s="114"/>
      <c r="CI33" s="114"/>
      <c r="CJ33" s="114"/>
      <c r="CK33" s="114"/>
      <c r="CL33" s="114"/>
      <c r="CM33" s="114"/>
      <c r="CN33" s="114"/>
      <c r="CO33" s="114"/>
      <c r="CP33" s="114"/>
      <c r="CQ33" s="114"/>
      <c r="CR33" s="114"/>
      <c r="CS33" s="114"/>
      <c r="CT33" s="114"/>
      <c r="CU33" s="114"/>
      <c r="CV33" s="114"/>
      <c r="CW33" s="114"/>
      <c r="CX33" s="114"/>
      <c r="CY33" s="471"/>
      <c r="CZ33" s="471"/>
      <c r="DA33" s="471"/>
      <c r="DB33" s="471"/>
      <c r="DC33" s="471"/>
      <c r="DD33" s="471"/>
      <c r="DE33" s="471"/>
      <c r="DF33" s="476"/>
      <c r="DG33" s="476"/>
      <c r="DH33" s="476"/>
      <c r="DI33" s="476"/>
      <c r="DJ33" s="476"/>
      <c r="DK33" s="476"/>
      <c r="DL33" s="476"/>
    </row>
    <row r="34" spans="3:116" ht="13.75" customHeight="1">
      <c r="C34" s="600" t="s">
        <v>221</v>
      </c>
      <c r="D34" s="600"/>
      <c r="E34" s="600"/>
      <c r="F34" s="600"/>
      <c r="G34" s="600"/>
      <c r="H34" s="600"/>
      <c r="I34" s="600"/>
      <c r="J34" s="600"/>
      <c r="K34" s="600"/>
      <c r="L34" s="600"/>
      <c r="M34" s="600"/>
      <c r="N34" s="600"/>
      <c r="O34" s="600"/>
      <c r="P34" s="600"/>
      <c r="Q34" s="600"/>
      <c r="R34" s="600"/>
      <c r="S34" s="600"/>
      <c r="T34" s="600"/>
      <c r="V34" s="601">
        <v>31</v>
      </c>
      <c r="W34" s="455"/>
      <c r="X34" s="455"/>
      <c r="Y34" s="455"/>
      <c r="Z34" s="455"/>
      <c r="AA34" s="604"/>
      <c r="AB34" s="604"/>
      <c r="AC34" s="604"/>
      <c r="AD34" s="604"/>
      <c r="AE34" s="604"/>
      <c r="AF34" s="604"/>
      <c r="AG34" s="604"/>
      <c r="AH34" s="604"/>
      <c r="AI34" s="604"/>
      <c r="AJ34" s="605"/>
      <c r="AK34" s="602">
        <v>302</v>
      </c>
      <c r="AL34" s="603"/>
      <c r="AM34" s="603"/>
      <c r="AN34" s="603"/>
      <c r="AO34" s="603"/>
      <c r="AP34" s="603"/>
      <c r="AQ34" s="608"/>
      <c r="AR34" s="608"/>
      <c r="AS34" s="608"/>
      <c r="AT34" s="608"/>
      <c r="AU34" s="608"/>
      <c r="AV34" s="608"/>
      <c r="AW34" s="608"/>
      <c r="AX34" s="608"/>
      <c r="AY34" s="608"/>
      <c r="AZ34" s="608"/>
      <c r="BA34" s="608"/>
      <c r="BB34" s="608"/>
      <c r="BC34" s="114"/>
      <c r="BD34" s="114"/>
      <c r="BE34" s="114"/>
      <c r="BF34" s="114"/>
      <c r="BG34" s="114"/>
      <c r="BH34" s="114"/>
      <c r="BI34" s="114"/>
      <c r="BJ34" s="114"/>
      <c r="CC34" s="114"/>
      <c r="CD34" s="114"/>
      <c r="CE34" s="114"/>
      <c r="CF34" s="114"/>
      <c r="CG34" s="114"/>
      <c r="CH34" s="114"/>
      <c r="CI34" s="114"/>
      <c r="CJ34" s="114"/>
      <c r="CK34" s="114"/>
      <c r="CL34" s="114"/>
      <c r="CM34" s="114"/>
      <c r="CN34" s="114"/>
      <c r="CO34" s="114"/>
      <c r="CP34" s="114"/>
      <c r="CQ34" s="114"/>
      <c r="CR34" s="114"/>
      <c r="CS34" s="114"/>
      <c r="CT34" s="114"/>
      <c r="CU34" s="114"/>
      <c r="CV34" s="114"/>
      <c r="CW34" s="114"/>
      <c r="CX34" s="114"/>
      <c r="CY34" s="471"/>
      <c r="CZ34" s="471"/>
      <c r="DA34" s="471"/>
      <c r="DB34" s="471"/>
      <c r="DC34" s="471"/>
      <c r="DD34" s="471"/>
      <c r="DE34" s="471"/>
      <c r="DF34" s="476"/>
      <c r="DG34" s="476"/>
      <c r="DH34" s="476"/>
      <c r="DI34" s="476"/>
      <c r="DJ34" s="476"/>
      <c r="DK34" s="476"/>
      <c r="DL34" s="476"/>
    </row>
    <row r="35" spans="3:116" ht="13.75" customHeight="1">
      <c r="C35" s="600" t="s">
        <v>222</v>
      </c>
      <c r="D35" s="600"/>
      <c r="E35" s="600"/>
      <c r="F35" s="600"/>
      <c r="G35" s="600"/>
      <c r="H35" s="600"/>
      <c r="I35" s="600"/>
      <c r="J35" s="600"/>
      <c r="K35" s="600"/>
      <c r="L35" s="600"/>
      <c r="M35" s="600"/>
      <c r="N35" s="600"/>
      <c r="O35" s="600"/>
      <c r="P35" s="600"/>
      <c r="Q35" s="600"/>
      <c r="R35" s="600"/>
      <c r="S35" s="600"/>
      <c r="T35" s="600"/>
      <c r="V35" s="601">
        <v>54</v>
      </c>
      <c r="W35" s="455"/>
      <c r="X35" s="455"/>
      <c r="Y35" s="455"/>
      <c r="Z35" s="455"/>
      <c r="AA35" s="455">
        <v>48</v>
      </c>
      <c r="AB35" s="455"/>
      <c r="AC35" s="455"/>
      <c r="AD35" s="455"/>
      <c r="AE35" s="455"/>
      <c r="AF35" s="455">
        <v>44</v>
      </c>
      <c r="AG35" s="455"/>
      <c r="AH35" s="455"/>
      <c r="AI35" s="455"/>
      <c r="AJ35" s="612"/>
      <c r="AK35" s="602">
        <v>565</v>
      </c>
      <c r="AL35" s="603"/>
      <c r="AM35" s="603"/>
      <c r="AN35" s="603"/>
      <c r="AO35" s="603"/>
      <c r="AP35" s="603"/>
      <c r="AQ35" s="603">
        <v>560</v>
      </c>
      <c r="AR35" s="603"/>
      <c r="AS35" s="603"/>
      <c r="AT35" s="603"/>
      <c r="AU35" s="603"/>
      <c r="AV35" s="603"/>
      <c r="AW35" s="603">
        <v>485</v>
      </c>
      <c r="AX35" s="603"/>
      <c r="AY35" s="603"/>
      <c r="AZ35" s="603"/>
      <c r="BA35" s="603"/>
      <c r="BB35" s="603"/>
      <c r="BC35" s="114"/>
      <c r="BD35" s="114"/>
      <c r="BE35" s="114"/>
      <c r="BF35" s="114"/>
      <c r="BG35" s="114"/>
      <c r="BH35" s="114"/>
      <c r="BI35" s="114"/>
      <c r="BJ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471"/>
      <c r="CZ35" s="471"/>
      <c r="DA35" s="471"/>
      <c r="DB35" s="471"/>
      <c r="DC35" s="471"/>
      <c r="DD35" s="471"/>
      <c r="DE35" s="471"/>
      <c r="DF35" s="476"/>
      <c r="DG35" s="476"/>
      <c r="DH35" s="476"/>
      <c r="DI35" s="476"/>
      <c r="DJ35" s="476"/>
      <c r="DK35" s="476"/>
      <c r="DL35" s="476"/>
    </row>
    <row r="36" spans="3:116" ht="13.75" customHeight="1">
      <c r="C36" s="600" t="s">
        <v>223</v>
      </c>
      <c r="D36" s="600"/>
      <c r="E36" s="600"/>
      <c r="F36" s="600"/>
      <c r="G36" s="600"/>
      <c r="H36" s="600"/>
      <c r="I36" s="600"/>
      <c r="J36" s="600"/>
      <c r="K36" s="600"/>
      <c r="L36" s="600"/>
      <c r="M36" s="600"/>
      <c r="N36" s="600"/>
      <c r="O36" s="600"/>
      <c r="P36" s="600"/>
      <c r="Q36" s="600"/>
      <c r="R36" s="600"/>
      <c r="S36" s="600"/>
      <c r="T36" s="600"/>
      <c r="V36" s="601">
        <v>19772</v>
      </c>
      <c r="W36" s="455"/>
      <c r="X36" s="455"/>
      <c r="Y36" s="455"/>
      <c r="Z36" s="455"/>
      <c r="AA36" s="455">
        <v>19086</v>
      </c>
      <c r="AB36" s="455"/>
      <c r="AC36" s="455"/>
      <c r="AD36" s="455"/>
      <c r="AE36" s="455"/>
      <c r="AF36" s="455">
        <v>19769</v>
      </c>
      <c r="AG36" s="455"/>
      <c r="AH36" s="455"/>
      <c r="AI36" s="455"/>
      <c r="AJ36" s="612"/>
      <c r="AK36" s="606">
        <v>153115</v>
      </c>
      <c r="AL36" s="607"/>
      <c r="AM36" s="607"/>
      <c r="AN36" s="607"/>
      <c r="AO36" s="607"/>
      <c r="AP36" s="607"/>
      <c r="AQ36" s="607">
        <v>150171</v>
      </c>
      <c r="AR36" s="607"/>
      <c r="AS36" s="607"/>
      <c r="AT36" s="607"/>
      <c r="AU36" s="607"/>
      <c r="AV36" s="607"/>
      <c r="AW36" s="607">
        <v>157435</v>
      </c>
      <c r="AX36" s="607"/>
      <c r="AY36" s="607"/>
      <c r="AZ36" s="607"/>
      <c r="BA36" s="607"/>
      <c r="BB36" s="607"/>
      <c r="BC36" s="114"/>
      <c r="BD36" s="114"/>
      <c r="BE36" s="114"/>
      <c r="BF36" s="114"/>
      <c r="BG36" s="114"/>
      <c r="BH36" s="114"/>
      <c r="BI36" s="114"/>
      <c r="BJ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471"/>
      <c r="CZ36" s="471"/>
      <c r="DA36" s="471"/>
      <c r="DB36" s="471"/>
      <c r="DC36" s="471"/>
      <c r="DD36" s="471"/>
      <c r="DE36" s="471"/>
      <c r="DF36" s="476"/>
      <c r="DG36" s="476"/>
      <c r="DH36" s="476"/>
      <c r="DI36" s="476"/>
      <c r="DJ36" s="476"/>
      <c r="DK36" s="476"/>
      <c r="DL36" s="476"/>
    </row>
    <row r="37" spans="3:116" ht="13.75" customHeight="1">
      <c r="C37" s="600" t="s">
        <v>224</v>
      </c>
      <c r="D37" s="600"/>
      <c r="E37" s="600"/>
      <c r="F37" s="600"/>
      <c r="G37" s="600"/>
      <c r="H37" s="600"/>
      <c r="I37" s="600"/>
      <c r="J37" s="600"/>
      <c r="K37" s="600"/>
      <c r="L37" s="600"/>
      <c r="M37" s="600"/>
      <c r="N37" s="600"/>
      <c r="O37" s="600"/>
      <c r="P37" s="600"/>
      <c r="Q37" s="600"/>
      <c r="R37" s="600"/>
      <c r="S37" s="600"/>
      <c r="T37" s="600"/>
      <c r="V37" s="601">
        <v>12811</v>
      </c>
      <c r="W37" s="455"/>
      <c r="X37" s="455"/>
      <c r="Y37" s="455"/>
      <c r="Z37" s="455"/>
      <c r="AA37" s="455">
        <v>12187</v>
      </c>
      <c r="AB37" s="455"/>
      <c r="AC37" s="455"/>
      <c r="AD37" s="455"/>
      <c r="AE37" s="455"/>
      <c r="AF37" s="455">
        <v>11417</v>
      </c>
      <c r="AG37" s="455"/>
      <c r="AH37" s="455"/>
      <c r="AI37" s="455"/>
      <c r="AJ37" s="612"/>
      <c r="AK37" s="606">
        <v>252592</v>
      </c>
      <c r="AL37" s="607"/>
      <c r="AM37" s="607"/>
      <c r="AN37" s="607"/>
      <c r="AO37" s="607"/>
      <c r="AP37" s="607"/>
      <c r="AQ37" s="607">
        <v>249717</v>
      </c>
      <c r="AR37" s="607"/>
      <c r="AS37" s="607"/>
      <c r="AT37" s="607"/>
      <c r="AU37" s="607"/>
      <c r="AV37" s="607"/>
      <c r="AW37" s="607">
        <v>250689</v>
      </c>
      <c r="AX37" s="607"/>
      <c r="AY37" s="607"/>
      <c r="AZ37" s="607"/>
      <c r="BA37" s="607"/>
      <c r="BB37" s="607"/>
      <c r="BC37" s="35"/>
      <c r="BE37" s="114"/>
      <c r="BF37" s="114"/>
      <c r="BG37" s="114"/>
      <c r="BH37" s="114"/>
      <c r="BI37" s="114"/>
      <c r="BJ37" s="114"/>
      <c r="CC37" s="114"/>
      <c r="CD37" s="114"/>
      <c r="CE37" s="114"/>
      <c r="CF37" s="114"/>
      <c r="CG37" s="114"/>
      <c r="CH37" s="114"/>
      <c r="CI37" s="114"/>
      <c r="CJ37" s="114"/>
      <c r="CK37" s="114"/>
      <c r="CL37" s="114"/>
      <c r="CM37" s="114"/>
      <c r="CN37" s="114"/>
      <c r="CO37" s="114"/>
      <c r="CP37" s="114"/>
      <c r="CQ37" s="114"/>
      <c r="CR37" s="114"/>
      <c r="CS37" s="114"/>
      <c r="CT37" s="114"/>
      <c r="CU37" s="114"/>
      <c r="CV37" s="114"/>
      <c r="CW37" s="114"/>
      <c r="CX37" s="114"/>
      <c r="CY37" s="471"/>
      <c r="CZ37" s="471"/>
      <c r="DA37" s="471"/>
      <c r="DB37" s="471"/>
      <c r="DC37" s="471"/>
      <c r="DD37" s="471"/>
      <c r="DE37" s="471"/>
      <c r="DF37" s="476"/>
      <c r="DG37" s="476"/>
      <c r="DH37" s="476"/>
      <c r="DI37" s="476"/>
      <c r="DJ37" s="476"/>
      <c r="DK37" s="476"/>
      <c r="DL37" s="476"/>
    </row>
    <row r="38" spans="3:116" ht="13.75" customHeight="1">
      <c r="C38" s="600" t="s">
        <v>225</v>
      </c>
      <c r="D38" s="600"/>
      <c r="E38" s="600"/>
      <c r="F38" s="600"/>
      <c r="G38" s="600"/>
      <c r="H38" s="600"/>
      <c r="I38" s="600"/>
      <c r="J38" s="600"/>
      <c r="K38" s="600"/>
      <c r="L38" s="600"/>
      <c r="M38" s="600"/>
      <c r="N38" s="600"/>
      <c r="O38" s="600"/>
      <c r="P38" s="600"/>
      <c r="Q38" s="600"/>
      <c r="R38" s="600"/>
      <c r="S38" s="600"/>
      <c r="T38" s="600"/>
      <c r="V38" s="601">
        <v>225</v>
      </c>
      <c r="W38" s="455"/>
      <c r="X38" s="455"/>
      <c r="Y38" s="455"/>
      <c r="Z38" s="455"/>
      <c r="AA38" s="455">
        <v>267</v>
      </c>
      <c r="AB38" s="455"/>
      <c r="AC38" s="455"/>
      <c r="AD38" s="455"/>
      <c r="AE38" s="455"/>
      <c r="AF38" s="455">
        <v>378</v>
      </c>
      <c r="AG38" s="455"/>
      <c r="AH38" s="455"/>
      <c r="AI38" s="455"/>
      <c r="AJ38" s="612"/>
      <c r="AK38" s="606">
        <v>9432</v>
      </c>
      <c r="AL38" s="607"/>
      <c r="AM38" s="607"/>
      <c r="AN38" s="607"/>
      <c r="AO38" s="607"/>
      <c r="AP38" s="607"/>
      <c r="AQ38" s="607">
        <v>12154</v>
      </c>
      <c r="AR38" s="607"/>
      <c r="AS38" s="607"/>
      <c r="AT38" s="607"/>
      <c r="AU38" s="607"/>
      <c r="AV38" s="607"/>
      <c r="AW38" s="607">
        <v>12528</v>
      </c>
      <c r="AX38" s="607"/>
      <c r="AY38" s="607"/>
      <c r="AZ38" s="607"/>
      <c r="BA38" s="607"/>
      <c r="BB38" s="607"/>
      <c r="BC38" s="35"/>
      <c r="BE38" s="114"/>
      <c r="BF38" s="114"/>
      <c r="BG38" s="114"/>
      <c r="BH38" s="114"/>
      <c r="BI38" s="114"/>
      <c r="BJ38" s="114"/>
      <c r="CC38" s="114"/>
      <c r="CD38" s="114"/>
      <c r="CE38" s="114"/>
      <c r="CF38" s="114"/>
      <c r="CG38" s="114"/>
      <c r="CH38" s="114"/>
      <c r="CI38" s="114"/>
      <c r="CJ38" s="114"/>
      <c r="CK38" s="114"/>
      <c r="CL38" s="114"/>
      <c r="CM38" s="114"/>
      <c r="CN38" s="114"/>
      <c r="CO38" s="114"/>
      <c r="CP38" s="114"/>
      <c r="CQ38" s="114"/>
      <c r="CR38" s="114"/>
      <c r="CS38" s="114"/>
      <c r="CT38" s="114"/>
      <c r="CU38" s="114"/>
      <c r="CV38" s="114"/>
      <c r="CW38" s="114"/>
      <c r="CX38" s="114"/>
      <c r="CY38" s="471"/>
      <c r="CZ38" s="471"/>
      <c r="DA38" s="471"/>
      <c r="DB38" s="471"/>
      <c r="DC38" s="471"/>
      <c r="DD38" s="471"/>
      <c r="DE38" s="471"/>
      <c r="DF38" s="476"/>
      <c r="DG38" s="476"/>
      <c r="DH38" s="476"/>
      <c r="DI38" s="476"/>
      <c r="DJ38" s="476"/>
      <c r="DK38" s="476"/>
      <c r="DL38" s="476"/>
    </row>
    <row r="39" spans="3:116" ht="13.75" customHeight="1">
      <c r="C39" s="600" t="s">
        <v>226</v>
      </c>
      <c r="D39" s="600"/>
      <c r="E39" s="600"/>
      <c r="F39" s="600"/>
      <c r="G39" s="600"/>
      <c r="H39" s="600"/>
      <c r="I39" s="600"/>
      <c r="J39" s="600"/>
      <c r="K39" s="600"/>
      <c r="L39" s="600"/>
      <c r="M39" s="600"/>
      <c r="N39" s="600"/>
      <c r="O39" s="600"/>
      <c r="P39" s="600"/>
      <c r="Q39" s="600"/>
      <c r="R39" s="600"/>
      <c r="S39" s="600"/>
      <c r="T39" s="600"/>
      <c r="V39" s="601">
        <v>2693</v>
      </c>
      <c r="W39" s="455"/>
      <c r="X39" s="455"/>
      <c r="Y39" s="455"/>
      <c r="Z39" s="455"/>
      <c r="AA39" s="455">
        <v>2642</v>
      </c>
      <c r="AB39" s="455"/>
      <c r="AC39" s="455"/>
      <c r="AD39" s="455"/>
      <c r="AE39" s="455"/>
      <c r="AF39" s="455">
        <v>3180</v>
      </c>
      <c r="AG39" s="455"/>
      <c r="AH39" s="455"/>
      <c r="AI39" s="455"/>
      <c r="AJ39" s="612"/>
      <c r="AK39" s="606">
        <v>53923</v>
      </c>
      <c r="AL39" s="607"/>
      <c r="AM39" s="607"/>
      <c r="AN39" s="607"/>
      <c r="AO39" s="607"/>
      <c r="AP39" s="607"/>
      <c r="AQ39" s="607">
        <v>53683</v>
      </c>
      <c r="AR39" s="607"/>
      <c r="AS39" s="607"/>
      <c r="AT39" s="607"/>
      <c r="AU39" s="607"/>
      <c r="AV39" s="607"/>
      <c r="AW39" s="607">
        <v>63139</v>
      </c>
      <c r="AX39" s="607"/>
      <c r="AY39" s="607"/>
      <c r="AZ39" s="607"/>
      <c r="BA39" s="607"/>
      <c r="BB39" s="607"/>
      <c r="BC39" s="35"/>
      <c r="BE39" s="114"/>
      <c r="BF39" s="114"/>
      <c r="BG39" s="114"/>
      <c r="BH39" s="114"/>
      <c r="BI39" s="114"/>
      <c r="BJ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471"/>
      <c r="CZ39" s="471"/>
      <c r="DA39" s="471"/>
      <c r="DB39" s="471"/>
      <c r="DC39" s="471"/>
      <c r="DD39" s="471"/>
      <c r="DE39" s="471"/>
      <c r="DF39" s="476"/>
      <c r="DG39" s="476"/>
      <c r="DH39" s="476"/>
      <c r="DI39" s="476"/>
      <c r="DJ39" s="476"/>
      <c r="DK39" s="476"/>
      <c r="DL39" s="476"/>
    </row>
    <row r="40" spans="3:116" ht="13.75" customHeight="1">
      <c r="C40" s="600" t="s">
        <v>227</v>
      </c>
      <c r="D40" s="600"/>
      <c r="E40" s="600"/>
      <c r="F40" s="600"/>
      <c r="G40" s="600"/>
      <c r="H40" s="600"/>
      <c r="I40" s="600"/>
      <c r="J40" s="600"/>
      <c r="K40" s="600"/>
      <c r="L40" s="600"/>
      <c r="M40" s="600"/>
      <c r="N40" s="600"/>
      <c r="O40" s="600"/>
      <c r="P40" s="600"/>
      <c r="Q40" s="600"/>
      <c r="R40" s="600"/>
      <c r="S40" s="600"/>
      <c r="T40" s="600"/>
      <c r="V40" s="601">
        <v>5740</v>
      </c>
      <c r="W40" s="455"/>
      <c r="X40" s="455"/>
      <c r="Y40" s="455"/>
      <c r="Z40" s="455"/>
      <c r="AA40" s="455">
        <v>5553</v>
      </c>
      <c r="AB40" s="455"/>
      <c r="AC40" s="455"/>
      <c r="AD40" s="455"/>
      <c r="AE40" s="455"/>
      <c r="AF40" s="455">
        <v>5365</v>
      </c>
      <c r="AG40" s="455"/>
      <c r="AH40" s="455"/>
      <c r="AI40" s="455"/>
      <c r="AJ40" s="612"/>
      <c r="AK40" s="606">
        <v>134699</v>
      </c>
      <c r="AL40" s="607"/>
      <c r="AM40" s="607"/>
      <c r="AN40" s="607"/>
      <c r="AO40" s="607"/>
      <c r="AP40" s="607"/>
      <c r="AQ40" s="607">
        <v>136828</v>
      </c>
      <c r="AR40" s="607"/>
      <c r="AS40" s="607"/>
      <c r="AT40" s="607"/>
      <c r="AU40" s="607"/>
      <c r="AV40" s="607"/>
      <c r="AW40" s="607">
        <v>139274</v>
      </c>
      <c r="AX40" s="607"/>
      <c r="AY40" s="607"/>
      <c r="AZ40" s="607"/>
      <c r="BA40" s="607"/>
      <c r="BB40" s="607"/>
      <c r="BC40" s="35"/>
      <c r="BE40" s="114"/>
      <c r="BF40" s="114"/>
      <c r="BG40" s="114"/>
      <c r="BH40" s="114"/>
      <c r="BI40" s="114"/>
      <c r="BJ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471"/>
      <c r="CZ40" s="471"/>
      <c r="DA40" s="471"/>
      <c r="DB40" s="471"/>
      <c r="DC40" s="471"/>
      <c r="DD40" s="471"/>
      <c r="DE40" s="471"/>
      <c r="DF40" s="476"/>
      <c r="DG40" s="476"/>
      <c r="DH40" s="476"/>
      <c r="DI40" s="476"/>
      <c r="DJ40" s="476"/>
      <c r="DK40" s="476"/>
      <c r="DL40" s="476"/>
    </row>
    <row r="41" spans="3:116" ht="13.75" customHeight="1">
      <c r="C41" s="600" t="s">
        <v>228</v>
      </c>
      <c r="D41" s="600"/>
      <c r="E41" s="600"/>
      <c r="F41" s="600"/>
      <c r="G41" s="600"/>
      <c r="H41" s="600"/>
      <c r="I41" s="600"/>
      <c r="J41" s="600"/>
      <c r="K41" s="600"/>
      <c r="L41" s="600"/>
      <c r="M41" s="600"/>
      <c r="N41" s="600"/>
      <c r="O41" s="600"/>
      <c r="P41" s="600"/>
      <c r="Q41" s="600"/>
      <c r="R41" s="600"/>
      <c r="S41" s="600"/>
      <c r="T41" s="600"/>
      <c r="V41" s="601">
        <v>61620</v>
      </c>
      <c r="W41" s="455"/>
      <c r="X41" s="455"/>
      <c r="Y41" s="455"/>
      <c r="Z41" s="455"/>
      <c r="AA41" s="455">
        <v>59520</v>
      </c>
      <c r="AB41" s="455"/>
      <c r="AC41" s="455"/>
      <c r="AD41" s="455"/>
      <c r="AE41" s="455"/>
      <c r="AF41" s="455">
        <v>54567</v>
      </c>
      <c r="AG41" s="455"/>
      <c r="AH41" s="455"/>
      <c r="AI41" s="455"/>
      <c r="AJ41" s="612"/>
      <c r="AK41" s="606">
        <v>502722</v>
      </c>
      <c r="AL41" s="607"/>
      <c r="AM41" s="607"/>
      <c r="AN41" s="607"/>
      <c r="AO41" s="607"/>
      <c r="AP41" s="607"/>
      <c r="AQ41" s="607">
        <v>489701</v>
      </c>
      <c r="AR41" s="607"/>
      <c r="AS41" s="607"/>
      <c r="AT41" s="607"/>
      <c r="AU41" s="607"/>
      <c r="AV41" s="607"/>
      <c r="AW41" s="607">
        <v>484405</v>
      </c>
      <c r="AX41" s="607"/>
      <c r="AY41" s="607"/>
      <c r="AZ41" s="607"/>
      <c r="BA41" s="607"/>
      <c r="BB41" s="607"/>
      <c r="BC41" s="35"/>
      <c r="BE41" s="114"/>
      <c r="BF41" s="114"/>
      <c r="BG41" s="114"/>
      <c r="BH41" s="114"/>
      <c r="BI41" s="114"/>
      <c r="BJ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471"/>
      <c r="CZ41" s="471"/>
      <c r="DA41" s="471"/>
      <c r="DB41" s="471"/>
      <c r="DC41" s="471"/>
      <c r="DD41" s="471"/>
      <c r="DE41" s="471"/>
      <c r="DF41" s="476"/>
      <c r="DG41" s="476"/>
      <c r="DH41" s="476"/>
      <c r="DI41" s="476"/>
      <c r="DJ41" s="476"/>
      <c r="DK41" s="476"/>
      <c r="DL41" s="476"/>
    </row>
    <row r="42" spans="3:116" ht="13.75" customHeight="1">
      <c r="C42" s="600" t="s">
        <v>229</v>
      </c>
      <c r="D42" s="600"/>
      <c r="E42" s="600"/>
      <c r="F42" s="600"/>
      <c r="G42" s="600"/>
      <c r="H42" s="600"/>
      <c r="I42" s="600"/>
      <c r="J42" s="600"/>
      <c r="K42" s="600"/>
      <c r="L42" s="600"/>
      <c r="M42" s="600"/>
      <c r="N42" s="600"/>
      <c r="O42" s="600"/>
      <c r="P42" s="600"/>
      <c r="Q42" s="600"/>
      <c r="R42" s="600"/>
      <c r="S42" s="600"/>
      <c r="T42" s="600"/>
      <c r="V42" s="601">
        <v>3707</v>
      </c>
      <c r="W42" s="455"/>
      <c r="X42" s="455"/>
      <c r="Y42" s="455"/>
      <c r="Z42" s="455"/>
      <c r="AA42" s="455">
        <v>3534</v>
      </c>
      <c r="AB42" s="455"/>
      <c r="AC42" s="455"/>
      <c r="AD42" s="455"/>
      <c r="AE42" s="455"/>
      <c r="AF42" s="455">
        <v>3550</v>
      </c>
      <c r="AG42" s="455"/>
      <c r="AH42" s="455"/>
      <c r="AI42" s="455"/>
      <c r="AJ42" s="612"/>
      <c r="AK42" s="606">
        <v>58769</v>
      </c>
      <c r="AL42" s="607"/>
      <c r="AM42" s="607"/>
      <c r="AN42" s="607"/>
      <c r="AO42" s="607"/>
      <c r="AP42" s="607"/>
      <c r="AQ42" s="607">
        <v>59311</v>
      </c>
      <c r="AR42" s="607"/>
      <c r="AS42" s="607"/>
      <c r="AT42" s="607"/>
      <c r="AU42" s="607"/>
      <c r="AV42" s="607"/>
      <c r="AW42" s="607">
        <v>56443</v>
      </c>
      <c r="AX42" s="607"/>
      <c r="AY42" s="607"/>
      <c r="AZ42" s="607"/>
      <c r="BA42" s="607"/>
      <c r="BB42" s="607"/>
      <c r="BC42" s="114"/>
      <c r="BD42" s="114"/>
      <c r="BE42" s="114"/>
      <c r="BF42" s="114"/>
      <c r="BG42" s="114"/>
      <c r="BH42" s="114"/>
      <c r="BI42" s="114"/>
      <c r="BJ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471"/>
      <c r="CZ42" s="471"/>
      <c r="DA42" s="471"/>
      <c r="DB42" s="471"/>
      <c r="DC42" s="471"/>
      <c r="DD42" s="471"/>
      <c r="DE42" s="471"/>
      <c r="DF42" s="476"/>
      <c r="DG42" s="476"/>
      <c r="DH42" s="476"/>
      <c r="DI42" s="476"/>
      <c r="DJ42" s="476"/>
      <c r="DK42" s="476"/>
      <c r="DL42" s="476"/>
    </row>
    <row r="43" spans="3:116" ht="13.75" customHeight="1">
      <c r="C43" s="600" t="s">
        <v>230</v>
      </c>
      <c r="D43" s="600"/>
      <c r="E43" s="600"/>
      <c r="F43" s="600"/>
      <c r="G43" s="600"/>
      <c r="H43" s="600"/>
      <c r="I43" s="600"/>
      <c r="J43" s="600"/>
      <c r="K43" s="600"/>
      <c r="L43" s="600"/>
      <c r="M43" s="600"/>
      <c r="N43" s="600"/>
      <c r="O43" s="600"/>
      <c r="P43" s="600"/>
      <c r="Q43" s="600"/>
      <c r="R43" s="600"/>
      <c r="S43" s="600"/>
      <c r="T43" s="600"/>
      <c r="V43" s="601">
        <v>14132</v>
      </c>
      <c r="W43" s="455"/>
      <c r="X43" s="455"/>
      <c r="Y43" s="455"/>
      <c r="Z43" s="455"/>
      <c r="AA43" s="455">
        <v>12847</v>
      </c>
      <c r="AB43" s="455"/>
      <c r="AC43" s="455"/>
      <c r="AD43" s="455"/>
      <c r="AE43" s="455"/>
      <c r="AF43" s="455">
        <v>14360</v>
      </c>
      <c r="AG43" s="455"/>
      <c r="AH43" s="455"/>
      <c r="AI43" s="455"/>
      <c r="AJ43" s="612"/>
      <c r="AK43" s="606">
        <v>61645</v>
      </c>
      <c r="AL43" s="607"/>
      <c r="AM43" s="607"/>
      <c r="AN43" s="607"/>
      <c r="AO43" s="607"/>
      <c r="AP43" s="607"/>
      <c r="AQ43" s="607">
        <v>59991</v>
      </c>
      <c r="AR43" s="607"/>
      <c r="AS43" s="607"/>
      <c r="AT43" s="607"/>
      <c r="AU43" s="607"/>
      <c r="AV43" s="607"/>
      <c r="AW43" s="607">
        <v>67785</v>
      </c>
      <c r="AX43" s="607"/>
      <c r="AY43" s="607"/>
      <c r="AZ43" s="607"/>
      <c r="BA43" s="607"/>
      <c r="BB43" s="607"/>
      <c r="BC43" s="114"/>
      <c r="BD43" s="114"/>
      <c r="BE43" s="114"/>
      <c r="BF43" s="114"/>
      <c r="BG43" s="114"/>
      <c r="BH43" s="114"/>
      <c r="BI43" s="114"/>
      <c r="BJ43" s="114"/>
      <c r="BM43" s="115"/>
      <c r="BN43" s="115"/>
      <c r="BO43" s="115"/>
      <c r="BP43" s="115"/>
      <c r="BQ43" s="115"/>
      <c r="BR43" s="115"/>
      <c r="BS43" s="115"/>
      <c r="BT43" s="115"/>
      <c r="BU43" s="115"/>
      <c r="BV43" s="115"/>
      <c r="BW43" s="115"/>
      <c r="BX43" s="115"/>
      <c r="BY43" s="115"/>
      <c r="BZ43" s="115"/>
      <c r="CA43" s="115"/>
      <c r="CC43" s="51"/>
      <c r="CD43" s="51"/>
      <c r="CE43" s="51"/>
      <c r="CF43" s="51"/>
      <c r="CG43" s="51"/>
      <c r="CH43" s="114"/>
      <c r="CI43" s="114"/>
      <c r="CJ43" s="114"/>
      <c r="CK43" s="114"/>
      <c r="CL43" s="114"/>
      <c r="CM43" s="114"/>
      <c r="CN43" s="114"/>
      <c r="CO43" s="114"/>
      <c r="CP43" s="114"/>
      <c r="CQ43" s="114"/>
      <c r="CR43" s="51"/>
      <c r="CS43" s="51"/>
      <c r="CT43" s="51"/>
      <c r="CU43" s="51"/>
      <c r="CV43" s="51"/>
      <c r="CW43" s="51"/>
      <c r="CX43" s="51"/>
      <c r="CY43" s="51"/>
      <c r="CZ43" s="51"/>
      <c r="DA43" s="51"/>
      <c r="DB43" s="51"/>
      <c r="DC43" s="51"/>
      <c r="DD43" s="51"/>
      <c r="DE43" s="51"/>
      <c r="DF43" s="114"/>
      <c r="DG43" s="114"/>
      <c r="DH43" s="114"/>
      <c r="DI43" s="114"/>
      <c r="DJ43" s="114"/>
      <c r="DK43" s="114"/>
      <c r="DL43" s="114"/>
    </row>
    <row r="44" spans="3:116" ht="13.75" customHeight="1">
      <c r="C44" s="613" t="s">
        <v>231</v>
      </c>
      <c r="D44" s="613"/>
      <c r="E44" s="613"/>
      <c r="F44" s="613"/>
      <c r="G44" s="613"/>
      <c r="H44" s="613"/>
      <c r="I44" s="613"/>
      <c r="J44" s="613"/>
      <c r="K44" s="613"/>
      <c r="L44" s="613"/>
      <c r="M44" s="613"/>
      <c r="N44" s="613"/>
      <c r="O44" s="613"/>
      <c r="P44" s="613"/>
      <c r="Q44" s="613"/>
      <c r="R44" s="613"/>
      <c r="S44" s="613"/>
      <c r="T44" s="613"/>
      <c r="V44" s="601">
        <v>9324</v>
      </c>
      <c r="W44" s="455"/>
      <c r="X44" s="455"/>
      <c r="Y44" s="455"/>
      <c r="Z44" s="455"/>
      <c r="AA44" s="455">
        <v>9160</v>
      </c>
      <c r="AB44" s="455"/>
      <c r="AC44" s="455"/>
      <c r="AD44" s="455"/>
      <c r="AE44" s="455"/>
      <c r="AF44" s="455">
        <v>10690</v>
      </c>
      <c r="AG44" s="455"/>
      <c r="AH44" s="455"/>
      <c r="AI44" s="455"/>
      <c r="AJ44" s="612"/>
      <c r="AK44" s="606">
        <v>60808</v>
      </c>
      <c r="AL44" s="607"/>
      <c r="AM44" s="607"/>
      <c r="AN44" s="607"/>
      <c r="AO44" s="607"/>
      <c r="AP44" s="607"/>
      <c r="AQ44" s="607">
        <v>66173</v>
      </c>
      <c r="AR44" s="607"/>
      <c r="AS44" s="607"/>
      <c r="AT44" s="607"/>
      <c r="AU44" s="607"/>
      <c r="AV44" s="607"/>
      <c r="AW44" s="607">
        <v>78177</v>
      </c>
      <c r="AX44" s="607"/>
      <c r="AY44" s="607"/>
      <c r="AZ44" s="607"/>
      <c r="BA44" s="607"/>
      <c r="BB44" s="607"/>
      <c r="BC44" s="114"/>
      <c r="BD44" s="114"/>
      <c r="BE44" s="114"/>
      <c r="BF44" s="114"/>
      <c r="BG44" s="114"/>
      <c r="BH44" s="114"/>
      <c r="BI44" s="114"/>
      <c r="BJ44" s="114"/>
      <c r="BM44" s="115"/>
      <c r="BN44" s="115"/>
      <c r="BO44" s="115"/>
      <c r="BP44" s="115"/>
      <c r="BQ44" s="115"/>
      <c r="BR44" s="115"/>
      <c r="BS44" s="115"/>
      <c r="BT44" s="115"/>
      <c r="BU44" s="115"/>
      <c r="BV44" s="115"/>
      <c r="BW44" s="115"/>
      <c r="BX44" s="115"/>
      <c r="BY44" s="115"/>
      <c r="BZ44" s="115"/>
      <c r="CA44" s="115"/>
      <c r="CC44" s="51"/>
      <c r="CD44" s="51"/>
      <c r="CE44" s="51"/>
      <c r="CF44" s="51"/>
      <c r="CG44" s="51"/>
      <c r="CH44" s="114"/>
      <c r="CI44" s="114"/>
      <c r="CJ44" s="114"/>
      <c r="CK44" s="114"/>
      <c r="CL44" s="114"/>
      <c r="CM44" s="114"/>
      <c r="CN44" s="114"/>
      <c r="CO44" s="114"/>
      <c r="CP44" s="114"/>
      <c r="CQ44" s="114"/>
      <c r="CR44" s="51"/>
      <c r="CS44" s="51"/>
      <c r="CT44" s="51"/>
      <c r="CU44" s="51"/>
      <c r="CV44" s="51"/>
      <c r="CW44" s="51"/>
      <c r="CX44" s="51"/>
      <c r="CY44" s="51"/>
      <c r="CZ44" s="51"/>
      <c r="DA44" s="51"/>
      <c r="DB44" s="51"/>
      <c r="DC44" s="51"/>
      <c r="DD44" s="51"/>
      <c r="DE44" s="51"/>
      <c r="DF44" s="114"/>
      <c r="DG44" s="114"/>
      <c r="DH44" s="114"/>
      <c r="DI44" s="114"/>
      <c r="DJ44" s="114"/>
      <c r="DK44" s="114"/>
      <c r="DL44" s="114"/>
    </row>
    <row r="45" spans="3:116" ht="13.75" customHeight="1">
      <c r="C45" s="600" t="s">
        <v>232</v>
      </c>
      <c r="D45" s="600"/>
      <c r="E45" s="600"/>
      <c r="F45" s="600"/>
      <c r="G45" s="600"/>
      <c r="H45" s="600"/>
      <c r="I45" s="600"/>
      <c r="J45" s="600"/>
      <c r="K45" s="600"/>
      <c r="L45" s="600"/>
      <c r="M45" s="600"/>
      <c r="N45" s="600"/>
      <c r="O45" s="600"/>
      <c r="P45" s="600"/>
      <c r="Q45" s="600"/>
      <c r="R45" s="600"/>
      <c r="S45" s="600"/>
      <c r="T45" s="600"/>
      <c r="V45" s="601">
        <v>28694</v>
      </c>
      <c r="W45" s="455"/>
      <c r="X45" s="455"/>
      <c r="Y45" s="455"/>
      <c r="Z45" s="455"/>
      <c r="AA45" s="455">
        <v>27481</v>
      </c>
      <c r="AB45" s="455"/>
      <c r="AC45" s="455"/>
      <c r="AD45" s="455"/>
      <c r="AE45" s="455"/>
      <c r="AF45" s="455">
        <v>24756</v>
      </c>
      <c r="AG45" s="455"/>
      <c r="AH45" s="455"/>
      <c r="AI45" s="455"/>
      <c r="AJ45" s="612"/>
      <c r="AK45" s="606">
        <v>214228</v>
      </c>
      <c r="AL45" s="607"/>
      <c r="AM45" s="607"/>
      <c r="AN45" s="607"/>
      <c r="AO45" s="607"/>
      <c r="AP45" s="607"/>
      <c r="AQ45" s="607">
        <v>212562</v>
      </c>
      <c r="AR45" s="607"/>
      <c r="AS45" s="607"/>
      <c r="AT45" s="607"/>
      <c r="AU45" s="607"/>
      <c r="AV45" s="607"/>
      <c r="AW45" s="607">
        <v>195226</v>
      </c>
      <c r="AX45" s="607"/>
      <c r="AY45" s="607"/>
      <c r="AZ45" s="607"/>
      <c r="BA45" s="607"/>
      <c r="BB45" s="607"/>
      <c r="BC45" s="114"/>
      <c r="BD45" s="114"/>
      <c r="BE45" s="114"/>
      <c r="BF45" s="114"/>
      <c r="BG45" s="114"/>
      <c r="BH45" s="114"/>
      <c r="BI45" s="114"/>
      <c r="BJ45" s="114"/>
      <c r="BM45" s="115"/>
      <c r="BN45" s="115"/>
      <c r="BO45" s="115"/>
      <c r="BP45" s="115"/>
      <c r="BQ45" s="115"/>
      <c r="BR45" s="115"/>
      <c r="BS45" s="115"/>
      <c r="BT45" s="115"/>
      <c r="BU45" s="115"/>
      <c r="BV45" s="115"/>
      <c r="BW45" s="115"/>
      <c r="BX45" s="115"/>
      <c r="BY45" s="115"/>
      <c r="BZ45" s="115"/>
      <c r="CA45" s="115"/>
      <c r="CC45" s="51"/>
      <c r="CD45" s="51"/>
      <c r="CE45" s="51"/>
      <c r="CF45" s="51"/>
      <c r="CG45" s="51"/>
      <c r="CH45" s="114"/>
      <c r="CI45" s="114"/>
      <c r="CJ45" s="114"/>
      <c r="CK45" s="114"/>
      <c r="CL45" s="114"/>
      <c r="CM45" s="114"/>
      <c r="CN45" s="114"/>
      <c r="CO45" s="114"/>
      <c r="CP45" s="114"/>
      <c r="CQ45" s="114"/>
      <c r="CR45" s="51"/>
      <c r="CS45" s="51"/>
      <c r="CT45" s="51"/>
      <c r="CU45" s="51"/>
      <c r="CV45" s="51"/>
      <c r="CW45" s="51"/>
      <c r="CX45" s="51"/>
      <c r="CY45" s="51"/>
      <c r="CZ45" s="51"/>
      <c r="DA45" s="51"/>
      <c r="DB45" s="51"/>
      <c r="DC45" s="51"/>
      <c r="DD45" s="51"/>
      <c r="DE45" s="51"/>
      <c r="DF45" s="114"/>
      <c r="DG45" s="114"/>
      <c r="DH45" s="114"/>
      <c r="DI45" s="114"/>
      <c r="DJ45" s="114"/>
      <c r="DK45" s="114"/>
      <c r="DL45" s="114"/>
    </row>
    <row r="46" spans="3:116" ht="13.75" customHeight="1">
      <c r="C46" s="600" t="s">
        <v>233</v>
      </c>
      <c r="D46" s="600"/>
      <c r="E46" s="600"/>
      <c r="F46" s="600"/>
      <c r="G46" s="600"/>
      <c r="H46" s="600"/>
      <c r="I46" s="600"/>
      <c r="J46" s="600"/>
      <c r="K46" s="600"/>
      <c r="L46" s="600"/>
      <c r="M46" s="600"/>
      <c r="N46" s="600"/>
      <c r="O46" s="600"/>
      <c r="P46" s="600"/>
      <c r="Q46" s="600"/>
      <c r="R46" s="600"/>
      <c r="S46" s="600"/>
      <c r="T46" s="600"/>
      <c r="V46" s="601">
        <v>19538</v>
      </c>
      <c r="W46" s="455"/>
      <c r="X46" s="455"/>
      <c r="Y46" s="455"/>
      <c r="Z46" s="455"/>
      <c r="AA46" s="455">
        <v>18990</v>
      </c>
      <c r="AB46" s="455"/>
      <c r="AC46" s="455"/>
      <c r="AD46" s="455"/>
      <c r="AE46" s="455"/>
      <c r="AF46" s="455">
        <v>17527</v>
      </c>
      <c r="AG46" s="455"/>
      <c r="AH46" s="455"/>
      <c r="AI46" s="455"/>
      <c r="AJ46" s="612"/>
      <c r="AK46" s="606">
        <v>99780</v>
      </c>
      <c r="AL46" s="607"/>
      <c r="AM46" s="607"/>
      <c r="AN46" s="607"/>
      <c r="AO46" s="607"/>
      <c r="AP46" s="607"/>
      <c r="AQ46" s="607">
        <v>94632</v>
      </c>
      <c r="AR46" s="607"/>
      <c r="AS46" s="607"/>
      <c r="AT46" s="607"/>
      <c r="AU46" s="607"/>
      <c r="AV46" s="607"/>
      <c r="AW46" s="607">
        <v>83225</v>
      </c>
      <c r="AX46" s="607"/>
      <c r="AY46" s="607"/>
      <c r="AZ46" s="607"/>
      <c r="BA46" s="607"/>
      <c r="BB46" s="607"/>
      <c r="BC46" s="114"/>
      <c r="BD46" s="114"/>
      <c r="BE46" s="114"/>
      <c r="BF46" s="114"/>
      <c r="BG46" s="114"/>
      <c r="BH46" s="114"/>
      <c r="BI46" s="114"/>
      <c r="BJ46" s="114"/>
      <c r="BM46" s="115"/>
      <c r="BN46" s="115"/>
      <c r="BO46" s="115"/>
      <c r="BP46" s="115"/>
      <c r="BQ46" s="115"/>
      <c r="BR46" s="115"/>
      <c r="BS46" s="115"/>
      <c r="BT46" s="115"/>
      <c r="BU46" s="115"/>
      <c r="BV46" s="115"/>
      <c r="BW46" s="115"/>
      <c r="BX46" s="115"/>
      <c r="BY46" s="115"/>
      <c r="BZ46" s="115"/>
      <c r="CA46" s="115"/>
      <c r="CC46" s="51"/>
      <c r="CD46" s="51"/>
      <c r="CE46" s="51"/>
      <c r="CF46" s="51"/>
      <c r="CG46" s="51"/>
      <c r="CH46" s="114"/>
      <c r="CI46" s="114"/>
      <c r="CJ46" s="114"/>
      <c r="CK46" s="114"/>
      <c r="CL46" s="114"/>
      <c r="CM46" s="114"/>
      <c r="CN46" s="114"/>
      <c r="CO46" s="114"/>
      <c r="CP46" s="114"/>
      <c r="CQ46" s="114"/>
      <c r="CR46" s="51"/>
      <c r="CS46" s="51"/>
      <c r="CT46" s="51"/>
      <c r="CU46" s="51"/>
      <c r="CV46" s="51"/>
      <c r="CW46" s="51"/>
      <c r="CX46" s="51"/>
      <c r="CY46" s="51"/>
      <c r="CZ46" s="51"/>
      <c r="DA46" s="51"/>
      <c r="DB46" s="51"/>
      <c r="DC46" s="51"/>
      <c r="DD46" s="51"/>
      <c r="DE46" s="51"/>
      <c r="DF46" s="114"/>
      <c r="DG46" s="114"/>
      <c r="DH46" s="114"/>
      <c r="DI46" s="114"/>
      <c r="DJ46" s="114"/>
      <c r="DK46" s="114"/>
      <c r="DL46" s="114"/>
    </row>
    <row r="47" spans="3:116" ht="13.75" customHeight="1">
      <c r="C47" s="600" t="s">
        <v>234</v>
      </c>
      <c r="D47" s="600"/>
      <c r="E47" s="600"/>
      <c r="F47" s="600"/>
      <c r="G47" s="600"/>
      <c r="H47" s="600"/>
      <c r="I47" s="600"/>
      <c r="J47" s="600"/>
      <c r="K47" s="600"/>
      <c r="L47" s="600"/>
      <c r="M47" s="600"/>
      <c r="N47" s="600"/>
      <c r="O47" s="600"/>
      <c r="P47" s="600"/>
      <c r="Q47" s="600"/>
      <c r="R47" s="600"/>
      <c r="S47" s="600"/>
      <c r="T47" s="600"/>
      <c r="V47" s="601">
        <v>6250</v>
      </c>
      <c r="W47" s="455"/>
      <c r="X47" s="455"/>
      <c r="Y47" s="455"/>
      <c r="Z47" s="455"/>
      <c r="AA47" s="455">
        <v>6250</v>
      </c>
      <c r="AB47" s="455"/>
      <c r="AC47" s="455"/>
      <c r="AD47" s="455"/>
      <c r="AE47" s="455"/>
      <c r="AF47" s="455">
        <v>6189</v>
      </c>
      <c r="AG47" s="455"/>
      <c r="AH47" s="455"/>
      <c r="AI47" s="455"/>
      <c r="AJ47" s="612"/>
      <c r="AK47" s="606">
        <v>71651</v>
      </c>
      <c r="AL47" s="607"/>
      <c r="AM47" s="607"/>
      <c r="AN47" s="607"/>
      <c r="AO47" s="607"/>
      <c r="AP47" s="607"/>
      <c r="AQ47" s="607">
        <v>71764</v>
      </c>
      <c r="AR47" s="607"/>
      <c r="AS47" s="607"/>
      <c r="AT47" s="607"/>
      <c r="AU47" s="607"/>
      <c r="AV47" s="607"/>
      <c r="AW47" s="607">
        <v>73936</v>
      </c>
      <c r="AX47" s="607"/>
      <c r="AY47" s="607"/>
      <c r="AZ47" s="607"/>
      <c r="BA47" s="607"/>
      <c r="BB47" s="607"/>
      <c r="BC47" s="114"/>
      <c r="BD47" s="114"/>
      <c r="BE47" s="114"/>
      <c r="BF47" s="114"/>
      <c r="BG47" s="114"/>
      <c r="BH47" s="114"/>
      <c r="BI47" s="114"/>
      <c r="BJ47" s="114"/>
      <c r="BM47" s="115"/>
      <c r="BN47" s="115"/>
      <c r="BO47" s="115"/>
      <c r="BP47" s="115"/>
      <c r="BQ47" s="115"/>
      <c r="BR47" s="115"/>
      <c r="BS47" s="115"/>
      <c r="BT47" s="115"/>
      <c r="BU47" s="115"/>
      <c r="BV47" s="115"/>
      <c r="BW47" s="115"/>
      <c r="BX47" s="115"/>
      <c r="BY47" s="115"/>
      <c r="BZ47" s="115"/>
      <c r="CA47" s="115"/>
      <c r="CC47" s="51"/>
      <c r="CD47" s="51"/>
      <c r="CE47" s="51"/>
      <c r="CF47" s="51"/>
      <c r="CG47" s="51"/>
      <c r="CH47" s="114"/>
      <c r="CI47" s="114"/>
      <c r="CJ47" s="114"/>
      <c r="CK47" s="114"/>
      <c r="CL47" s="114"/>
      <c r="CM47" s="114"/>
      <c r="CN47" s="114"/>
      <c r="CO47" s="114"/>
      <c r="CP47" s="114"/>
      <c r="CQ47" s="114"/>
      <c r="CR47" s="51"/>
      <c r="CS47" s="51"/>
      <c r="CT47" s="51"/>
      <c r="CU47" s="51"/>
      <c r="CV47" s="51"/>
      <c r="CW47" s="51"/>
      <c r="CX47" s="51"/>
      <c r="CY47" s="51"/>
      <c r="CZ47" s="51"/>
      <c r="DA47" s="51"/>
      <c r="DB47" s="51"/>
      <c r="DC47" s="51"/>
      <c r="DD47" s="51"/>
      <c r="DE47" s="51"/>
      <c r="DF47" s="114"/>
      <c r="DG47" s="114"/>
      <c r="DH47" s="114"/>
      <c r="DI47" s="114"/>
      <c r="DJ47" s="114"/>
      <c r="DK47" s="114"/>
      <c r="DL47" s="114"/>
    </row>
    <row r="48" spans="3:116" ht="13.75" customHeight="1">
      <c r="C48" s="600" t="s">
        <v>235</v>
      </c>
      <c r="D48" s="600"/>
      <c r="E48" s="600"/>
      <c r="F48" s="600"/>
      <c r="G48" s="600"/>
      <c r="H48" s="600"/>
      <c r="I48" s="600"/>
      <c r="J48" s="600"/>
      <c r="K48" s="600"/>
      <c r="L48" s="600"/>
      <c r="M48" s="600"/>
      <c r="N48" s="600"/>
      <c r="O48" s="600"/>
      <c r="P48" s="600"/>
      <c r="Q48" s="600"/>
      <c r="R48" s="600"/>
      <c r="S48" s="600"/>
      <c r="T48" s="600"/>
      <c r="V48" s="601">
        <v>18359</v>
      </c>
      <c r="W48" s="455"/>
      <c r="X48" s="455"/>
      <c r="Y48" s="455"/>
      <c r="Z48" s="455"/>
      <c r="AA48" s="455">
        <v>18992</v>
      </c>
      <c r="AB48" s="455"/>
      <c r="AC48" s="455"/>
      <c r="AD48" s="455"/>
      <c r="AE48" s="455"/>
      <c r="AF48" s="455">
        <v>21144</v>
      </c>
      <c r="AG48" s="455"/>
      <c r="AH48" s="455"/>
      <c r="AI48" s="455"/>
      <c r="AJ48" s="612"/>
      <c r="AK48" s="606">
        <v>340698</v>
      </c>
      <c r="AL48" s="607"/>
      <c r="AM48" s="607"/>
      <c r="AN48" s="607"/>
      <c r="AO48" s="607"/>
      <c r="AP48" s="607"/>
      <c r="AQ48" s="607">
        <v>352836</v>
      </c>
      <c r="AR48" s="607"/>
      <c r="AS48" s="607"/>
      <c r="AT48" s="607"/>
      <c r="AU48" s="607"/>
      <c r="AV48" s="607"/>
      <c r="AW48" s="607">
        <v>394940</v>
      </c>
      <c r="AX48" s="607"/>
      <c r="AY48" s="607"/>
      <c r="AZ48" s="607"/>
      <c r="BA48" s="607"/>
      <c r="BB48" s="607"/>
      <c r="BC48" s="114"/>
      <c r="BD48" s="114"/>
      <c r="BE48" s="114"/>
      <c r="BF48" s="114"/>
      <c r="BG48" s="114"/>
      <c r="BH48" s="114"/>
      <c r="BI48" s="114"/>
      <c r="BJ48" s="114"/>
      <c r="BM48" s="115"/>
      <c r="BN48" s="115"/>
      <c r="BO48" s="115"/>
      <c r="BP48" s="115"/>
      <c r="BQ48" s="115"/>
      <c r="BR48" s="115"/>
      <c r="BS48" s="115"/>
      <c r="BT48" s="115"/>
      <c r="BU48" s="115"/>
      <c r="BV48" s="115"/>
      <c r="BW48" s="115"/>
      <c r="BX48" s="115"/>
      <c r="BY48" s="115"/>
      <c r="BZ48" s="115"/>
      <c r="CA48" s="115"/>
      <c r="CC48" s="51"/>
      <c r="CD48" s="51"/>
      <c r="CE48" s="51"/>
      <c r="CF48" s="51"/>
      <c r="CG48" s="51"/>
      <c r="CH48" s="114"/>
      <c r="CI48" s="114"/>
      <c r="CJ48" s="114"/>
      <c r="CK48" s="114"/>
      <c r="CL48" s="114"/>
      <c r="CM48" s="114"/>
      <c r="CN48" s="114"/>
      <c r="CO48" s="114"/>
      <c r="CP48" s="114"/>
      <c r="CQ48" s="114"/>
      <c r="CR48" s="51"/>
      <c r="CS48" s="51"/>
      <c r="CT48" s="51"/>
      <c r="CU48" s="51"/>
      <c r="CV48" s="51"/>
      <c r="CW48" s="51"/>
      <c r="CX48" s="51"/>
      <c r="CY48" s="51"/>
      <c r="CZ48" s="51"/>
      <c r="DA48" s="51"/>
      <c r="DB48" s="51"/>
      <c r="DC48" s="51"/>
      <c r="DD48" s="51"/>
      <c r="DE48" s="51"/>
      <c r="DF48" s="114"/>
      <c r="DG48" s="114"/>
      <c r="DH48" s="114"/>
      <c r="DI48" s="114"/>
      <c r="DJ48" s="114"/>
      <c r="DK48" s="114"/>
      <c r="DL48" s="114"/>
    </row>
    <row r="49" spans="1:116" ht="13.75" customHeight="1">
      <c r="C49" s="600" t="s">
        <v>236</v>
      </c>
      <c r="D49" s="600"/>
      <c r="E49" s="600"/>
      <c r="F49" s="600"/>
      <c r="G49" s="600"/>
      <c r="H49" s="600"/>
      <c r="I49" s="600"/>
      <c r="J49" s="600"/>
      <c r="K49" s="600"/>
      <c r="L49" s="600"/>
      <c r="M49" s="600"/>
      <c r="N49" s="600"/>
      <c r="O49" s="600"/>
      <c r="P49" s="600"/>
      <c r="Q49" s="600"/>
      <c r="R49" s="600"/>
      <c r="S49" s="600"/>
      <c r="T49" s="600"/>
      <c r="V49" s="601">
        <v>1101</v>
      </c>
      <c r="W49" s="455"/>
      <c r="X49" s="455"/>
      <c r="Y49" s="455"/>
      <c r="Z49" s="455"/>
      <c r="AA49" s="455">
        <v>1110</v>
      </c>
      <c r="AB49" s="455"/>
      <c r="AC49" s="455"/>
      <c r="AD49" s="455"/>
      <c r="AE49" s="455"/>
      <c r="AF49" s="455">
        <v>1073</v>
      </c>
      <c r="AG49" s="455"/>
      <c r="AH49" s="455"/>
      <c r="AI49" s="455"/>
      <c r="AJ49" s="612"/>
      <c r="AK49" s="606">
        <v>19300</v>
      </c>
      <c r="AL49" s="607"/>
      <c r="AM49" s="607"/>
      <c r="AN49" s="607"/>
      <c r="AO49" s="607"/>
      <c r="AP49" s="607"/>
      <c r="AQ49" s="607">
        <v>16846</v>
      </c>
      <c r="AR49" s="607"/>
      <c r="AS49" s="607"/>
      <c r="AT49" s="607"/>
      <c r="AU49" s="607"/>
      <c r="AV49" s="607"/>
      <c r="AW49" s="607">
        <v>15171</v>
      </c>
      <c r="AX49" s="607"/>
      <c r="AY49" s="607"/>
      <c r="AZ49" s="607"/>
      <c r="BA49" s="607"/>
      <c r="BB49" s="607"/>
      <c r="BC49" s="114"/>
      <c r="BD49" s="114"/>
      <c r="BE49" s="114"/>
      <c r="BF49" s="114"/>
      <c r="BG49" s="114"/>
      <c r="BH49" s="114"/>
      <c r="BI49" s="114"/>
      <c r="BJ49" s="114"/>
      <c r="BM49" s="115"/>
      <c r="BN49" s="115"/>
      <c r="BO49" s="115"/>
      <c r="BP49" s="115"/>
      <c r="BQ49" s="115"/>
      <c r="BR49" s="115"/>
      <c r="BS49" s="115"/>
      <c r="BT49" s="115"/>
      <c r="BU49" s="115"/>
      <c r="BV49" s="115"/>
      <c r="BW49" s="115"/>
      <c r="BX49" s="115"/>
      <c r="BY49" s="115"/>
      <c r="BZ49" s="115"/>
      <c r="CA49" s="115"/>
      <c r="CC49" s="51"/>
      <c r="CD49" s="51"/>
      <c r="CE49" s="51"/>
      <c r="CF49" s="51"/>
      <c r="CG49" s="51"/>
      <c r="CH49" s="114"/>
      <c r="CI49" s="114"/>
      <c r="CJ49" s="114"/>
      <c r="CK49" s="114"/>
      <c r="CL49" s="114"/>
      <c r="CM49" s="114"/>
      <c r="CN49" s="114"/>
      <c r="CO49" s="114"/>
      <c r="CP49" s="114"/>
      <c r="CQ49" s="114"/>
      <c r="CR49" s="51"/>
      <c r="CS49" s="51"/>
      <c r="CT49" s="51"/>
      <c r="CU49" s="51"/>
      <c r="CV49" s="51"/>
      <c r="CW49" s="51"/>
      <c r="CX49" s="51"/>
      <c r="CY49" s="51"/>
      <c r="CZ49" s="51"/>
      <c r="DA49" s="51"/>
      <c r="DB49" s="51"/>
      <c r="DC49" s="51"/>
      <c r="DD49" s="51"/>
      <c r="DE49" s="51"/>
      <c r="DF49" s="114"/>
      <c r="DG49" s="114"/>
      <c r="DH49" s="114"/>
      <c r="DI49" s="114"/>
      <c r="DJ49" s="114"/>
      <c r="DK49" s="114"/>
      <c r="DL49" s="114"/>
    </row>
    <row r="50" spans="1:116" ht="13.75" customHeight="1">
      <c r="B50" s="79"/>
      <c r="C50" s="614" t="s">
        <v>237</v>
      </c>
      <c r="D50" s="614"/>
      <c r="E50" s="614"/>
      <c r="F50" s="614"/>
      <c r="G50" s="614"/>
      <c r="H50" s="614"/>
      <c r="I50" s="614"/>
      <c r="J50" s="614"/>
      <c r="K50" s="614"/>
      <c r="L50" s="614"/>
      <c r="M50" s="614"/>
      <c r="N50" s="614"/>
      <c r="O50" s="614"/>
      <c r="P50" s="614"/>
      <c r="Q50" s="614"/>
      <c r="R50" s="614"/>
      <c r="S50" s="614"/>
      <c r="T50" s="614"/>
      <c r="U50" s="79"/>
      <c r="V50" s="615">
        <v>14481</v>
      </c>
      <c r="W50" s="616"/>
      <c r="X50" s="616"/>
      <c r="Y50" s="616"/>
      <c r="Z50" s="616"/>
      <c r="AA50" s="616">
        <v>14277</v>
      </c>
      <c r="AB50" s="616"/>
      <c r="AC50" s="616"/>
      <c r="AD50" s="616"/>
      <c r="AE50" s="616"/>
      <c r="AF50" s="616">
        <v>15476</v>
      </c>
      <c r="AG50" s="616"/>
      <c r="AH50" s="616"/>
      <c r="AI50" s="616"/>
      <c r="AJ50" s="617"/>
      <c r="AK50" s="618">
        <v>195771</v>
      </c>
      <c r="AL50" s="619"/>
      <c r="AM50" s="619"/>
      <c r="AN50" s="619"/>
      <c r="AO50" s="619"/>
      <c r="AP50" s="619"/>
      <c r="AQ50" s="619">
        <v>200593</v>
      </c>
      <c r="AR50" s="619"/>
      <c r="AS50" s="619"/>
      <c r="AT50" s="619"/>
      <c r="AU50" s="619"/>
      <c r="AV50" s="619"/>
      <c r="AW50" s="619">
        <v>225483</v>
      </c>
      <c r="AX50" s="619"/>
      <c r="AY50" s="619"/>
      <c r="AZ50" s="619"/>
      <c r="BA50" s="619"/>
      <c r="BB50" s="619"/>
      <c r="BC50" s="114"/>
      <c r="BD50" s="114"/>
      <c r="BE50" s="114"/>
      <c r="BF50" s="114"/>
      <c r="BG50" s="114"/>
      <c r="BH50" s="114"/>
      <c r="BI50" s="114"/>
      <c r="BJ50" s="114"/>
      <c r="BM50" s="115"/>
      <c r="BN50" s="115"/>
      <c r="BO50" s="115"/>
      <c r="BP50" s="115"/>
      <c r="BQ50" s="115"/>
      <c r="BR50" s="115"/>
      <c r="BS50" s="115"/>
      <c r="BT50" s="115"/>
      <c r="BU50" s="115"/>
      <c r="BV50" s="115"/>
      <c r="BW50" s="115"/>
      <c r="BX50" s="115"/>
      <c r="BY50" s="115"/>
      <c r="BZ50" s="115"/>
      <c r="CA50" s="115"/>
      <c r="CC50" s="51"/>
      <c r="CD50" s="51"/>
      <c r="CE50" s="51"/>
      <c r="CF50" s="51"/>
      <c r="CG50" s="51"/>
      <c r="CH50" s="114"/>
      <c r="CI50" s="114"/>
      <c r="CJ50" s="114"/>
      <c r="CK50" s="114"/>
      <c r="CL50" s="114"/>
      <c r="CM50" s="114"/>
      <c r="CN50" s="114"/>
      <c r="CO50" s="114"/>
      <c r="CP50" s="114"/>
      <c r="CQ50" s="114"/>
      <c r="CR50" s="51"/>
      <c r="CS50" s="51"/>
      <c r="CT50" s="51"/>
      <c r="CU50" s="51"/>
      <c r="CV50" s="51"/>
      <c r="CW50" s="51"/>
      <c r="CX50" s="51"/>
      <c r="CY50" s="51"/>
      <c r="CZ50" s="51"/>
      <c r="DA50" s="51"/>
      <c r="DB50" s="51"/>
      <c r="DC50" s="51"/>
      <c r="DD50" s="51"/>
      <c r="DE50" s="51"/>
      <c r="DF50" s="114"/>
      <c r="DG50" s="114"/>
      <c r="DH50" s="114"/>
      <c r="DI50" s="114"/>
      <c r="DJ50" s="114"/>
      <c r="DK50" s="114"/>
      <c r="DL50" s="114"/>
    </row>
    <row r="51" spans="1:116" ht="12.9" customHeight="1">
      <c r="B51" s="39" t="s">
        <v>1037</v>
      </c>
      <c r="S51" s="112"/>
      <c r="T51" s="112"/>
      <c r="U51" s="112"/>
      <c r="V51" s="112"/>
      <c r="W51" s="112"/>
      <c r="X51" s="112"/>
      <c r="Y51" s="112"/>
      <c r="Z51" s="112"/>
      <c r="AA51" s="112"/>
      <c r="AB51" s="112"/>
      <c r="AC51" s="112"/>
      <c r="AD51" s="112"/>
      <c r="AE51" s="112"/>
      <c r="AF51" s="112"/>
      <c r="BC51" s="35"/>
    </row>
    <row r="52" spans="1:116" ht="12.9" customHeight="1">
      <c r="B52" s="39" t="s">
        <v>238</v>
      </c>
      <c r="BC52" s="35"/>
    </row>
    <row r="53" spans="1:116" ht="12.9" customHeight="1">
      <c r="B53" s="39"/>
      <c r="BC53" s="35"/>
    </row>
    <row r="54" spans="1:116" ht="12.9" customHeight="1">
      <c r="BC54" s="35"/>
    </row>
    <row r="55" spans="1:116" s="43" customFormat="1" ht="12.9" customHeight="1">
      <c r="A55" s="106"/>
      <c r="BC55" s="107"/>
    </row>
    <row r="56" spans="1:116" ht="12.9" customHeight="1">
      <c r="BC56" s="35"/>
    </row>
    <row r="57" spans="1:116" ht="12.9" customHeight="1">
      <c r="BC57" s="35"/>
    </row>
    <row r="58" spans="1:116" ht="12.9" customHeight="1">
      <c r="BC58" s="35"/>
    </row>
    <row r="59" spans="1:116" ht="12.9" customHeight="1"/>
  </sheetData>
  <mergeCells count="229">
    <mergeCell ref="AW49:BB49"/>
    <mergeCell ref="C50:T50"/>
    <mergeCell ref="V50:Z50"/>
    <mergeCell ref="AA50:AE50"/>
    <mergeCell ref="AF50:AJ50"/>
    <mergeCell ref="AK50:AP50"/>
    <mergeCell ref="AQ50:AV50"/>
    <mergeCell ref="AW50:BB50"/>
    <mergeCell ref="C49:T49"/>
    <mergeCell ref="V49:Z49"/>
    <mergeCell ref="AA49:AE49"/>
    <mergeCell ref="AF49:AJ49"/>
    <mergeCell ref="AK49:AP49"/>
    <mergeCell ref="AQ49:AV49"/>
    <mergeCell ref="AW47:BB47"/>
    <mergeCell ref="C48:T48"/>
    <mergeCell ref="V48:Z48"/>
    <mergeCell ref="AA48:AE48"/>
    <mergeCell ref="AF48:AJ48"/>
    <mergeCell ref="AK48:AP48"/>
    <mergeCell ref="AQ48:AV48"/>
    <mergeCell ref="AW48:BB48"/>
    <mergeCell ref="C47:T47"/>
    <mergeCell ref="V47:Z47"/>
    <mergeCell ref="AA47:AE47"/>
    <mergeCell ref="AF47:AJ47"/>
    <mergeCell ref="AK47:AP47"/>
    <mergeCell ref="AQ47:AV47"/>
    <mergeCell ref="AW45:BB45"/>
    <mergeCell ref="C46:T46"/>
    <mergeCell ref="V46:Z46"/>
    <mergeCell ref="AA46:AE46"/>
    <mergeCell ref="AF46:AJ46"/>
    <mergeCell ref="AK46:AP46"/>
    <mergeCell ref="AQ46:AV46"/>
    <mergeCell ref="AW46:BB46"/>
    <mergeCell ref="C45:T45"/>
    <mergeCell ref="V45:Z45"/>
    <mergeCell ref="AA45:AE45"/>
    <mergeCell ref="AF45:AJ45"/>
    <mergeCell ref="AK45:AP45"/>
    <mergeCell ref="AQ45:AV45"/>
    <mergeCell ref="AW43:BB43"/>
    <mergeCell ref="C44:T44"/>
    <mergeCell ref="V44:Z44"/>
    <mergeCell ref="AA44:AE44"/>
    <mergeCell ref="AF44:AJ44"/>
    <mergeCell ref="AK44:AP44"/>
    <mergeCell ref="AQ44:AV44"/>
    <mergeCell ref="AW44:BB44"/>
    <mergeCell ref="C43:T43"/>
    <mergeCell ref="V43:Z43"/>
    <mergeCell ref="AA43:AE43"/>
    <mergeCell ref="AF43:AJ43"/>
    <mergeCell ref="AK43:AP43"/>
    <mergeCell ref="AQ43:AV43"/>
    <mergeCell ref="C42:T42"/>
    <mergeCell ref="V42:Z42"/>
    <mergeCell ref="AA42:AE42"/>
    <mergeCell ref="AF42:AJ42"/>
    <mergeCell ref="AK42:AP42"/>
    <mergeCell ref="AQ42:AV42"/>
    <mergeCell ref="AW42:BB42"/>
    <mergeCell ref="CY42:DE42"/>
    <mergeCell ref="DF42:DL42"/>
    <mergeCell ref="C41:T41"/>
    <mergeCell ref="V41:Z41"/>
    <mergeCell ref="AA41:AE41"/>
    <mergeCell ref="AF41:AJ41"/>
    <mergeCell ref="AK41:AP41"/>
    <mergeCell ref="AQ41:AV41"/>
    <mergeCell ref="AW41:BB41"/>
    <mergeCell ref="CY41:DE41"/>
    <mergeCell ref="DF41:DL41"/>
    <mergeCell ref="AW39:BB39"/>
    <mergeCell ref="CY39:DE39"/>
    <mergeCell ref="DF39:DL39"/>
    <mergeCell ref="C40:T40"/>
    <mergeCell ref="V40:Z40"/>
    <mergeCell ref="AA40:AE40"/>
    <mergeCell ref="AF40:AJ40"/>
    <mergeCell ref="AK40:AP40"/>
    <mergeCell ref="AQ40:AV40"/>
    <mergeCell ref="AW40:BB40"/>
    <mergeCell ref="C39:T39"/>
    <mergeCell ref="V39:Z39"/>
    <mergeCell ref="AA39:AE39"/>
    <mergeCell ref="AF39:AJ39"/>
    <mergeCell ref="AK39:AP39"/>
    <mergeCell ref="AQ39:AV39"/>
    <mergeCell ref="CY40:DE40"/>
    <mergeCell ref="DF40:DL40"/>
    <mergeCell ref="C38:T38"/>
    <mergeCell ref="V38:Z38"/>
    <mergeCell ref="AA38:AE38"/>
    <mergeCell ref="AF38:AJ38"/>
    <mergeCell ref="AK38:AP38"/>
    <mergeCell ref="AQ38:AV38"/>
    <mergeCell ref="AW38:BB38"/>
    <mergeCell ref="CY38:DE38"/>
    <mergeCell ref="DF38:DL38"/>
    <mergeCell ref="C37:T37"/>
    <mergeCell ref="V37:Z37"/>
    <mergeCell ref="AA37:AE37"/>
    <mergeCell ref="AF37:AJ37"/>
    <mergeCell ref="AK37:AP37"/>
    <mergeCell ref="AQ37:AV37"/>
    <mergeCell ref="AW37:BB37"/>
    <mergeCell ref="CY37:DE37"/>
    <mergeCell ref="DF37:DL37"/>
    <mergeCell ref="AW35:BB35"/>
    <mergeCell ref="CY35:DE35"/>
    <mergeCell ref="DF35:DL35"/>
    <mergeCell ref="C36:T36"/>
    <mergeCell ref="V36:Z36"/>
    <mergeCell ref="AA36:AE36"/>
    <mergeCell ref="AF36:AJ36"/>
    <mergeCell ref="AK36:AP36"/>
    <mergeCell ref="AQ36:AV36"/>
    <mergeCell ref="AW36:BB36"/>
    <mergeCell ref="C35:T35"/>
    <mergeCell ref="V35:Z35"/>
    <mergeCell ref="AA35:AE35"/>
    <mergeCell ref="AF35:AJ35"/>
    <mergeCell ref="AK35:AP35"/>
    <mergeCell ref="AQ35:AV35"/>
    <mergeCell ref="CY36:DE36"/>
    <mergeCell ref="DF36:DL36"/>
    <mergeCell ref="DF33:DL33"/>
    <mergeCell ref="C34:T34"/>
    <mergeCell ref="V34:Z34"/>
    <mergeCell ref="AK34:AP34"/>
    <mergeCell ref="CY34:DE34"/>
    <mergeCell ref="DF34:DL34"/>
    <mergeCell ref="CY32:DE32"/>
    <mergeCell ref="DF32:DL32"/>
    <mergeCell ref="C33:T33"/>
    <mergeCell ref="V33:Z33"/>
    <mergeCell ref="AA33:AE34"/>
    <mergeCell ref="AF33:AJ34"/>
    <mergeCell ref="AK33:AP33"/>
    <mergeCell ref="AQ33:AV34"/>
    <mergeCell ref="AW33:BB34"/>
    <mergeCell ref="CY33:DE33"/>
    <mergeCell ref="B32:T32"/>
    <mergeCell ref="V32:Z32"/>
    <mergeCell ref="AA32:AE32"/>
    <mergeCell ref="AF32:AJ32"/>
    <mergeCell ref="AK32:AP32"/>
    <mergeCell ref="AQ32:AV32"/>
    <mergeCell ref="AW32:BB32"/>
    <mergeCell ref="AQ24:AV24"/>
    <mergeCell ref="AW24:BB24"/>
    <mergeCell ref="B29:U30"/>
    <mergeCell ref="V29:AJ29"/>
    <mergeCell ref="AK29:BB29"/>
    <mergeCell ref="V30:Z30"/>
    <mergeCell ref="AA30:AE30"/>
    <mergeCell ref="AF30:AJ30"/>
    <mergeCell ref="AK30:AP30"/>
    <mergeCell ref="AQ30:AV30"/>
    <mergeCell ref="B24:D24"/>
    <mergeCell ref="E24:F24"/>
    <mergeCell ref="G24:H24"/>
    <mergeCell ref="I24:O24"/>
    <mergeCell ref="P24:V24"/>
    <mergeCell ref="W24:AC24"/>
    <mergeCell ref="AD24:AJ24"/>
    <mergeCell ref="AL24:AO24"/>
    <mergeCell ref="AW30:BB30"/>
    <mergeCell ref="AW22:BB22"/>
    <mergeCell ref="E23:F23"/>
    <mergeCell ref="I23:O23"/>
    <mergeCell ref="P23:V23"/>
    <mergeCell ref="W23:AC23"/>
    <mergeCell ref="AD23:AJ23"/>
    <mergeCell ref="AL23:AO23"/>
    <mergeCell ref="AQ23:AV23"/>
    <mergeCell ref="AW23:BB23"/>
    <mergeCell ref="B22:D22"/>
    <mergeCell ref="E22:F22"/>
    <mergeCell ref="G22:H22"/>
    <mergeCell ref="I22:O22"/>
    <mergeCell ref="P22:V22"/>
    <mergeCell ref="W22:AC22"/>
    <mergeCell ref="AD20:AJ20"/>
    <mergeCell ref="AL20:AO20"/>
    <mergeCell ref="AQ20:AV20"/>
    <mergeCell ref="AD22:AJ22"/>
    <mergeCell ref="AL22:AO22"/>
    <mergeCell ref="AQ22:AV22"/>
    <mergeCell ref="AW20:BB20"/>
    <mergeCell ref="V21:AK21"/>
    <mergeCell ref="AN21:AV21"/>
    <mergeCell ref="B20:D20"/>
    <mergeCell ref="E20:F20"/>
    <mergeCell ref="G20:H20"/>
    <mergeCell ref="I20:O20"/>
    <mergeCell ref="P20:V20"/>
    <mergeCell ref="W20:AC20"/>
    <mergeCell ref="AW18:BB18"/>
    <mergeCell ref="E19:F19"/>
    <mergeCell ref="J19:O19"/>
    <mergeCell ref="P19:V19"/>
    <mergeCell ref="W19:AC19"/>
    <mergeCell ref="AD19:AJ19"/>
    <mergeCell ref="AL19:AO19"/>
    <mergeCell ref="AQ19:AV19"/>
    <mergeCell ref="AW19:BB19"/>
    <mergeCell ref="V17:AK17"/>
    <mergeCell ref="AN17:AV17"/>
    <mergeCell ref="B18:D18"/>
    <mergeCell ref="E18:F18"/>
    <mergeCell ref="G18:H18"/>
    <mergeCell ref="I18:O18"/>
    <mergeCell ref="P18:V18"/>
    <mergeCell ref="W18:AC18"/>
    <mergeCell ref="AD18:AJ18"/>
    <mergeCell ref="AL18:AO18"/>
    <mergeCell ref="AQ18:AV18"/>
    <mergeCell ref="B15:H16"/>
    <mergeCell ref="I15:O16"/>
    <mergeCell ref="P15:AO15"/>
    <mergeCell ref="AP15:AV16"/>
    <mergeCell ref="AW15:BB16"/>
    <mergeCell ref="P16:V16"/>
    <mergeCell ref="W16:AC16"/>
    <mergeCell ref="AD16:AJ16"/>
    <mergeCell ref="AK16:AO16"/>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8F8E0-939E-4FB7-9C80-40BF33230CCA}">
  <sheetPr>
    <pageSetUpPr fitToPage="1"/>
  </sheetPr>
  <dimension ref="A1:BA52"/>
  <sheetViews>
    <sheetView showGridLines="0" view="pageBreakPreview" topLeftCell="A12" zoomScaleNormal="100" zoomScaleSheetLayoutView="100" workbookViewId="0">
      <selection activeCell="O21" sqref="O21:AA22"/>
    </sheetView>
  </sheetViews>
  <sheetFormatPr defaultColWidth="8.08203125" defaultRowHeight="20.149999999999999" customHeight="1"/>
  <cols>
    <col min="1" max="8" width="1.5" style="62" customWidth="1"/>
    <col min="9" max="52" width="1.6640625" style="62" customWidth="1"/>
    <col min="53" max="53" width="3.9140625" style="63" customWidth="1"/>
    <col min="54" max="54" width="10" style="62" customWidth="1"/>
    <col min="55" max="55" width="7.9140625" style="62" customWidth="1"/>
    <col min="56" max="56" width="8.5" style="62" customWidth="1"/>
    <col min="57" max="58" width="1.5" style="62" customWidth="1"/>
    <col min="59" max="59" width="7.9140625" style="62" customWidth="1"/>
    <col min="60" max="60" width="8.5" style="62" customWidth="1"/>
    <col min="61" max="62" width="1.5" style="62" customWidth="1"/>
    <col min="63" max="63" width="7.9140625" style="62" customWidth="1"/>
    <col min="64" max="64" width="8.5" style="62" customWidth="1"/>
    <col min="65" max="65" width="1.33203125" style="62" customWidth="1"/>
    <col min="66" max="66" width="1.5" style="62" customWidth="1"/>
    <col min="67" max="67" width="7.9140625" style="62" customWidth="1"/>
    <col min="68" max="68" width="8.5" style="62" customWidth="1"/>
    <col min="69" max="70" width="1.5" style="62" customWidth="1"/>
    <col min="71" max="71" width="7.9140625" style="62" customWidth="1"/>
    <col min="72" max="72" width="8.5" style="62" customWidth="1"/>
    <col min="73" max="73" width="1.5" style="62" customWidth="1"/>
    <col min="74" max="256" width="8.08203125" style="62"/>
    <col min="257" max="264" width="1.5" style="62" customWidth="1"/>
    <col min="265" max="308" width="1.6640625" style="62" customWidth="1"/>
    <col min="309" max="309" width="3.9140625" style="62" customWidth="1"/>
    <col min="310" max="310" width="10" style="62" customWidth="1"/>
    <col min="311" max="311" width="7.9140625" style="62" customWidth="1"/>
    <col min="312" max="312" width="8.5" style="62" customWidth="1"/>
    <col min="313" max="314" width="1.5" style="62" customWidth="1"/>
    <col min="315" max="315" width="7.9140625" style="62" customWidth="1"/>
    <col min="316" max="316" width="8.5" style="62" customWidth="1"/>
    <col min="317" max="318" width="1.5" style="62" customWidth="1"/>
    <col min="319" max="319" width="7.9140625" style="62" customWidth="1"/>
    <col min="320" max="320" width="8.5" style="62" customWidth="1"/>
    <col min="321" max="321" width="1.33203125" style="62" customWidth="1"/>
    <col min="322" max="322" width="1.5" style="62" customWidth="1"/>
    <col min="323" max="323" width="7.9140625" style="62" customWidth="1"/>
    <col min="324" max="324" width="8.5" style="62" customWidth="1"/>
    <col min="325" max="326" width="1.5" style="62" customWidth="1"/>
    <col min="327" max="327" width="7.9140625" style="62" customWidth="1"/>
    <col min="328" max="328" width="8.5" style="62" customWidth="1"/>
    <col min="329" max="329" width="1.5" style="62" customWidth="1"/>
    <col min="330" max="512" width="8.08203125" style="62"/>
    <col min="513" max="520" width="1.5" style="62" customWidth="1"/>
    <col min="521" max="564" width="1.6640625" style="62" customWidth="1"/>
    <col min="565" max="565" width="3.9140625" style="62" customWidth="1"/>
    <col min="566" max="566" width="10" style="62" customWidth="1"/>
    <col min="567" max="567" width="7.9140625" style="62" customWidth="1"/>
    <col min="568" max="568" width="8.5" style="62" customWidth="1"/>
    <col min="569" max="570" width="1.5" style="62" customWidth="1"/>
    <col min="571" max="571" width="7.9140625" style="62" customWidth="1"/>
    <col min="572" max="572" width="8.5" style="62" customWidth="1"/>
    <col min="573" max="574" width="1.5" style="62" customWidth="1"/>
    <col min="575" max="575" width="7.9140625" style="62" customWidth="1"/>
    <col min="576" max="576" width="8.5" style="62" customWidth="1"/>
    <col min="577" max="577" width="1.33203125" style="62" customWidth="1"/>
    <col min="578" max="578" width="1.5" style="62" customWidth="1"/>
    <col min="579" max="579" width="7.9140625" style="62" customWidth="1"/>
    <col min="580" max="580" width="8.5" style="62" customWidth="1"/>
    <col min="581" max="582" width="1.5" style="62" customWidth="1"/>
    <col min="583" max="583" width="7.9140625" style="62" customWidth="1"/>
    <col min="584" max="584" width="8.5" style="62" customWidth="1"/>
    <col min="585" max="585" width="1.5" style="62" customWidth="1"/>
    <col min="586" max="768" width="8.08203125" style="62"/>
    <col min="769" max="776" width="1.5" style="62" customWidth="1"/>
    <col min="777" max="820" width="1.6640625" style="62" customWidth="1"/>
    <col min="821" max="821" width="3.9140625" style="62" customWidth="1"/>
    <col min="822" max="822" width="10" style="62" customWidth="1"/>
    <col min="823" max="823" width="7.9140625" style="62" customWidth="1"/>
    <col min="824" max="824" width="8.5" style="62" customWidth="1"/>
    <col min="825" max="826" width="1.5" style="62" customWidth="1"/>
    <col min="827" max="827" width="7.9140625" style="62" customWidth="1"/>
    <col min="828" max="828" width="8.5" style="62" customWidth="1"/>
    <col min="829" max="830" width="1.5" style="62" customWidth="1"/>
    <col min="831" max="831" width="7.9140625" style="62" customWidth="1"/>
    <col min="832" max="832" width="8.5" style="62" customWidth="1"/>
    <col min="833" max="833" width="1.33203125" style="62" customWidth="1"/>
    <col min="834" max="834" width="1.5" style="62" customWidth="1"/>
    <col min="835" max="835" width="7.9140625" style="62" customWidth="1"/>
    <col min="836" max="836" width="8.5" style="62" customWidth="1"/>
    <col min="837" max="838" width="1.5" style="62" customWidth="1"/>
    <col min="839" max="839" width="7.9140625" style="62" customWidth="1"/>
    <col min="840" max="840" width="8.5" style="62" customWidth="1"/>
    <col min="841" max="841" width="1.5" style="62" customWidth="1"/>
    <col min="842" max="1024" width="8.08203125" style="62"/>
    <col min="1025" max="1032" width="1.5" style="62" customWidth="1"/>
    <col min="1033" max="1076" width="1.6640625" style="62" customWidth="1"/>
    <col min="1077" max="1077" width="3.9140625" style="62" customWidth="1"/>
    <col min="1078" max="1078" width="10" style="62" customWidth="1"/>
    <col min="1079" max="1079" width="7.9140625" style="62" customWidth="1"/>
    <col min="1080" max="1080" width="8.5" style="62" customWidth="1"/>
    <col min="1081" max="1082" width="1.5" style="62" customWidth="1"/>
    <col min="1083" max="1083" width="7.9140625" style="62" customWidth="1"/>
    <col min="1084" max="1084" width="8.5" style="62" customWidth="1"/>
    <col min="1085" max="1086" width="1.5" style="62" customWidth="1"/>
    <col min="1087" max="1087" width="7.9140625" style="62" customWidth="1"/>
    <col min="1088" max="1088" width="8.5" style="62" customWidth="1"/>
    <col min="1089" max="1089" width="1.33203125" style="62" customWidth="1"/>
    <col min="1090" max="1090" width="1.5" style="62" customWidth="1"/>
    <col min="1091" max="1091" width="7.9140625" style="62" customWidth="1"/>
    <col min="1092" max="1092" width="8.5" style="62" customWidth="1"/>
    <col min="1093" max="1094" width="1.5" style="62" customWidth="1"/>
    <col min="1095" max="1095" width="7.9140625" style="62" customWidth="1"/>
    <col min="1096" max="1096" width="8.5" style="62" customWidth="1"/>
    <col min="1097" max="1097" width="1.5" style="62" customWidth="1"/>
    <col min="1098" max="1280" width="8.08203125" style="62"/>
    <col min="1281" max="1288" width="1.5" style="62" customWidth="1"/>
    <col min="1289" max="1332" width="1.6640625" style="62" customWidth="1"/>
    <col min="1333" max="1333" width="3.9140625" style="62" customWidth="1"/>
    <col min="1334" max="1334" width="10" style="62" customWidth="1"/>
    <col min="1335" max="1335" width="7.9140625" style="62" customWidth="1"/>
    <col min="1336" max="1336" width="8.5" style="62" customWidth="1"/>
    <col min="1337" max="1338" width="1.5" style="62" customWidth="1"/>
    <col min="1339" max="1339" width="7.9140625" style="62" customWidth="1"/>
    <col min="1340" max="1340" width="8.5" style="62" customWidth="1"/>
    <col min="1341" max="1342" width="1.5" style="62" customWidth="1"/>
    <col min="1343" max="1343" width="7.9140625" style="62" customWidth="1"/>
    <col min="1344" max="1344" width="8.5" style="62" customWidth="1"/>
    <col min="1345" max="1345" width="1.33203125" style="62" customWidth="1"/>
    <col min="1346" max="1346" width="1.5" style="62" customWidth="1"/>
    <col min="1347" max="1347" width="7.9140625" style="62" customWidth="1"/>
    <col min="1348" max="1348" width="8.5" style="62" customWidth="1"/>
    <col min="1349" max="1350" width="1.5" style="62" customWidth="1"/>
    <col min="1351" max="1351" width="7.9140625" style="62" customWidth="1"/>
    <col min="1352" max="1352" width="8.5" style="62" customWidth="1"/>
    <col min="1353" max="1353" width="1.5" style="62" customWidth="1"/>
    <col min="1354" max="1536" width="8.08203125" style="62"/>
    <col min="1537" max="1544" width="1.5" style="62" customWidth="1"/>
    <col min="1545" max="1588" width="1.6640625" style="62" customWidth="1"/>
    <col min="1589" max="1589" width="3.9140625" style="62" customWidth="1"/>
    <col min="1590" max="1590" width="10" style="62" customWidth="1"/>
    <col min="1591" max="1591" width="7.9140625" style="62" customWidth="1"/>
    <col min="1592" max="1592" width="8.5" style="62" customWidth="1"/>
    <col min="1593" max="1594" width="1.5" style="62" customWidth="1"/>
    <col min="1595" max="1595" width="7.9140625" style="62" customWidth="1"/>
    <col min="1596" max="1596" width="8.5" style="62" customWidth="1"/>
    <col min="1597" max="1598" width="1.5" style="62" customWidth="1"/>
    <col min="1599" max="1599" width="7.9140625" style="62" customWidth="1"/>
    <col min="1600" max="1600" width="8.5" style="62" customWidth="1"/>
    <col min="1601" max="1601" width="1.33203125" style="62" customWidth="1"/>
    <col min="1602" max="1602" width="1.5" style="62" customWidth="1"/>
    <col min="1603" max="1603" width="7.9140625" style="62" customWidth="1"/>
    <col min="1604" max="1604" width="8.5" style="62" customWidth="1"/>
    <col min="1605" max="1606" width="1.5" style="62" customWidth="1"/>
    <col min="1607" max="1607" width="7.9140625" style="62" customWidth="1"/>
    <col min="1608" max="1608" width="8.5" style="62" customWidth="1"/>
    <col min="1609" max="1609" width="1.5" style="62" customWidth="1"/>
    <col min="1610" max="1792" width="8.08203125" style="62"/>
    <col min="1793" max="1800" width="1.5" style="62" customWidth="1"/>
    <col min="1801" max="1844" width="1.6640625" style="62" customWidth="1"/>
    <col min="1845" max="1845" width="3.9140625" style="62" customWidth="1"/>
    <col min="1846" max="1846" width="10" style="62" customWidth="1"/>
    <col min="1847" max="1847" width="7.9140625" style="62" customWidth="1"/>
    <col min="1848" max="1848" width="8.5" style="62" customWidth="1"/>
    <col min="1849" max="1850" width="1.5" style="62" customWidth="1"/>
    <col min="1851" max="1851" width="7.9140625" style="62" customWidth="1"/>
    <col min="1852" max="1852" width="8.5" style="62" customWidth="1"/>
    <col min="1853" max="1854" width="1.5" style="62" customWidth="1"/>
    <col min="1855" max="1855" width="7.9140625" style="62" customWidth="1"/>
    <col min="1856" max="1856" width="8.5" style="62" customWidth="1"/>
    <col min="1857" max="1857" width="1.33203125" style="62" customWidth="1"/>
    <col min="1858" max="1858" width="1.5" style="62" customWidth="1"/>
    <col min="1859" max="1859" width="7.9140625" style="62" customWidth="1"/>
    <col min="1860" max="1860" width="8.5" style="62" customWidth="1"/>
    <col min="1861" max="1862" width="1.5" style="62" customWidth="1"/>
    <col min="1863" max="1863" width="7.9140625" style="62" customWidth="1"/>
    <col min="1864" max="1864" width="8.5" style="62" customWidth="1"/>
    <col min="1865" max="1865" width="1.5" style="62" customWidth="1"/>
    <col min="1866" max="2048" width="8.08203125" style="62"/>
    <col min="2049" max="2056" width="1.5" style="62" customWidth="1"/>
    <col min="2057" max="2100" width="1.6640625" style="62" customWidth="1"/>
    <col min="2101" max="2101" width="3.9140625" style="62" customWidth="1"/>
    <col min="2102" max="2102" width="10" style="62" customWidth="1"/>
    <col min="2103" max="2103" width="7.9140625" style="62" customWidth="1"/>
    <col min="2104" max="2104" width="8.5" style="62" customWidth="1"/>
    <col min="2105" max="2106" width="1.5" style="62" customWidth="1"/>
    <col min="2107" max="2107" width="7.9140625" style="62" customWidth="1"/>
    <col min="2108" max="2108" width="8.5" style="62" customWidth="1"/>
    <col min="2109" max="2110" width="1.5" style="62" customWidth="1"/>
    <col min="2111" max="2111" width="7.9140625" style="62" customWidth="1"/>
    <col min="2112" max="2112" width="8.5" style="62" customWidth="1"/>
    <col min="2113" max="2113" width="1.33203125" style="62" customWidth="1"/>
    <col min="2114" max="2114" width="1.5" style="62" customWidth="1"/>
    <col min="2115" max="2115" width="7.9140625" style="62" customWidth="1"/>
    <col min="2116" max="2116" width="8.5" style="62" customWidth="1"/>
    <col min="2117" max="2118" width="1.5" style="62" customWidth="1"/>
    <col min="2119" max="2119" width="7.9140625" style="62" customWidth="1"/>
    <col min="2120" max="2120" width="8.5" style="62" customWidth="1"/>
    <col min="2121" max="2121" width="1.5" style="62" customWidth="1"/>
    <col min="2122" max="2304" width="8.08203125" style="62"/>
    <col min="2305" max="2312" width="1.5" style="62" customWidth="1"/>
    <col min="2313" max="2356" width="1.6640625" style="62" customWidth="1"/>
    <col min="2357" max="2357" width="3.9140625" style="62" customWidth="1"/>
    <col min="2358" max="2358" width="10" style="62" customWidth="1"/>
    <col min="2359" max="2359" width="7.9140625" style="62" customWidth="1"/>
    <col min="2360" max="2360" width="8.5" style="62" customWidth="1"/>
    <col min="2361" max="2362" width="1.5" style="62" customWidth="1"/>
    <col min="2363" max="2363" width="7.9140625" style="62" customWidth="1"/>
    <col min="2364" max="2364" width="8.5" style="62" customWidth="1"/>
    <col min="2365" max="2366" width="1.5" style="62" customWidth="1"/>
    <col min="2367" max="2367" width="7.9140625" style="62" customWidth="1"/>
    <col min="2368" max="2368" width="8.5" style="62" customWidth="1"/>
    <col min="2369" max="2369" width="1.33203125" style="62" customWidth="1"/>
    <col min="2370" max="2370" width="1.5" style="62" customWidth="1"/>
    <col min="2371" max="2371" width="7.9140625" style="62" customWidth="1"/>
    <col min="2372" max="2372" width="8.5" style="62" customWidth="1"/>
    <col min="2373" max="2374" width="1.5" style="62" customWidth="1"/>
    <col min="2375" max="2375" width="7.9140625" style="62" customWidth="1"/>
    <col min="2376" max="2376" width="8.5" style="62" customWidth="1"/>
    <col min="2377" max="2377" width="1.5" style="62" customWidth="1"/>
    <col min="2378" max="2560" width="8.08203125" style="62"/>
    <col min="2561" max="2568" width="1.5" style="62" customWidth="1"/>
    <col min="2569" max="2612" width="1.6640625" style="62" customWidth="1"/>
    <col min="2613" max="2613" width="3.9140625" style="62" customWidth="1"/>
    <col min="2614" max="2614" width="10" style="62" customWidth="1"/>
    <col min="2615" max="2615" width="7.9140625" style="62" customWidth="1"/>
    <col min="2616" max="2616" width="8.5" style="62" customWidth="1"/>
    <col min="2617" max="2618" width="1.5" style="62" customWidth="1"/>
    <col min="2619" max="2619" width="7.9140625" style="62" customWidth="1"/>
    <col min="2620" max="2620" width="8.5" style="62" customWidth="1"/>
    <col min="2621" max="2622" width="1.5" style="62" customWidth="1"/>
    <col min="2623" max="2623" width="7.9140625" style="62" customWidth="1"/>
    <col min="2624" max="2624" width="8.5" style="62" customWidth="1"/>
    <col min="2625" max="2625" width="1.33203125" style="62" customWidth="1"/>
    <col min="2626" max="2626" width="1.5" style="62" customWidth="1"/>
    <col min="2627" max="2627" width="7.9140625" style="62" customWidth="1"/>
    <col min="2628" max="2628" width="8.5" style="62" customWidth="1"/>
    <col min="2629" max="2630" width="1.5" style="62" customWidth="1"/>
    <col min="2631" max="2631" width="7.9140625" style="62" customWidth="1"/>
    <col min="2632" max="2632" width="8.5" style="62" customWidth="1"/>
    <col min="2633" max="2633" width="1.5" style="62" customWidth="1"/>
    <col min="2634" max="2816" width="8.08203125" style="62"/>
    <col min="2817" max="2824" width="1.5" style="62" customWidth="1"/>
    <col min="2825" max="2868" width="1.6640625" style="62" customWidth="1"/>
    <col min="2869" max="2869" width="3.9140625" style="62" customWidth="1"/>
    <col min="2870" max="2870" width="10" style="62" customWidth="1"/>
    <col min="2871" max="2871" width="7.9140625" style="62" customWidth="1"/>
    <col min="2872" max="2872" width="8.5" style="62" customWidth="1"/>
    <col min="2873" max="2874" width="1.5" style="62" customWidth="1"/>
    <col min="2875" max="2875" width="7.9140625" style="62" customWidth="1"/>
    <col min="2876" max="2876" width="8.5" style="62" customWidth="1"/>
    <col min="2877" max="2878" width="1.5" style="62" customWidth="1"/>
    <col min="2879" max="2879" width="7.9140625" style="62" customWidth="1"/>
    <col min="2880" max="2880" width="8.5" style="62" customWidth="1"/>
    <col min="2881" max="2881" width="1.33203125" style="62" customWidth="1"/>
    <col min="2882" max="2882" width="1.5" style="62" customWidth="1"/>
    <col min="2883" max="2883" width="7.9140625" style="62" customWidth="1"/>
    <col min="2884" max="2884" width="8.5" style="62" customWidth="1"/>
    <col min="2885" max="2886" width="1.5" style="62" customWidth="1"/>
    <col min="2887" max="2887" width="7.9140625" style="62" customWidth="1"/>
    <col min="2888" max="2888" width="8.5" style="62" customWidth="1"/>
    <col min="2889" max="2889" width="1.5" style="62" customWidth="1"/>
    <col min="2890" max="3072" width="8.08203125" style="62"/>
    <col min="3073" max="3080" width="1.5" style="62" customWidth="1"/>
    <col min="3081" max="3124" width="1.6640625" style="62" customWidth="1"/>
    <col min="3125" max="3125" width="3.9140625" style="62" customWidth="1"/>
    <col min="3126" max="3126" width="10" style="62" customWidth="1"/>
    <col min="3127" max="3127" width="7.9140625" style="62" customWidth="1"/>
    <col min="3128" max="3128" width="8.5" style="62" customWidth="1"/>
    <col min="3129" max="3130" width="1.5" style="62" customWidth="1"/>
    <col min="3131" max="3131" width="7.9140625" style="62" customWidth="1"/>
    <col min="3132" max="3132" width="8.5" style="62" customWidth="1"/>
    <col min="3133" max="3134" width="1.5" style="62" customWidth="1"/>
    <col min="3135" max="3135" width="7.9140625" style="62" customWidth="1"/>
    <col min="3136" max="3136" width="8.5" style="62" customWidth="1"/>
    <col min="3137" max="3137" width="1.33203125" style="62" customWidth="1"/>
    <col min="3138" max="3138" width="1.5" style="62" customWidth="1"/>
    <col min="3139" max="3139" width="7.9140625" style="62" customWidth="1"/>
    <col min="3140" max="3140" width="8.5" style="62" customWidth="1"/>
    <col min="3141" max="3142" width="1.5" style="62" customWidth="1"/>
    <col min="3143" max="3143" width="7.9140625" style="62" customWidth="1"/>
    <col min="3144" max="3144" width="8.5" style="62" customWidth="1"/>
    <col min="3145" max="3145" width="1.5" style="62" customWidth="1"/>
    <col min="3146" max="3328" width="8.08203125" style="62"/>
    <col min="3329" max="3336" width="1.5" style="62" customWidth="1"/>
    <col min="3337" max="3380" width="1.6640625" style="62" customWidth="1"/>
    <col min="3381" max="3381" width="3.9140625" style="62" customWidth="1"/>
    <col min="3382" max="3382" width="10" style="62" customWidth="1"/>
    <col min="3383" max="3383" width="7.9140625" style="62" customWidth="1"/>
    <col min="3384" max="3384" width="8.5" style="62" customWidth="1"/>
    <col min="3385" max="3386" width="1.5" style="62" customWidth="1"/>
    <col min="3387" max="3387" width="7.9140625" style="62" customWidth="1"/>
    <col min="3388" max="3388" width="8.5" style="62" customWidth="1"/>
    <col min="3389" max="3390" width="1.5" style="62" customWidth="1"/>
    <col min="3391" max="3391" width="7.9140625" style="62" customWidth="1"/>
    <col min="3392" max="3392" width="8.5" style="62" customWidth="1"/>
    <col min="3393" max="3393" width="1.33203125" style="62" customWidth="1"/>
    <col min="3394" max="3394" width="1.5" style="62" customWidth="1"/>
    <col min="3395" max="3395" width="7.9140625" style="62" customWidth="1"/>
    <col min="3396" max="3396" width="8.5" style="62" customWidth="1"/>
    <col min="3397" max="3398" width="1.5" style="62" customWidth="1"/>
    <col min="3399" max="3399" width="7.9140625" style="62" customWidth="1"/>
    <col min="3400" max="3400" width="8.5" style="62" customWidth="1"/>
    <col min="3401" max="3401" width="1.5" style="62" customWidth="1"/>
    <col min="3402" max="3584" width="8.08203125" style="62"/>
    <col min="3585" max="3592" width="1.5" style="62" customWidth="1"/>
    <col min="3593" max="3636" width="1.6640625" style="62" customWidth="1"/>
    <col min="3637" max="3637" width="3.9140625" style="62" customWidth="1"/>
    <col min="3638" max="3638" width="10" style="62" customWidth="1"/>
    <col min="3639" max="3639" width="7.9140625" style="62" customWidth="1"/>
    <col min="3640" max="3640" width="8.5" style="62" customWidth="1"/>
    <col min="3641" max="3642" width="1.5" style="62" customWidth="1"/>
    <col min="3643" max="3643" width="7.9140625" style="62" customWidth="1"/>
    <col min="3644" max="3644" width="8.5" style="62" customWidth="1"/>
    <col min="3645" max="3646" width="1.5" style="62" customWidth="1"/>
    <col min="3647" max="3647" width="7.9140625" style="62" customWidth="1"/>
    <col min="3648" max="3648" width="8.5" style="62" customWidth="1"/>
    <col min="3649" max="3649" width="1.33203125" style="62" customWidth="1"/>
    <col min="3650" max="3650" width="1.5" style="62" customWidth="1"/>
    <col min="3651" max="3651" width="7.9140625" style="62" customWidth="1"/>
    <col min="3652" max="3652" width="8.5" style="62" customWidth="1"/>
    <col min="3653" max="3654" width="1.5" style="62" customWidth="1"/>
    <col min="3655" max="3655" width="7.9140625" style="62" customWidth="1"/>
    <col min="3656" max="3656" width="8.5" style="62" customWidth="1"/>
    <col min="3657" max="3657" width="1.5" style="62" customWidth="1"/>
    <col min="3658" max="3840" width="8.08203125" style="62"/>
    <col min="3841" max="3848" width="1.5" style="62" customWidth="1"/>
    <col min="3849" max="3892" width="1.6640625" style="62" customWidth="1"/>
    <col min="3893" max="3893" width="3.9140625" style="62" customWidth="1"/>
    <col min="3894" max="3894" width="10" style="62" customWidth="1"/>
    <col min="3895" max="3895" width="7.9140625" style="62" customWidth="1"/>
    <col min="3896" max="3896" width="8.5" style="62" customWidth="1"/>
    <col min="3897" max="3898" width="1.5" style="62" customWidth="1"/>
    <col min="3899" max="3899" width="7.9140625" style="62" customWidth="1"/>
    <col min="3900" max="3900" width="8.5" style="62" customWidth="1"/>
    <col min="3901" max="3902" width="1.5" style="62" customWidth="1"/>
    <col min="3903" max="3903" width="7.9140625" style="62" customWidth="1"/>
    <col min="3904" max="3904" width="8.5" style="62" customWidth="1"/>
    <col min="3905" max="3905" width="1.33203125" style="62" customWidth="1"/>
    <col min="3906" max="3906" width="1.5" style="62" customWidth="1"/>
    <col min="3907" max="3907" width="7.9140625" style="62" customWidth="1"/>
    <col min="3908" max="3908" width="8.5" style="62" customWidth="1"/>
    <col min="3909" max="3910" width="1.5" style="62" customWidth="1"/>
    <col min="3911" max="3911" width="7.9140625" style="62" customWidth="1"/>
    <col min="3912" max="3912" width="8.5" style="62" customWidth="1"/>
    <col min="3913" max="3913" width="1.5" style="62" customWidth="1"/>
    <col min="3914" max="4096" width="8.08203125" style="62"/>
    <col min="4097" max="4104" width="1.5" style="62" customWidth="1"/>
    <col min="4105" max="4148" width="1.6640625" style="62" customWidth="1"/>
    <col min="4149" max="4149" width="3.9140625" style="62" customWidth="1"/>
    <col min="4150" max="4150" width="10" style="62" customWidth="1"/>
    <col min="4151" max="4151" width="7.9140625" style="62" customWidth="1"/>
    <col min="4152" max="4152" width="8.5" style="62" customWidth="1"/>
    <col min="4153" max="4154" width="1.5" style="62" customWidth="1"/>
    <col min="4155" max="4155" width="7.9140625" style="62" customWidth="1"/>
    <col min="4156" max="4156" width="8.5" style="62" customWidth="1"/>
    <col min="4157" max="4158" width="1.5" style="62" customWidth="1"/>
    <col min="4159" max="4159" width="7.9140625" style="62" customWidth="1"/>
    <col min="4160" max="4160" width="8.5" style="62" customWidth="1"/>
    <col min="4161" max="4161" width="1.33203125" style="62" customWidth="1"/>
    <col min="4162" max="4162" width="1.5" style="62" customWidth="1"/>
    <col min="4163" max="4163" width="7.9140625" style="62" customWidth="1"/>
    <col min="4164" max="4164" width="8.5" style="62" customWidth="1"/>
    <col min="4165" max="4166" width="1.5" style="62" customWidth="1"/>
    <col min="4167" max="4167" width="7.9140625" style="62" customWidth="1"/>
    <col min="4168" max="4168" width="8.5" style="62" customWidth="1"/>
    <col min="4169" max="4169" width="1.5" style="62" customWidth="1"/>
    <col min="4170" max="4352" width="8.08203125" style="62"/>
    <col min="4353" max="4360" width="1.5" style="62" customWidth="1"/>
    <col min="4361" max="4404" width="1.6640625" style="62" customWidth="1"/>
    <col min="4405" max="4405" width="3.9140625" style="62" customWidth="1"/>
    <col min="4406" max="4406" width="10" style="62" customWidth="1"/>
    <col min="4407" max="4407" width="7.9140625" style="62" customWidth="1"/>
    <col min="4408" max="4408" width="8.5" style="62" customWidth="1"/>
    <col min="4409" max="4410" width="1.5" style="62" customWidth="1"/>
    <col min="4411" max="4411" width="7.9140625" style="62" customWidth="1"/>
    <col min="4412" max="4412" width="8.5" style="62" customWidth="1"/>
    <col min="4413" max="4414" width="1.5" style="62" customWidth="1"/>
    <col min="4415" max="4415" width="7.9140625" style="62" customWidth="1"/>
    <col min="4416" max="4416" width="8.5" style="62" customWidth="1"/>
    <col min="4417" max="4417" width="1.33203125" style="62" customWidth="1"/>
    <col min="4418" max="4418" width="1.5" style="62" customWidth="1"/>
    <col min="4419" max="4419" width="7.9140625" style="62" customWidth="1"/>
    <col min="4420" max="4420" width="8.5" style="62" customWidth="1"/>
    <col min="4421" max="4422" width="1.5" style="62" customWidth="1"/>
    <col min="4423" max="4423" width="7.9140625" style="62" customWidth="1"/>
    <col min="4424" max="4424" width="8.5" style="62" customWidth="1"/>
    <col min="4425" max="4425" width="1.5" style="62" customWidth="1"/>
    <col min="4426" max="4608" width="8.08203125" style="62"/>
    <col min="4609" max="4616" width="1.5" style="62" customWidth="1"/>
    <col min="4617" max="4660" width="1.6640625" style="62" customWidth="1"/>
    <col min="4661" max="4661" width="3.9140625" style="62" customWidth="1"/>
    <col min="4662" max="4662" width="10" style="62" customWidth="1"/>
    <col min="4663" max="4663" width="7.9140625" style="62" customWidth="1"/>
    <col min="4664" max="4664" width="8.5" style="62" customWidth="1"/>
    <col min="4665" max="4666" width="1.5" style="62" customWidth="1"/>
    <col min="4667" max="4667" width="7.9140625" style="62" customWidth="1"/>
    <col min="4668" max="4668" width="8.5" style="62" customWidth="1"/>
    <col min="4669" max="4670" width="1.5" style="62" customWidth="1"/>
    <col min="4671" max="4671" width="7.9140625" style="62" customWidth="1"/>
    <col min="4672" max="4672" width="8.5" style="62" customWidth="1"/>
    <col min="4673" max="4673" width="1.33203125" style="62" customWidth="1"/>
    <col min="4674" max="4674" width="1.5" style="62" customWidth="1"/>
    <col min="4675" max="4675" width="7.9140625" style="62" customWidth="1"/>
    <col min="4676" max="4676" width="8.5" style="62" customWidth="1"/>
    <col min="4677" max="4678" width="1.5" style="62" customWidth="1"/>
    <col min="4679" max="4679" width="7.9140625" style="62" customWidth="1"/>
    <col min="4680" max="4680" width="8.5" style="62" customWidth="1"/>
    <col min="4681" max="4681" width="1.5" style="62" customWidth="1"/>
    <col min="4682" max="4864" width="8.08203125" style="62"/>
    <col min="4865" max="4872" width="1.5" style="62" customWidth="1"/>
    <col min="4873" max="4916" width="1.6640625" style="62" customWidth="1"/>
    <col min="4917" max="4917" width="3.9140625" style="62" customWidth="1"/>
    <col min="4918" max="4918" width="10" style="62" customWidth="1"/>
    <col min="4919" max="4919" width="7.9140625" style="62" customWidth="1"/>
    <col min="4920" max="4920" width="8.5" style="62" customWidth="1"/>
    <col min="4921" max="4922" width="1.5" style="62" customWidth="1"/>
    <col min="4923" max="4923" width="7.9140625" style="62" customWidth="1"/>
    <col min="4924" max="4924" width="8.5" style="62" customWidth="1"/>
    <col min="4925" max="4926" width="1.5" style="62" customWidth="1"/>
    <col min="4927" max="4927" width="7.9140625" style="62" customWidth="1"/>
    <col min="4928" max="4928" width="8.5" style="62" customWidth="1"/>
    <col min="4929" max="4929" width="1.33203125" style="62" customWidth="1"/>
    <col min="4930" max="4930" width="1.5" style="62" customWidth="1"/>
    <col min="4931" max="4931" width="7.9140625" style="62" customWidth="1"/>
    <col min="4932" max="4932" width="8.5" style="62" customWidth="1"/>
    <col min="4933" max="4934" width="1.5" style="62" customWidth="1"/>
    <col min="4935" max="4935" width="7.9140625" style="62" customWidth="1"/>
    <col min="4936" max="4936" width="8.5" style="62" customWidth="1"/>
    <col min="4937" max="4937" width="1.5" style="62" customWidth="1"/>
    <col min="4938" max="5120" width="8.08203125" style="62"/>
    <col min="5121" max="5128" width="1.5" style="62" customWidth="1"/>
    <col min="5129" max="5172" width="1.6640625" style="62" customWidth="1"/>
    <col min="5173" max="5173" width="3.9140625" style="62" customWidth="1"/>
    <col min="5174" max="5174" width="10" style="62" customWidth="1"/>
    <col min="5175" max="5175" width="7.9140625" style="62" customWidth="1"/>
    <col min="5176" max="5176" width="8.5" style="62" customWidth="1"/>
    <col min="5177" max="5178" width="1.5" style="62" customWidth="1"/>
    <col min="5179" max="5179" width="7.9140625" style="62" customWidth="1"/>
    <col min="5180" max="5180" width="8.5" style="62" customWidth="1"/>
    <col min="5181" max="5182" width="1.5" style="62" customWidth="1"/>
    <col min="5183" max="5183" width="7.9140625" style="62" customWidth="1"/>
    <col min="5184" max="5184" width="8.5" style="62" customWidth="1"/>
    <col min="5185" max="5185" width="1.33203125" style="62" customWidth="1"/>
    <col min="5186" max="5186" width="1.5" style="62" customWidth="1"/>
    <col min="5187" max="5187" width="7.9140625" style="62" customWidth="1"/>
    <col min="5188" max="5188" width="8.5" style="62" customWidth="1"/>
    <col min="5189" max="5190" width="1.5" style="62" customWidth="1"/>
    <col min="5191" max="5191" width="7.9140625" style="62" customWidth="1"/>
    <col min="5192" max="5192" width="8.5" style="62" customWidth="1"/>
    <col min="5193" max="5193" width="1.5" style="62" customWidth="1"/>
    <col min="5194" max="5376" width="8.08203125" style="62"/>
    <col min="5377" max="5384" width="1.5" style="62" customWidth="1"/>
    <col min="5385" max="5428" width="1.6640625" style="62" customWidth="1"/>
    <col min="5429" max="5429" width="3.9140625" style="62" customWidth="1"/>
    <col min="5430" max="5430" width="10" style="62" customWidth="1"/>
    <col min="5431" max="5431" width="7.9140625" style="62" customWidth="1"/>
    <col min="5432" max="5432" width="8.5" style="62" customWidth="1"/>
    <col min="5433" max="5434" width="1.5" style="62" customWidth="1"/>
    <col min="5435" max="5435" width="7.9140625" style="62" customWidth="1"/>
    <col min="5436" max="5436" width="8.5" style="62" customWidth="1"/>
    <col min="5437" max="5438" width="1.5" style="62" customWidth="1"/>
    <col min="5439" max="5439" width="7.9140625" style="62" customWidth="1"/>
    <col min="5440" max="5440" width="8.5" style="62" customWidth="1"/>
    <col min="5441" max="5441" width="1.33203125" style="62" customWidth="1"/>
    <col min="5442" max="5442" width="1.5" style="62" customWidth="1"/>
    <col min="5443" max="5443" width="7.9140625" style="62" customWidth="1"/>
    <col min="5444" max="5444" width="8.5" style="62" customWidth="1"/>
    <col min="5445" max="5446" width="1.5" style="62" customWidth="1"/>
    <col min="5447" max="5447" width="7.9140625" style="62" customWidth="1"/>
    <col min="5448" max="5448" width="8.5" style="62" customWidth="1"/>
    <col min="5449" max="5449" width="1.5" style="62" customWidth="1"/>
    <col min="5450" max="5632" width="8.08203125" style="62"/>
    <col min="5633" max="5640" width="1.5" style="62" customWidth="1"/>
    <col min="5641" max="5684" width="1.6640625" style="62" customWidth="1"/>
    <col min="5685" max="5685" width="3.9140625" style="62" customWidth="1"/>
    <col min="5686" max="5686" width="10" style="62" customWidth="1"/>
    <col min="5687" max="5687" width="7.9140625" style="62" customWidth="1"/>
    <col min="5688" max="5688" width="8.5" style="62" customWidth="1"/>
    <col min="5689" max="5690" width="1.5" style="62" customWidth="1"/>
    <col min="5691" max="5691" width="7.9140625" style="62" customWidth="1"/>
    <col min="5692" max="5692" width="8.5" style="62" customWidth="1"/>
    <col min="5693" max="5694" width="1.5" style="62" customWidth="1"/>
    <col min="5695" max="5695" width="7.9140625" style="62" customWidth="1"/>
    <col min="5696" max="5696" width="8.5" style="62" customWidth="1"/>
    <col min="5697" max="5697" width="1.33203125" style="62" customWidth="1"/>
    <col min="5698" max="5698" width="1.5" style="62" customWidth="1"/>
    <col min="5699" max="5699" width="7.9140625" style="62" customWidth="1"/>
    <col min="5700" max="5700" width="8.5" style="62" customWidth="1"/>
    <col min="5701" max="5702" width="1.5" style="62" customWidth="1"/>
    <col min="5703" max="5703" width="7.9140625" style="62" customWidth="1"/>
    <col min="5704" max="5704" width="8.5" style="62" customWidth="1"/>
    <col min="5705" max="5705" width="1.5" style="62" customWidth="1"/>
    <col min="5706" max="5888" width="8.08203125" style="62"/>
    <col min="5889" max="5896" width="1.5" style="62" customWidth="1"/>
    <col min="5897" max="5940" width="1.6640625" style="62" customWidth="1"/>
    <col min="5941" max="5941" width="3.9140625" style="62" customWidth="1"/>
    <col min="5942" max="5942" width="10" style="62" customWidth="1"/>
    <col min="5943" max="5943" width="7.9140625" style="62" customWidth="1"/>
    <col min="5944" max="5944" width="8.5" style="62" customWidth="1"/>
    <col min="5945" max="5946" width="1.5" style="62" customWidth="1"/>
    <col min="5947" max="5947" width="7.9140625" style="62" customWidth="1"/>
    <col min="5948" max="5948" width="8.5" style="62" customWidth="1"/>
    <col min="5949" max="5950" width="1.5" style="62" customWidth="1"/>
    <col min="5951" max="5951" width="7.9140625" style="62" customWidth="1"/>
    <col min="5952" max="5952" width="8.5" style="62" customWidth="1"/>
    <col min="5953" max="5953" width="1.33203125" style="62" customWidth="1"/>
    <col min="5954" max="5954" width="1.5" style="62" customWidth="1"/>
    <col min="5955" max="5955" width="7.9140625" style="62" customWidth="1"/>
    <col min="5956" max="5956" width="8.5" style="62" customWidth="1"/>
    <col min="5957" max="5958" width="1.5" style="62" customWidth="1"/>
    <col min="5959" max="5959" width="7.9140625" style="62" customWidth="1"/>
    <col min="5960" max="5960" width="8.5" style="62" customWidth="1"/>
    <col min="5961" max="5961" width="1.5" style="62" customWidth="1"/>
    <col min="5962" max="6144" width="8.08203125" style="62"/>
    <col min="6145" max="6152" width="1.5" style="62" customWidth="1"/>
    <col min="6153" max="6196" width="1.6640625" style="62" customWidth="1"/>
    <col min="6197" max="6197" width="3.9140625" style="62" customWidth="1"/>
    <col min="6198" max="6198" width="10" style="62" customWidth="1"/>
    <col min="6199" max="6199" width="7.9140625" style="62" customWidth="1"/>
    <col min="6200" max="6200" width="8.5" style="62" customWidth="1"/>
    <col min="6201" max="6202" width="1.5" style="62" customWidth="1"/>
    <col min="6203" max="6203" width="7.9140625" style="62" customWidth="1"/>
    <col min="6204" max="6204" width="8.5" style="62" customWidth="1"/>
    <col min="6205" max="6206" width="1.5" style="62" customWidth="1"/>
    <col min="6207" max="6207" width="7.9140625" style="62" customWidth="1"/>
    <col min="6208" max="6208" width="8.5" style="62" customWidth="1"/>
    <col min="6209" max="6209" width="1.33203125" style="62" customWidth="1"/>
    <col min="6210" max="6210" width="1.5" style="62" customWidth="1"/>
    <col min="6211" max="6211" width="7.9140625" style="62" customWidth="1"/>
    <col min="6212" max="6212" width="8.5" style="62" customWidth="1"/>
    <col min="6213" max="6214" width="1.5" style="62" customWidth="1"/>
    <col min="6215" max="6215" width="7.9140625" style="62" customWidth="1"/>
    <col min="6216" max="6216" width="8.5" style="62" customWidth="1"/>
    <col min="6217" max="6217" width="1.5" style="62" customWidth="1"/>
    <col min="6218" max="6400" width="8.08203125" style="62"/>
    <col min="6401" max="6408" width="1.5" style="62" customWidth="1"/>
    <col min="6409" max="6452" width="1.6640625" style="62" customWidth="1"/>
    <col min="6453" max="6453" width="3.9140625" style="62" customWidth="1"/>
    <col min="6454" max="6454" width="10" style="62" customWidth="1"/>
    <col min="6455" max="6455" width="7.9140625" style="62" customWidth="1"/>
    <col min="6456" max="6456" width="8.5" style="62" customWidth="1"/>
    <col min="6457" max="6458" width="1.5" style="62" customWidth="1"/>
    <col min="6459" max="6459" width="7.9140625" style="62" customWidth="1"/>
    <col min="6460" max="6460" width="8.5" style="62" customWidth="1"/>
    <col min="6461" max="6462" width="1.5" style="62" customWidth="1"/>
    <col min="6463" max="6463" width="7.9140625" style="62" customWidth="1"/>
    <col min="6464" max="6464" width="8.5" style="62" customWidth="1"/>
    <col min="6465" max="6465" width="1.33203125" style="62" customWidth="1"/>
    <col min="6466" max="6466" width="1.5" style="62" customWidth="1"/>
    <col min="6467" max="6467" width="7.9140625" style="62" customWidth="1"/>
    <col min="6468" max="6468" width="8.5" style="62" customWidth="1"/>
    <col min="6469" max="6470" width="1.5" style="62" customWidth="1"/>
    <col min="6471" max="6471" width="7.9140625" style="62" customWidth="1"/>
    <col min="6472" max="6472" width="8.5" style="62" customWidth="1"/>
    <col min="6473" max="6473" width="1.5" style="62" customWidth="1"/>
    <col min="6474" max="6656" width="8.08203125" style="62"/>
    <col min="6657" max="6664" width="1.5" style="62" customWidth="1"/>
    <col min="6665" max="6708" width="1.6640625" style="62" customWidth="1"/>
    <col min="6709" max="6709" width="3.9140625" style="62" customWidth="1"/>
    <col min="6710" max="6710" width="10" style="62" customWidth="1"/>
    <col min="6711" max="6711" width="7.9140625" style="62" customWidth="1"/>
    <col min="6712" max="6712" width="8.5" style="62" customWidth="1"/>
    <col min="6713" max="6714" width="1.5" style="62" customWidth="1"/>
    <col min="6715" max="6715" width="7.9140625" style="62" customWidth="1"/>
    <col min="6716" max="6716" width="8.5" style="62" customWidth="1"/>
    <col min="6717" max="6718" width="1.5" style="62" customWidth="1"/>
    <col min="6719" max="6719" width="7.9140625" style="62" customWidth="1"/>
    <col min="6720" max="6720" width="8.5" style="62" customWidth="1"/>
    <col min="6721" max="6721" width="1.33203125" style="62" customWidth="1"/>
    <col min="6722" max="6722" width="1.5" style="62" customWidth="1"/>
    <col min="6723" max="6723" width="7.9140625" style="62" customWidth="1"/>
    <col min="6724" max="6724" width="8.5" style="62" customWidth="1"/>
    <col min="6725" max="6726" width="1.5" style="62" customWidth="1"/>
    <col min="6727" max="6727" width="7.9140625" style="62" customWidth="1"/>
    <col min="6728" max="6728" width="8.5" style="62" customWidth="1"/>
    <col min="6729" max="6729" width="1.5" style="62" customWidth="1"/>
    <col min="6730" max="6912" width="8.08203125" style="62"/>
    <col min="6913" max="6920" width="1.5" style="62" customWidth="1"/>
    <col min="6921" max="6964" width="1.6640625" style="62" customWidth="1"/>
    <col min="6965" max="6965" width="3.9140625" style="62" customWidth="1"/>
    <col min="6966" max="6966" width="10" style="62" customWidth="1"/>
    <col min="6967" max="6967" width="7.9140625" style="62" customWidth="1"/>
    <col min="6968" max="6968" width="8.5" style="62" customWidth="1"/>
    <col min="6969" max="6970" width="1.5" style="62" customWidth="1"/>
    <col min="6971" max="6971" width="7.9140625" style="62" customWidth="1"/>
    <col min="6972" max="6972" width="8.5" style="62" customWidth="1"/>
    <col min="6973" max="6974" width="1.5" style="62" customWidth="1"/>
    <col min="6975" max="6975" width="7.9140625" style="62" customWidth="1"/>
    <col min="6976" max="6976" width="8.5" style="62" customWidth="1"/>
    <col min="6977" max="6977" width="1.33203125" style="62" customWidth="1"/>
    <col min="6978" max="6978" width="1.5" style="62" customWidth="1"/>
    <col min="6979" max="6979" width="7.9140625" style="62" customWidth="1"/>
    <col min="6980" max="6980" width="8.5" style="62" customWidth="1"/>
    <col min="6981" max="6982" width="1.5" style="62" customWidth="1"/>
    <col min="6983" max="6983" width="7.9140625" style="62" customWidth="1"/>
    <col min="6984" max="6984" width="8.5" style="62" customWidth="1"/>
    <col min="6985" max="6985" width="1.5" style="62" customWidth="1"/>
    <col min="6986" max="7168" width="8.08203125" style="62"/>
    <col min="7169" max="7176" width="1.5" style="62" customWidth="1"/>
    <col min="7177" max="7220" width="1.6640625" style="62" customWidth="1"/>
    <col min="7221" max="7221" width="3.9140625" style="62" customWidth="1"/>
    <col min="7222" max="7222" width="10" style="62" customWidth="1"/>
    <col min="7223" max="7223" width="7.9140625" style="62" customWidth="1"/>
    <col min="7224" max="7224" width="8.5" style="62" customWidth="1"/>
    <col min="7225" max="7226" width="1.5" style="62" customWidth="1"/>
    <col min="7227" max="7227" width="7.9140625" style="62" customWidth="1"/>
    <col min="7228" max="7228" width="8.5" style="62" customWidth="1"/>
    <col min="7229" max="7230" width="1.5" style="62" customWidth="1"/>
    <col min="7231" max="7231" width="7.9140625" style="62" customWidth="1"/>
    <col min="7232" max="7232" width="8.5" style="62" customWidth="1"/>
    <col min="7233" max="7233" width="1.33203125" style="62" customWidth="1"/>
    <col min="7234" max="7234" width="1.5" style="62" customWidth="1"/>
    <col min="7235" max="7235" width="7.9140625" style="62" customWidth="1"/>
    <col min="7236" max="7236" width="8.5" style="62" customWidth="1"/>
    <col min="7237" max="7238" width="1.5" style="62" customWidth="1"/>
    <col min="7239" max="7239" width="7.9140625" style="62" customWidth="1"/>
    <col min="7240" max="7240" width="8.5" style="62" customWidth="1"/>
    <col min="7241" max="7241" width="1.5" style="62" customWidth="1"/>
    <col min="7242" max="7424" width="8.08203125" style="62"/>
    <col min="7425" max="7432" width="1.5" style="62" customWidth="1"/>
    <col min="7433" max="7476" width="1.6640625" style="62" customWidth="1"/>
    <col min="7477" max="7477" width="3.9140625" style="62" customWidth="1"/>
    <col min="7478" max="7478" width="10" style="62" customWidth="1"/>
    <col min="7479" max="7479" width="7.9140625" style="62" customWidth="1"/>
    <col min="7480" max="7480" width="8.5" style="62" customWidth="1"/>
    <col min="7481" max="7482" width="1.5" style="62" customWidth="1"/>
    <col min="7483" max="7483" width="7.9140625" style="62" customWidth="1"/>
    <col min="7484" max="7484" width="8.5" style="62" customWidth="1"/>
    <col min="7485" max="7486" width="1.5" style="62" customWidth="1"/>
    <col min="7487" max="7487" width="7.9140625" style="62" customWidth="1"/>
    <col min="7488" max="7488" width="8.5" style="62" customWidth="1"/>
    <col min="7489" max="7489" width="1.33203125" style="62" customWidth="1"/>
    <col min="7490" max="7490" width="1.5" style="62" customWidth="1"/>
    <col min="7491" max="7491" width="7.9140625" style="62" customWidth="1"/>
    <col min="7492" max="7492" width="8.5" style="62" customWidth="1"/>
    <col min="7493" max="7494" width="1.5" style="62" customWidth="1"/>
    <col min="7495" max="7495" width="7.9140625" style="62" customWidth="1"/>
    <col min="7496" max="7496" width="8.5" style="62" customWidth="1"/>
    <col min="7497" max="7497" width="1.5" style="62" customWidth="1"/>
    <col min="7498" max="7680" width="8.08203125" style="62"/>
    <col min="7681" max="7688" width="1.5" style="62" customWidth="1"/>
    <col min="7689" max="7732" width="1.6640625" style="62" customWidth="1"/>
    <col min="7733" max="7733" width="3.9140625" style="62" customWidth="1"/>
    <col min="7734" max="7734" width="10" style="62" customWidth="1"/>
    <col min="7735" max="7735" width="7.9140625" style="62" customWidth="1"/>
    <col min="7736" max="7736" width="8.5" style="62" customWidth="1"/>
    <col min="7737" max="7738" width="1.5" style="62" customWidth="1"/>
    <col min="7739" max="7739" width="7.9140625" style="62" customWidth="1"/>
    <col min="7740" max="7740" width="8.5" style="62" customWidth="1"/>
    <col min="7741" max="7742" width="1.5" style="62" customWidth="1"/>
    <col min="7743" max="7743" width="7.9140625" style="62" customWidth="1"/>
    <col min="7744" max="7744" width="8.5" style="62" customWidth="1"/>
    <col min="7745" max="7745" width="1.33203125" style="62" customWidth="1"/>
    <col min="7746" max="7746" width="1.5" style="62" customWidth="1"/>
    <col min="7747" max="7747" width="7.9140625" style="62" customWidth="1"/>
    <col min="7748" max="7748" width="8.5" style="62" customWidth="1"/>
    <col min="7749" max="7750" width="1.5" style="62" customWidth="1"/>
    <col min="7751" max="7751" width="7.9140625" style="62" customWidth="1"/>
    <col min="7752" max="7752" width="8.5" style="62" customWidth="1"/>
    <col min="7753" max="7753" width="1.5" style="62" customWidth="1"/>
    <col min="7754" max="7936" width="8.08203125" style="62"/>
    <col min="7937" max="7944" width="1.5" style="62" customWidth="1"/>
    <col min="7945" max="7988" width="1.6640625" style="62" customWidth="1"/>
    <col min="7989" max="7989" width="3.9140625" style="62" customWidth="1"/>
    <col min="7990" max="7990" width="10" style="62" customWidth="1"/>
    <col min="7991" max="7991" width="7.9140625" style="62" customWidth="1"/>
    <col min="7992" max="7992" width="8.5" style="62" customWidth="1"/>
    <col min="7993" max="7994" width="1.5" style="62" customWidth="1"/>
    <col min="7995" max="7995" width="7.9140625" style="62" customWidth="1"/>
    <col min="7996" max="7996" width="8.5" style="62" customWidth="1"/>
    <col min="7997" max="7998" width="1.5" style="62" customWidth="1"/>
    <col min="7999" max="7999" width="7.9140625" style="62" customWidth="1"/>
    <col min="8000" max="8000" width="8.5" style="62" customWidth="1"/>
    <col min="8001" max="8001" width="1.33203125" style="62" customWidth="1"/>
    <col min="8002" max="8002" width="1.5" style="62" customWidth="1"/>
    <col min="8003" max="8003" width="7.9140625" style="62" customWidth="1"/>
    <col min="8004" max="8004" width="8.5" style="62" customWidth="1"/>
    <col min="8005" max="8006" width="1.5" style="62" customWidth="1"/>
    <col min="8007" max="8007" width="7.9140625" style="62" customWidth="1"/>
    <col min="8008" max="8008" width="8.5" style="62" customWidth="1"/>
    <col min="8009" max="8009" width="1.5" style="62" customWidth="1"/>
    <col min="8010" max="8192" width="8.08203125" style="62"/>
    <col min="8193" max="8200" width="1.5" style="62" customWidth="1"/>
    <col min="8201" max="8244" width="1.6640625" style="62" customWidth="1"/>
    <col min="8245" max="8245" width="3.9140625" style="62" customWidth="1"/>
    <col min="8246" max="8246" width="10" style="62" customWidth="1"/>
    <col min="8247" max="8247" width="7.9140625" style="62" customWidth="1"/>
    <col min="8248" max="8248" width="8.5" style="62" customWidth="1"/>
    <col min="8249" max="8250" width="1.5" style="62" customWidth="1"/>
    <col min="8251" max="8251" width="7.9140625" style="62" customWidth="1"/>
    <col min="8252" max="8252" width="8.5" style="62" customWidth="1"/>
    <col min="8253" max="8254" width="1.5" style="62" customWidth="1"/>
    <col min="8255" max="8255" width="7.9140625" style="62" customWidth="1"/>
    <col min="8256" max="8256" width="8.5" style="62" customWidth="1"/>
    <col min="8257" max="8257" width="1.33203125" style="62" customWidth="1"/>
    <col min="8258" max="8258" width="1.5" style="62" customWidth="1"/>
    <col min="8259" max="8259" width="7.9140625" style="62" customWidth="1"/>
    <col min="8260" max="8260" width="8.5" style="62" customWidth="1"/>
    <col min="8261" max="8262" width="1.5" style="62" customWidth="1"/>
    <col min="8263" max="8263" width="7.9140625" style="62" customWidth="1"/>
    <col min="8264" max="8264" width="8.5" style="62" customWidth="1"/>
    <col min="8265" max="8265" width="1.5" style="62" customWidth="1"/>
    <col min="8266" max="8448" width="8.08203125" style="62"/>
    <col min="8449" max="8456" width="1.5" style="62" customWidth="1"/>
    <col min="8457" max="8500" width="1.6640625" style="62" customWidth="1"/>
    <col min="8501" max="8501" width="3.9140625" style="62" customWidth="1"/>
    <col min="8502" max="8502" width="10" style="62" customWidth="1"/>
    <col min="8503" max="8503" width="7.9140625" style="62" customWidth="1"/>
    <col min="8504" max="8504" width="8.5" style="62" customWidth="1"/>
    <col min="8505" max="8506" width="1.5" style="62" customWidth="1"/>
    <col min="8507" max="8507" width="7.9140625" style="62" customWidth="1"/>
    <col min="8508" max="8508" width="8.5" style="62" customWidth="1"/>
    <col min="8509" max="8510" width="1.5" style="62" customWidth="1"/>
    <col min="8511" max="8511" width="7.9140625" style="62" customWidth="1"/>
    <col min="8512" max="8512" width="8.5" style="62" customWidth="1"/>
    <col min="8513" max="8513" width="1.33203125" style="62" customWidth="1"/>
    <col min="8514" max="8514" width="1.5" style="62" customWidth="1"/>
    <col min="8515" max="8515" width="7.9140625" style="62" customWidth="1"/>
    <col min="8516" max="8516" width="8.5" style="62" customWidth="1"/>
    <col min="8517" max="8518" width="1.5" style="62" customWidth="1"/>
    <col min="8519" max="8519" width="7.9140625" style="62" customWidth="1"/>
    <col min="8520" max="8520" width="8.5" style="62" customWidth="1"/>
    <col min="8521" max="8521" width="1.5" style="62" customWidth="1"/>
    <col min="8522" max="8704" width="8.08203125" style="62"/>
    <col min="8705" max="8712" width="1.5" style="62" customWidth="1"/>
    <col min="8713" max="8756" width="1.6640625" style="62" customWidth="1"/>
    <col min="8757" max="8757" width="3.9140625" style="62" customWidth="1"/>
    <col min="8758" max="8758" width="10" style="62" customWidth="1"/>
    <col min="8759" max="8759" width="7.9140625" style="62" customWidth="1"/>
    <col min="8760" max="8760" width="8.5" style="62" customWidth="1"/>
    <col min="8761" max="8762" width="1.5" style="62" customWidth="1"/>
    <col min="8763" max="8763" width="7.9140625" style="62" customWidth="1"/>
    <col min="8764" max="8764" width="8.5" style="62" customWidth="1"/>
    <col min="8765" max="8766" width="1.5" style="62" customWidth="1"/>
    <col min="8767" max="8767" width="7.9140625" style="62" customWidth="1"/>
    <col min="8768" max="8768" width="8.5" style="62" customWidth="1"/>
    <col min="8769" max="8769" width="1.33203125" style="62" customWidth="1"/>
    <col min="8770" max="8770" width="1.5" style="62" customWidth="1"/>
    <col min="8771" max="8771" width="7.9140625" style="62" customWidth="1"/>
    <col min="8772" max="8772" width="8.5" style="62" customWidth="1"/>
    <col min="8773" max="8774" width="1.5" style="62" customWidth="1"/>
    <col min="8775" max="8775" width="7.9140625" style="62" customWidth="1"/>
    <col min="8776" max="8776" width="8.5" style="62" customWidth="1"/>
    <col min="8777" max="8777" width="1.5" style="62" customWidth="1"/>
    <col min="8778" max="8960" width="8.08203125" style="62"/>
    <col min="8961" max="8968" width="1.5" style="62" customWidth="1"/>
    <col min="8969" max="9012" width="1.6640625" style="62" customWidth="1"/>
    <col min="9013" max="9013" width="3.9140625" style="62" customWidth="1"/>
    <col min="9014" max="9014" width="10" style="62" customWidth="1"/>
    <col min="9015" max="9015" width="7.9140625" style="62" customWidth="1"/>
    <col min="9016" max="9016" width="8.5" style="62" customWidth="1"/>
    <col min="9017" max="9018" width="1.5" style="62" customWidth="1"/>
    <col min="9019" max="9019" width="7.9140625" style="62" customWidth="1"/>
    <col min="9020" max="9020" width="8.5" style="62" customWidth="1"/>
    <col min="9021" max="9022" width="1.5" style="62" customWidth="1"/>
    <col min="9023" max="9023" width="7.9140625" style="62" customWidth="1"/>
    <col min="9024" max="9024" width="8.5" style="62" customWidth="1"/>
    <col min="9025" max="9025" width="1.33203125" style="62" customWidth="1"/>
    <col min="9026" max="9026" width="1.5" style="62" customWidth="1"/>
    <col min="9027" max="9027" width="7.9140625" style="62" customWidth="1"/>
    <col min="9028" max="9028" width="8.5" style="62" customWidth="1"/>
    <col min="9029" max="9030" width="1.5" style="62" customWidth="1"/>
    <col min="9031" max="9031" width="7.9140625" style="62" customWidth="1"/>
    <col min="9032" max="9032" width="8.5" style="62" customWidth="1"/>
    <col min="9033" max="9033" width="1.5" style="62" customWidth="1"/>
    <col min="9034" max="9216" width="8.08203125" style="62"/>
    <col min="9217" max="9224" width="1.5" style="62" customWidth="1"/>
    <col min="9225" max="9268" width="1.6640625" style="62" customWidth="1"/>
    <col min="9269" max="9269" width="3.9140625" style="62" customWidth="1"/>
    <col min="9270" max="9270" width="10" style="62" customWidth="1"/>
    <col min="9271" max="9271" width="7.9140625" style="62" customWidth="1"/>
    <col min="9272" max="9272" width="8.5" style="62" customWidth="1"/>
    <col min="9273" max="9274" width="1.5" style="62" customWidth="1"/>
    <col min="9275" max="9275" width="7.9140625" style="62" customWidth="1"/>
    <col min="9276" max="9276" width="8.5" style="62" customWidth="1"/>
    <col min="9277" max="9278" width="1.5" style="62" customWidth="1"/>
    <col min="9279" max="9279" width="7.9140625" style="62" customWidth="1"/>
    <col min="9280" max="9280" width="8.5" style="62" customWidth="1"/>
    <col min="9281" max="9281" width="1.33203125" style="62" customWidth="1"/>
    <col min="9282" max="9282" width="1.5" style="62" customWidth="1"/>
    <col min="9283" max="9283" width="7.9140625" style="62" customWidth="1"/>
    <col min="9284" max="9284" width="8.5" style="62" customWidth="1"/>
    <col min="9285" max="9286" width="1.5" style="62" customWidth="1"/>
    <col min="9287" max="9287" width="7.9140625" style="62" customWidth="1"/>
    <col min="9288" max="9288" width="8.5" style="62" customWidth="1"/>
    <col min="9289" max="9289" width="1.5" style="62" customWidth="1"/>
    <col min="9290" max="9472" width="8.08203125" style="62"/>
    <col min="9473" max="9480" width="1.5" style="62" customWidth="1"/>
    <col min="9481" max="9524" width="1.6640625" style="62" customWidth="1"/>
    <col min="9525" max="9525" width="3.9140625" style="62" customWidth="1"/>
    <col min="9526" max="9526" width="10" style="62" customWidth="1"/>
    <col min="9527" max="9527" width="7.9140625" style="62" customWidth="1"/>
    <col min="9528" max="9528" width="8.5" style="62" customWidth="1"/>
    <col min="9529" max="9530" width="1.5" style="62" customWidth="1"/>
    <col min="9531" max="9531" width="7.9140625" style="62" customWidth="1"/>
    <col min="9532" max="9532" width="8.5" style="62" customWidth="1"/>
    <col min="9533" max="9534" width="1.5" style="62" customWidth="1"/>
    <col min="9535" max="9535" width="7.9140625" style="62" customWidth="1"/>
    <col min="9536" max="9536" width="8.5" style="62" customWidth="1"/>
    <col min="9537" max="9537" width="1.33203125" style="62" customWidth="1"/>
    <col min="9538" max="9538" width="1.5" style="62" customWidth="1"/>
    <col min="9539" max="9539" width="7.9140625" style="62" customWidth="1"/>
    <col min="9540" max="9540" width="8.5" style="62" customWidth="1"/>
    <col min="9541" max="9542" width="1.5" style="62" customWidth="1"/>
    <col min="9543" max="9543" width="7.9140625" style="62" customWidth="1"/>
    <col min="9544" max="9544" width="8.5" style="62" customWidth="1"/>
    <col min="9545" max="9545" width="1.5" style="62" customWidth="1"/>
    <col min="9546" max="9728" width="8.08203125" style="62"/>
    <col min="9729" max="9736" width="1.5" style="62" customWidth="1"/>
    <col min="9737" max="9780" width="1.6640625" style="62" customWidth="1"/>
    <col min="9781" max="9781" width="3.9140625" style="62" customWidth="1"/>
    <col min="9782" max="9782" width="10" style="62" customWidth="1"/>
    <col min="9783" max="9783" width="7.9140625" style="62" customWidth="1"/>
    <col min="9784" max="9784" width="8.5" style="62" customWidth="1"/>
    <col min="9785" max="9786" width="1.5" style="62" customWidth="1"/>
    <col min="9787" max="9787" width="7.9140625" style="62" customWidth="1"/>
    <col min="9788" max="9788" width="8.5" style="62" customWidth="1"/>
    <col min="9789" max="9790" width="1.5" style="62" customWidth="1"/>
    <col min="9791" max="9791" width="7.9140625" style="62" customWidth="1"/>
    <col min="9792" max="9792" width="8.5" style="62" customWidth="1"/>
    <col min="9793" max="9793" width="1.33203125" style="62" customWidth="1"/>
    <col min="9794" max="9794" width="1.5" style="62" customWidth="1"/>
    <col min="9795" max="9795" width="7.9140625" style="62" customWidth="1"/>
    <col min="9796" max="9796" width="8.5" style="62" customWidth="1"/>
    <col min="9797" max="9798" width="1.5" style="62" customWidth="1"/>
    <col min="9799" max="9799" width="7.9140625" style="62" customWidth="1"/>
    <col min="9800" max="9800" width="8.5" style="62" customWidth="1"/>
    <col min="9801" max="9801" width="1.5" style="62" customWidth="1"/>
    <col min="9802" max="9984" width="8.08203125" style="62"/>
    <col min="9985" max="9992" width="1.5" style="62" customWidth="1"/>
    <col min="9993" max="10036" width="1.6640625" style="62" customWidth="1"/>
    <col min="10037" max="10037" width="3.9140625" style="62" customWidth="1"/>
    <col min="10038" max="10038" width="10" style="62" customWidth="1"/>
    <col min="10039" max="10039" width="7.9140625" style="62" customWidth="1"/>
    <col min="10040" max="10040" width="8.5" style="62" customWidth="1"/>
    <col min="10041" max="10042" width="1.5" style="62" customWidth="1"/>
    <col min="10043" max="10043" width="7.9140625" style="62" customWidth="1"/>
    <col min="10044" max="10044" width="8.5" style="62" customWidth="1"/>
    <col min="10045" max="10046" width="1.5" style="62" customWidth="1"/>
    <col min="10047" max="10047" width="7.9140625" style="62" customWidth="1"/>
    <col min="10048" max="10048" width="8.5" style="62" customWidth="1"/>
    <col min="10049" max="10049" width="1.33203125" style="62" customWidth="1"/>
    <col min="10050" max="10050" width="1.5" style="62" customWidth="1"/>
    <col min="10051" max="10051" width="7.9140625" style="62" customWidth="1"/>
    <col min="10052" max="10052" width="8.5" style="62" customWidth="1"/>
    <col min="10053" max="10054" width="1.5" style="62" customWidth="1"/>
    <col min="10055" max="10055" width="7.9140625" style="62" customWidth="1"/>
    <col min="10056" max="10056" width="8.5" style="62" customWidth="1"/>
    <col min="10057" max="10057" width="1.5" style="62" customWidth="1"/>
    <col min="10058" max="10240" width="8.08203125" style="62"/>
    <col min="10241" max="10248" width="1.5" style="62" customWidth="1"/>
    <col min="10249" max="10292" width="1.6640625" style="62" customWidth="1"/>
    <col min="10293" max="10293" width="3.9140625" style="62" customWidth="1"/>
    <col min="10294" max="10294" width="10" style="62" customWidth="1"/>
    <col min="10295" max="10295" width="7.9140625" style="62" customWidth="1"/>
    <col min="10296" max="10296" width="8.5" style="62" customWidth="1"/>
    <col min="10297" max="10298" width="1.5" style="62" customWidth="1"/>
    <col min="10299" max="10299" width="7.9140625" style="62" customWidth="1"/>
    <col min="10300" max="10300" width="8.5" style="62" customWidth="1"/>
    <col min="10301" max="10302" width="1.5" style="62" customWidth="1"/>
    <col min="10303" max="10303" width="7.9140625" style="62" customWidth="1"/>
    <col min="10304" max="10304" width="8.5" style="62" customWidth="1"/>
    <col min="10305" max="10305" width="1.33203125" style="62" customWidth="1"/>
    <col min="10306" max="10306" width="1.5" style="62" customWidth="1"/>
    <col min="10307" max="10307" width="7.9140625" style="62" customWidth="1"/>
    <col min="10308" max="10308" width="8.5" style="62" customWidth="1"/>
    <col min="10309" max="10310" width="1.5" style="62" customWidth="1"/>
    <col min="10311" max="10311" width="7.9140625" style="62" customWidth="1"/>
    <col min="10312" max="10312" width="8.5" style="62" customWidth="1"/>
    <col min="10313" max="10313" width="1.5" style="62" customWidth="1"/>
    <col min="10314" max="10496" width="8.08203125" style="62"/>
    <col min="10497" max="10504" width="1.5" style="62" customWidth="1"/>
    <col min="10505" max="10548" width="1.6640625" style="62" customWidth="1"/>
    <col min="10549" max="10549" width="3.9140625" style="62" customWidth="1"/>
    <col min="10550" max="10550" width="10" style="62" customWidth="1"/>
    <col min="10551" max="10551" width="7.9140625" style="62" customWidth="1"/>
    <col min="10552" max="10552" width="8.5" style="62" customWidth="1"/>
    <col min="10553" max="10554" width="1.5" style="62" customWidth="1"/>
    <col min="10555" max="10555" width="7.9140625" style="62" customWidth="1"/>
    <col min="10556" max="10556" width="8.5" style="62" customWidth="1"/>
    <col min="10557" max="10558" width="1.5" style="62" customWidth="1"/>
    <col min="10559" max="10559" width="7.9140625" style="62" customWidth="1"/>
    <col min="10560" max="10560" width="8.5" style="62" customWidth="1"/>
    <col min="10561" max="10561" width="1.33203125" style="62" customWidth="1"/>
    <col min="10562" max="10562" width="1.5" style="62" customWidth="1"/>
    <col min="10563" max="10563" width="7.9140625" style="62" customWidth="1"/>
    <col min="10564" max="10564" width="8.5" style="62" customWidth="1"/>
    <col min="10565" max="10566" width="1.5" style="62" customWidth="1"/>
    <col min="10567" max="10567" width="7.9140625" style="62" customWidth="1"/>
    <col min="10568" max="10568" width="8.5" style="62" customWidth="1"/>
    <col min="10569" max="10569" width="1.5" style="62" customWidth="1"/>
    <col min="10570" max="10752" width="8.08203125" style="62"/>
    <col min="10753" max="10760" width="1.5" style="62" customWidth="1"/>
    <col min="10761" max="10804" width="1.6640625" style="62" customWidth="1"/>
    <col min="10805" max="10805" width="3.9140625" style="62" customWidth="1"/>
    <col min="10806" max="10806" width="10" style="62" customWidth="1"/>
    <col min="10807" max="10807" width="7.9140625" style="62" customWidth="1"/>
    <col min="10808" max="10808" width="8.5" style="62" customWidth="1"/>
    <col min="10809" max="10810" width="1.5" style="62" customWidth="1"/>
    <col min="10811" max="10811" width="7.9140625" style="62" customWidth="1"/>
    <col min="10812" max="10812" width="8.5" style="62" customWidth="1"/>
    <col min="10813" max="10814" width="1.5" style="62" customWidth="1"/>
    <col min="10815" max="10815" width="7.9140625" style="62" customWidth="1"/>
    <col min="10816" max="10816" width="8.5" style="62" customWidth="1"/>
    <col min="10817" max="10817" width="1.33203125" style="62" customWidth="1"/>
    <col min="10818" max="10818" width="1.5" style="62" customWidth="1"/>
    <col min="10819" max="10819" width="7.9140625" style="62" customWidth="1"/>
    <col min="10820" max="10820" width="8.5" style="62" customWidth="1"/>
    <col min="10821" max="10822" width="1.5" style="62" customWidth="1"/>
    <col min="10823" max="10823" width="7.9140625" style="62" customWidth="1"/>
    <col min="10824" max="10824" width="8.5" style="62" customWidth="1"/>
    <col min="10825" max="10825" width="1.5" style="62" customWidth="1"/>
    <col min="10826" max="11008" width="8.08203125" style="62"/>
    <col min="11009" max="11016" width="1.5" style="62" customWidth="1"/>
    <col min="11017" max="11060" width="1.6640625" style="62" customWidth="1"/>
    <col min="11061" max="11061" width="3.9140625" style="62" customWidth="1"/>
    <col min="11062" max="11062" width="10" style="62" customWidth="1"/>
    <col min="11063" max="11063" width="7.9140625" style="62" customWidth="1"/>
    <col min="11064" max="11064" width="8.5" style="62" customWidth="1"/>
    <col min="11065" max="11066" width="1.5" style="62" customWidth="1"/>
    <col min="11067" max="11067" width="7.9140625" style="62" customWidth="1"/>
    <col min="11068" max="11068" width="8.5" style="62" customWidth="1"/>
    <col min="11069" max="11070" width="1.5" style="62" customWidth="1"/>
    <col min="11071" max="11071" width="7.9140625" style="62" customWidth="1"/>
    <col min="11072" max="11072" width="8.5" style="62" customWidth="1"/>
    <col min="11073" max="11073" width="1.33203125" style="62" customWidth="1"/>
    <col min="11074" max="11074" width="1.5" style="62" customWidth="1"/>
    <col min="11075" max="11075" width="7.9140625" style="62" customWidth="1"/>
    <col min="11076" max="11076" width="8.5" style="62" customWidth="1"/>
    <col min="11077" max="11078" width="1.5" style="62" customWidth="1"/>
    <col min="11079" max="11079" width="7.9140625" style="62" customWidth="1"/>
    <col min="11080" max="11080" width="8.5" style="62" customWidth="1"/>
    <col min="11081" max="11081" width="1.5" style="62" customWidth="1"/>
    <col min="11082" max="11264" width="8.08203125" style="62"/>
    <col min="11265" max="11272" width="1.5" style="62" customWidth="1"/>
    <col min="11273" max="11316" width="1.6640625" style="62" customWidth="1"/>
    <col min="11317" max="11317" width="3.9140625" style="62" customWidth="1"/>
    <col min="11318" max="11318" width="10" style="62" customWidth="1"/>
    <col min="11319" max="11319" width="7.9140625" style="62" customWidth="1"/>
    <col min="11320" max="11320" width="8.5" style="62" customWidth="1"/>
    <col min="11321" max="11322" width="1.5" style="62" customWidth="1"/>
    <col min="11323" max="11323" width="7.9140625" style="62" customWidth="1"/>
    <col min="11324" max="11324" width="8.5" style="62" customWidth="1"/>
    <col min="11325" max="11326" width="1.5" style="62" customWidth="1"/>
    <col min="11327" max="11327" width="7.9140625" style="62" customWidth="1"/>
    <col min="11328" max="11328" width="8.5" style="62" customWidth="1"/>
    <col min="11329" max="11329" width="1.33203125" style="62" customWidth="1"/>
    <col min="11330" max="11330" width="1.5" style="62" customWidth="1"/>
    <col min="11331" max="11331" width="7.9140625" style="62" customWidth="1"/>
    <col min="11332" max="11332" width="8.5" style="62" customWidth="1"/>
    <col min="11333" max="11334" width="1.5" style="62" customWidth="1"/>
    <col min="11335" max="11335" width="7.9140625" style="62" customWidth="1"/>
    <col min="11336" max="11336" width="8.5" style="62" customWidth="1"/>
    <col min="11337" max="11337" width="1.5" style="62" customWidth="1"/>
    <col min="11338" max="11520" width="8.08203125" style="62"/>
    <col min="11521" max="11528" width="1.5" style="62" customWidth="1"/>
    <col min="11529" max="11572" width="1.6640625" style="62" customWidth="1"/>
    <col min="11573" max="11573" width="3.9140625" style="62" customWidth="1"/>
    <col min="11574" max="11574" width="10" style="62" customWidth="1"/>
    <col min="11575" max="11575" width="7.9140625" style="62" customWidth="1"/>
    <col min="11576" max="11576" width="8.5" style="62" customWidth="1"/>
    <col min="11577" max="11578" width="1.5" style="62" customWidth="1"/>
    <col min="11579" max="11579" width="7.9140625" style="62" customWidth="1"/>
    <col min="11580" max="11580" width="8.5" style="62" customWidth="1"/>
    <col min="11581" max="11582" width="1.5" style="62" customWidth="1"/>
    <col min="11583" max="11583" width="7.9140625" style="62" customWidth="1"/>
    <col min="11584" max="11584" width="8.5" style="62" customWidth="1"/>
    <col min="11585" max="11585" width="1.33203125" style="62" customWidth="1"/>
    <col min="11586" max="11586" width="1.5" style="62" customWidth="1"/>
    <col min="11587" max="11587" width="7.9140625" style="62" customWidth="1"/>
    <col min="11588" max="11588" width="8.5" style="62" customWidth="1"/>
    <col min="11589" max="11590" width="1.5" style="62" customWidth="1"/>
    <col min="11591" max="11591" width="7.9140625" style="62" customWidth="1"/>
    <col min="11592" max="11592" width="8.5" style="62" customWidth="1"/>
    <col min="11593" max="11593" width="1.5" style="62" customWidth="1"/>
    <col min="11594" max="11776" width="8.08203125" style="62"/>
    <col min="11777" max="11784" width="1.5" style="62" customWidth="1"/>
    <col min="11785" max="11828" width="1.6640625" style="62" customWidth="1"/>
    <col min="11829" max="11829" width="3.9140625" style="62" customWidth="1"/>
    <col min="11830" max="11830" width="10" style="62" customWidth="1"/>
    <col min="11831" max="11831" width="7.9140625" style="62" customWidth="1"/>
    <col min="11832" max="11832" width="8.5" style="62" customWidth="1"/>
    <col min="11833" max="11834" width="1.5" style="62" customWidth="1"/>
    <col min="11835" max="11835" width="7.9140625" style="62" customWidth="1"/>
    <col min="11836" max="11836" width="8.5" style="62" customWidth="1"/>
    <col min="11837" max="11838" width="1.5" style="62" customWidth="1"/>
    <col min="11839" max="11839" width="7.9140625" style="62" customWidth="1"/>
    <col min="11840" max="11840" width="8.5" style="62" customWidth="1"/>
    <col min="11841" max="11841" width="1.33203125" style="62" customWidth="1"/>
    <col min="11842" max="11842" width="1.5" style="62" customWidth="1"/>
    <col min="11843" max="11843" width="7.9140625" style="62" customWidth="1"/>
    <col min="11844" max="11844" width="8.5" style="62" customWidth="1"/>
    <col min="11845" max="11846" width="1.5" style="62" customWidth="1"/>
    <col min="11847" max="11847" width="7.9140625" style="62" customWidth="1"/>
    <col min="11848" max="11848" width="8.5" style="62" customWidth="1"/>
    <col min="11849" max="11849" width="1.5" style="62" customWidth="1"/>
    <col min="11850" max="12032" width="8.08203125" style="62"/>
    <col min="12033" max="12040" width="1.5" style="62" customWidth="1"/>
    <col min="12041" max="12084" width="1.6640625" style="62" customWidth="1"/>
    <col min="12085" max="12085" width="3.9140625" style="62" customWidth="1"/>
    <col min="12086" max="12086" width="10" style="62" customWidth="1"/>
    <col min="12087" max="12087" width="7.9140625" style="62" customWidth="1"/>
    <col min="12088" max="12088" width="8.5" style="62" customWidth="1"/>
    <col min="12089" max="12090" width="1.5" style="62" customWidth="1"/>
    <col min="12091" max="12091" width="7.9140625" style="62" customWidth="1"/>
    <col min="12092" max="12092" width="8.5" style="62" customWidth="1"/>
    <col min="12093" max="12094" width="1.5" style="62" customWidth="1"/>
    <col min="12095" max="12095" width="7.9140625" style="62" customWidth="1"/>
    <col min="12096" max="12096" width="8.5" style="62" customWidth="1"/>
    <col min="12097" max="12097" width="1.33203125" style="62" customWidth="1"/>
    <col min="12098" max="12098" width="1.5" style="62" customWidth="1"/>
    <col min="12099" max="12099" width="7.9140625" style="62" customWidth="1"/>
    <col min="12100" max="12100" width="8.5" style="62" customWidth="1"/>
    <col min="12101" max="12102" width="1.5" style="62" customWidth="1"/>
    <col min="12103" max="12103" width="7.9140625" style="62" customWidth="1"/>
    <col min="12104" max="12104" width="8.5" style="62" customWidth="1"/>
    <col min="12105" max="12105" width="1.5" style="62" customWidth="1"/>
    <col min="12106" max="12288" width="8.08203125" style="62"/>
    <col min="12289" max="12296" width="1.5" style="62" customWidth="1"/>
    <col min="12297" max="12340" width="1.6640625" style="62" customWidth="1"/>
    <col min="12341" max="12341" width="3.9140625" style="62" customWidth="1"/>
    <col min="12342" max="12342" width="10" style="62" customWidth="1"/>
    <col min="12343" max="12343" width="7.9140625" style="62" customWidth="1"/>
    <col min="12344" max="12344" width="8.5" style="62" customWidth="1"/>
    <col min="12345" max="12346" width="1.5" style="62" customWidth="1"/>
    <col min="12347" max="12347" width="7.9140625" style="62" customWidth="1"/>
    <col min="12348" max="12348" width="8.5" style="62" customWidth="1"/>
    <col min="12349" max="12350" width="1.5" style="62" customWidth="1"/>
    <col min="12351" max="12351" width="7.9140625" style="62" customWidth="1"/>
    <col min="12352" max="12352" width="8.5" style="62" customWidth="1"/>
    <col min="12353" max="12353" width="1.33203125" style="62" customWidth="1"/>
    <col min="12354" max="12354" width="1.5" style="62" customWidth="1"/>
    <col min="12355" max="12355" width="7.9140625" style="62" customWidth="1"/>
    <col min="12356" max="12356" width="8.5" style="62" customWidth="1"/>
    <col min="12357" max="12358" width="1.5" style="62" customWidth="1"/>
    <col min="12359" max="12359" width="7.9140625" style="62" customWidth="1"/>
    <col min="12360" max="12360" width="8.5" style="62" customWidth="1"/>
    <col min="12361" max="12361" width="1.5" style="62" customWidth="1"/>
    <col min="12362" max="12544" width="8.08203125" style="62"/>
    <col min="12545" max="12552" width="1.5" style="62" customWidth="1"/>
    <col min="12553" max="12596" width="1.6640625" style="62" customWidth="1"/>
    <col min="12597" max="12597" width="3.9140625" style="62" customWidth="1"/>
    <col min="12598" max="12598" width="10" style="62" customWidth="1"/>
    <col min="12599" max="12599" width="7.9140625" style="62" customWidth="1"/>
    <col min="12600" max="12600" width="8.5" style="62" customWidth="1"/>
    <col min="12601" max="12602" width="1.5" style="62" customWidth="1"/>
    <col min="12603" max="12603" width="7.9140625" style="62" customWidth="1"/>
    <col min="12604" max="12604" width="8.5" style="62" customWidth="1"/>
    <col min="12605" max="12606" width="1.5" style="62" customWidth="1"/>
    <col min="12607" max="12607" width="7.9140625" style="62" customWidth="1"/>
    <col min="12608" max="12608" width="8.5" style="62" customWidth="1"/>
    <col min="12609" max="12609" width="1.33203125" style="62" customWidth="1"/>
    <col min="12610" max="12610" width="1.5" style="62" customWidth="1"/>
    <col min="12611" max="12611" width="7.9140625" style="62" customWidth="1"/>
    <col min="12612" max="12612" width="8.5" style="62" customWidth="1"/>
    <col min="12613" max="12614" width="1.5" style="62" customWidth="1"/>
    <col min="12615" max="12615" width="7.9140625" style="62" customWidth="1"/>
    <col min="12616" max="12616" width="8.5" style="62" customWidth="1"/>
    <col min="12617" max="12617" width="1.5" style="62" customWidth="1"/>
    <col min="12618" max="12800" width="8.08203125" style="62"/>
    <col min="12801" max="12808" width="1.5" style="62" customWidth="1"/>
    <col min="12809" max="12852" width="1.6640625" style="62" customWidth="1"/>
    <col min="12853" max="12853" width="3.9140625" style="62" customWidth="1"/>
    <col min="12854" max="12854" width="10" style="62" customWidth="1"/>
    <col min="12855" max="12855" width="7.9140625" style="62" customWidth="1"/>
    <col min="12856" max="12856" width="8.5" style="62" customWidth="1"/>
    <col min="12857" max="12858" width="1.5" style="62" customWidth="1"/>
    <col min="12859" max="12859" width="7.9140625" style="62" customWidth="1"/>
    <col min="12860" max="12860" width="8.5" style="62" customWidth="1"/>
    <col min="12861" max="12862" width="1.5" style="62" customWidth="1"/>
    <col min="12863" max="12863" width="7.9140625" style="62" customWidth="1"/>
    <col min="12864" max="12864" width="8.5" style="62" customWidth="1"/>
    <col min="12865" max="12865" width="1.33203125" style="62" customWidth="1"/>
    <col min="12866" max="12866" width="1.5" style="62" customWidth="1"/>
    <col min="12867" max="12867" width="7.9140625" style="62" customWidth="1"/>
    <col min="12868" max="12868" width="8.5" style="62" customWidth="1"/>
    <col min="12869" max="12870" width="1.5" style="62" customWidth="1"/>
    <col min="12871" max="12871" width="7.9140625" style="62" customWidth="1"/>
    <col min="12872" max="12872" width="8.5" style="62" customWidth="1"/>
    <col min="12873" max="12873" width="1.5" style="62" customWidth="1"/>
    <col min="12874" max="13056" width="8.08203125" style="62"/>
    <col min="13057" max="13064" width="1.5" style="62" customWidth="1"/>
    <col min="13065" max="13108" width="1.6640625" style="62" customWidth="1"/>
    <col min="13109" max="13109" width="3.9140625" style="62" customWidth="1"/>
    <col min="13110" max="13110" width="10" style="62" customWidth="1"/>
    <col min="13111" max="13111" width="7.9140625" style="62" customWidth="1"/>
    <col min="13112" max="13112" width="8.5" style="62" customWidth="1"/>
    <col min="13113" max="13114" width="1.5" style="62" customWidth="1"/>
    <col min="13115" max="13115" width="7.9140625" style="62" customWidth="1"/>
    <col min="13116" max="13116" width="8.5" style="62" customWidth="1"/>
    <col min="13117" max="13118" width="1.5" style="62" customWidth="1"/>
    <col min="13119" max="13119" width="7.9140625" style="62" customWidth="1"/>
    <col min="13120" max="13120" width="8.5" style="62" customWidth="1"/>
    <col min="13121" max="13121" width="1.33203125" style="62" customWidth="1"/>
    <col min="13122" max="13122" width="1.5" style="62" customWidth="1"/>
    <col min="13123" max="13123" width="7.9140625" style="62" customWidth="1"/>
    <col min="13124" max="13124" width="8.5" style="62" customWidth="1"/>
    <col min="13125" max="13126" width="1.5" style="62" customWidth="1"/>
    <col min="13127" max="13127" width="7.9140625" style="62" customWidth="1"/>
    <col min="13128" max="13128" width="8.5" style="62" customWidth="1"/>
    <col min="13129" max="13129" width="1.5" style="62" customWidth="1"/>
    <col min="13130" max="13312" width="8.08203125" style="62"/>
    <col min="13313" max="13320" width="1.5" style="62" customWidth="1"/>
    <col min="13321" max="13364" width="1.6640625" style="62" customWidth="1"/>
    <col min="13365" max="13365" width="3.9140625" style="62" customWidth="1"/>
    <col min="13366" max="13366" width="10" style="62" customWidth="1"/>
    <col min="13367" max="13367" width="7.9140625" style="62" customWidth="1"/>
    <col min="13368" max="13368" width="8.5" style="62" customWidth="1"/>
    <col min="13369" max="13370" width="1.5" style="62" customWidth="1"/>
    <col min="13371" max="13371" width="7.9140625" style="62" customWidth="1"/>
    <col min="13372" max="13372" width="8.5" style="62" customWidth="1"/>
    <col min="13373" max="13374" width="1.5" style="62" customWidth="1"/>
    <col min="13375" max="13375" width="7.9140625" style="62" customWidth="1"/>
    <col min="13376" max="13376" width="8.5" style="62" customWidth="1"/>
    <col min="13377" max="13377" width="1.33203125" style="62" customWidth="1"/>
    <col min="13378" max="13378" width="1.5" style="62" customWidth="1"/>
    <col min="13379" max="13379" width="7.9140625" style="62" customWidth="1"/>
    <col min="13380" max="13380" width="8.5" style="62" customWidth="1"/>
    <col min="13381" max="13382" width="1.5" style="62" customWidth="1"/>
    <col min="13383" max="13383" width="7.9140625" style="62" customWidth="1"/>
    <col min="13384" max="13384" width="8.5" style="62" customWidth="1"/>
    <col min="13385" max="13385" width="1.5" style="62" customWidth="1"/>
    <col min="13386" max="13568" width="8.08203125" style="62"/>
    <col min="13569" max="13576" width="1.5" style="62" customWidth="1"/>
    <col min="13577" max="13620" width="1.6640625" style="62" customWidth="1"/>
    <col min="13621" max="13621" width="3.9140625" style="62" customWidth="1"/>
    <col min="13622" max="13622" width="10" style="62" customWidth="1"/>
    <col min="13623" max="13623" width="7.9140625" style="62" customWidth="1"/>
    <col min="13624" max="13624" width="8.5" style="62" customWidth="1"/>
    <col min="13625" max="13626" width="1.5" style="62" customWidth="1"/>
    <col min="13627" max="13627" width="7.9140625" style="62" customWidth="1"/>
    <col min="13628" max="13628" width="8.5" style="62" customWidth="1"/>
    <col min="13629" max="13630" width="1.5" style="62" customWidth="1"/>
    <col min="13631" max="13631" width="7.9140625" style="62" customWidth="1"/>
    <col min="13632" max="13632" width="8.5" style="62" customWidth="1"/>
    <col min="13633" max="13633" width="1.33203125" style="62" customWidth="1"/>
    <col min="13634" max="13634" width="1.5" style="62" customWidth="1"/>
    <col min="13635" max="13635" width="7.9140625" style="62" customWidth="1"/>
    <col min="13636" max="13636" width="8.5" style="62" customWidth="1"/>
    <col min="13637" max="13638" width="1.5" style="62" customWidth="1"/>
    <col min="13639" max="13639" width="7.9140625" style="62" customWidth="1"/>
    <col min="13640" max="13640" width="8.5" style="62" customWidth="1"/>
    <col min="13641" max="13641" width="1.5" style="62" customWidth="1"/>
    <col min="13642" max="13824" width="8.08203125" style="62"/>
    <col min="13825" max="13832" width="1.5" style="62" customWidth="1"/>
    <col min="13833" max="13876" width="1.6640625" style="62" customWidth="1"/>
    <col min="13877" max="13877" width="3.9140625" style="62" customWidth="1"/>
    <col min="13878" max="13878" width="10" style="62" customWidth="1"/>
    <col min="13879" max="13879" width="7.9140625" style="62" customWidth="1"/>
    <col min="13880" max="13880" width="8.5" style="62" customWidth="1"/>
    <col min="13881" max="13882" width="1.5" style="62" customWidth="1"/>
    <col min="13883" max="13883" width="7.9140625" style="62" customWidth="1"/>
    <col min="13884" max="13884" width="8.5" style="62" customWidth="1"/>
    <col min="13885" max="13886" width="1.5" style="62" customWidth="1"/>
    <col min="13887" max="13887" width="7.9140625" style="62" customWidth="1"/>
    <col min="13888" max="13888" width="8.5" style="62" customWidth="1"/>
    <col min="13889" max="13889" width="1.33203125" style="62" customWidth="1"/>
    <col min="13890" max="13890" width="1.5" style="62" customWidth="1"/>
    <col min="13891" max="13891" width="7.9140625" style="62" customWidth="1"/>
    <col min="13892" max="13892" width="8.5" style="62" customWidth="1"/>
    <col min="13893" max="13894" width="1.5" style="62" customWidth="1"/>
    <col min="13895" max="13895" width="7.9140625" style="62" customWidth="1"/>
    <col min="13896" max="13896" width="8.5" style="62" customWidth="1"/>
    <col min="13897" max="13897" width="1.5" style="62" customWidth="1"/>
    <col min="13898" max="14080" width="8.08203125" style="62"/>
    <col min="14081" max="14088" width="1.5" style="62" customWidth="1"/>
    <col min="14089" max="14132" width="1.6640625" style="62" customWidth="1"/>
    <col min="14133" max="14133" width="3.9140625" style="62" customWidth="1"/>
    <col min="14134" max="14134" width="10" style="62" customWidth="1"/>
    <col min="14135" max="14135" width="7.9140625" style="62" customWidth="1"/>
    <col min="14136" max="14136" width="8.5" style="62" customWidth="1"/>
    <col min="14137" max="14138" width="1.5" style="62" customWidth="1"/>
    <col min="14139" max="14139" width="7.9140625" style="62" customWidth="1"/>
    <col min="14140" max="14140" width="8.5" style="62" customWidth="1"/>
    <col min="14141" max="14142" width="1.5" style="62" customWidth="1"/>
    <col min="14143" max="14143" width="7.9140625" style="62" customWidth="1"/>
    <col min="14144" max="14144" width="8.5" style="62" customWidth="1"/>
    <col min="14145" max="14145" width="1.33203125" style="62" customWidth="1"/>
    <col min="14146" max="14146" width="1.5" style="62" customWidth="1"/>
    <col min="14147" max="14147" width="7.9140625" style="62" customWidth="1"/>
    <col min="14148" max="14148" width="8.5" style="62" customWidth="1"/>
    <col min="14149" max="14150" width="1.5" style="62" customWidth="1"/>
    <col min="14151" max="14151" width="7.9140625" style="62" customWidth="1"/>
    <col min="14152" max="14152" width="8.5" style="62" customWidth="1"/>
    <col min="14153" max="14153" width="1.5" style="62" customWidth="1"/>
    <col min="14154" max="14336" width="8.08203125" style="62"/>
    <col min="14337" max="14344" width="1.5" style="62" customWidth="1"/>
    <col min="14345" max="14388" width="1.6640625" style="62" customWidth="1"/>
    <col min="14389" max="14389" width="3.9140625" style="62" customWidth="1"/>
    <col min="14390" max="14390" width="10" style="62" customWidth="1"/>
    <col min="14391" max="14391" width="7.9140625" style="62" customWidth="1"/>
    <col min="14392" max="14392" width="8.5" style="62" customWidth="1"/>
    <col min="14393" max="14394" width="1.5" style="62" customWidth="1"/>
    <col min="14395" max="14395" width="7.9140625" style="62" customWidth="1"/>
    <col min="14396" max="14396" width="8.5" style="62" customWidth="1"/>
    <col min="14397" max="14398" width="1.5" style="62" customWidth="1"/>
    <col min="14399" max="14399" width="7.9140625" style="62" customWidth="1"/>
    <col min="14400" max="14400" width="8.5" style="62" customWidth="1"/>
    <col min="14401" max="14401" width="1.33203125" style="62" customWidth="1"/>
    <col min="14402" max="14402" width="1.5" style="62" customWidth="1"/>
    <col min="14403" max="14403" width="7.9140625" style="62" customWidth="1"/>
    <col min="14404" max="14404" width="8.5" style="62" customWidth="1"/>
    <col min="14405" max="14406" width="1.5" style="62" customWidth="1"/>
    <col min="14407" max="14407" width="7.9140625" style="62" customWidth="1"/>
    <col min="14408" max="14408" width="8.5" style="62" customWidth="1"/>
    <col min="14409" max="14409" width="1.5" style="62" customWidth="1"/>
    <col min="14410" max="14592" width="8.08203125" style="62"/>
    <col min="14593" max="14600" width="1.5" style="62" customWidth="1"/>
    <col min="14601" max="14644" width="1.6640625" style="62" customWidth="1"/>
    <col min="14645" max="14645" width="3.9140625" style="62" customWidth="1"/>
    <col min="14646" max="14646" width="10" style="62" customWidth="1"/>
    <col min="14647" max="14647" width="7.9140625" style="62" customWidth="1"/>
    <col min="14648" max="14648" width="8.5" style="62" customWidth="1"/>
    <col min="14649" max="14650" width="1.5" style="62" customWidth="1"/>
    <col min="14651" max="14651" width="7.9140625" style="62" customWidth="1"/>
    <col min="14652" max="14652" width="8.5" style="62" customWidth="1"/>
    <col min="14653" max="14654" width="1.5" style="62" customWidth="1"/>
    <col min="14655" max="14655" width="7.9140625" style="62" customWidth="1"/>
    <col min="14656" max="14656" width="8.5" style="62" customWidth="1"/>
    <col min="14657" max="14657" width="1.33203125" style="62" customWidth="1"/>
    <col min="14658" max="14658" width="1.5" style="62" customWidth="1"/>
    <col min="14659" max="14659" width="7.9140625" style="62" customWidth="1"/>
    <col min="14660" max="14660" width="8.5" style="62" customWidth="1"/>
    <col min="14661" max="14662" width="1.5" style="62" customWidth="1"/>
    <col min="14663" max="14663" width="7.9140625" style="62" customWidth="1"/>
    <col min="14664" max="14664" width="8.5" style="62" customWidth="1"/>
    <col min="14665" max="14665" width="1.5" style="62" customWidth="1"/>
    <col min="14666" max="14848" width="8.08203125" style="62"/>
    <col min="14849" max="14856" width="1.5" style="62" customWidth="1"/>
    <col min="14857" max="14900" width="1.6640625" style="62" customWidth="1"/>
    <col min="14901" max="14901" width="3.9140625" style="62" customWidth="1"/>
    <col min="14902" max="14902" width="10" style="62" customWidth="1"/>
    <col min="14903" max="14903" width="7.9140625" style="62" customWidth="1"/>
    <col min="14904" max="14904" width="8.5" style="62" customWidth="1"/>
    <col min="14905" max="14906" width="1.5" style="62" customWidth="1"/>
    <col min="14907" max="14907" width="7.9140625" style="62" customWidth="1"/>
    <col min="14908" max="14908" width="8.5" style="62" customWidth="1"/>
    <col min="14909" max="14910" width="1.5" style="62" customWidth="1"/>
    <col min="14911" max="14911" width="7.9140625" style="62" customWidth="1"/>
    <col min="14912" max="14912" width="8.5" style="62" customWidth="1"/>
    <col min="14913" max="14913" width="1.33203125" style="62" customWidth="1"/>
    <col min="14914" max="14914" width="1.5" style="62" customWidth="1"/>
    <col min="14915" max="14915" width="7.9140625" style="62" customWidth="1"/>
    <col min="14916" max="14916" width="8.5" style="62" customWidth="1"/>
    <col min="14917" max="14918" width="1.5" style="62" customWidth="1"/>
    <col min="14919" max="14919" width="7.9140625" style="62" customWidth="1"/>
    <col min="14920" max="14920" width="8.5" style="62" customWidth="1"/>
    <col min="14921" max="14921" width="1.5" style="62" customWidth="1"/>
    <col min="14922" max="15104" width="8.08203125" style="62"/>
    <col min="15105" max="15112" width="1.5" style="62" customWidth="1"/>
    <col min="15113" max="15156" width="1.6640625" style="62" customWidth="1"/>
    <col min="15157" max="15157" width="3.9140625" style="62" customWidth="1"/>
    <col min="15158" max="15158" width="10" style="62" customWidth="1"/>
    <col min="15159" max="15159" width="7.9140625" style="62" customWidth="1"/>
    <col min="15160" max="15160" width="8.5" style="62" customWidth="1"/>
    <col min="15161" max="15162" width="1.5" style="62" customWidth="1"/>
    <col min="15163" max="15163" width="7.9140625" style="62" customWidth="1"/>
    <col min="15164" max="15164" width="8.5" style="62" customWidth="1"/>
    <col min="15165" max="15166" width="1.5" style="62" customWidth="1"/>
    <col min="15167" max="15167" width="7.9140625" style="62" customWidth="1"/>
    <col min="15168" max="15168" width="8.5" style="62" customWidth="1"/>
    <col min="15169" max="15169" width="1.33203125" style="62" customWidth="1"/>
    <col min="15170" max="15170" width="1.5" style="62" customWidth="1"/>
    <col min="15171" max="15171" width="7.9140625" style="62" customWidth="1"/>
    <col min="15172" max="15172" width="8.5" style="62" customWidth="1"/>
    <col min="15173" max="15174" width="1.5" style="62" customWidth="1"/>
    <col min="15175" max="15175" width="7.9140625" style="62" customWidth="1"/>
    <col min="15176" max="15176" width="8.5" style="62" customWidth="1"/>
    <col min="15177" max="15177" width="1.5" style="62" customWidth="1"/>
    <col min="15178" max="15360" width="8.08203125" style="62"/>
    <col min="15361" max="15368" width="1.5" style="62" customWidth="1"/>
    <col min="15369" max="15412" width="1.6640625" style="62" customWidth="1"/>
    <col min="15413" max="15413" width="3.9140625" style="62" customWidth="1"/>
    <col min="15414" max="15414" width="10" style="62" customWidth="1"/>
    <col min="15415" max="15415" width="7.9140625" style="62" customWidth="1"/>
    <col min="15416" max="15416" width="8.5" style="62" customWidth="1"/>
    <col min="15417" max="15418" width="1.5" style="62" customWidth="1"/>
    <col min="15419" max="15419" width="7.9140625" style="62" customWidth="1"/>
    <col min="15420" max="15420" width="8.5" style="62" customWidth="1"/>
    <col min="15421" max="15422" width="1.5" style="62" customWidth="1"/>
    <col min="15423" max="15423" width="7.9140625" style="62" customWidth="1"/>
    <col min="15424" max="15424" width="8.5" style="62" customWidth="1"/>
    <col min="15425" max="15425" width="1.33203125" style="62" customWidth="1"/>
    <col min="15426" max="15426" width="1.5" style="62" customWidth="1"/>
    <col min="15427" max="15427" width="7.9140625" style="62" customWidth="1"/>
    <col min="15428" max="15428" width="8.5" style="62" customWidth="1"/>
    <col min="15429" max="15430" width="1.5" style="62" customWidth="1"/>
    <col min="15431" max="15431" width="7.9140625" style="62" customWidth="1"/>
    <col min="15432" max="15432" width="8.5" style="62" customWidth="1"/>
    <col min="15433" max="15433" width="1.5" style="62" customWidth="1"/>
    <col min="15434" max="15616" width="8.08203125" style="62"/>
    <col min="15617" max="15624" width="1.5" style="62" customWidth="1"/>
    <col min="15625" max="15668" width="1.6640625" style="62" customWidth="1"/>
    <col min="15669" max="15669" width="3.9140625" style="62" customWidth="1"/>
    <col min="15670" max="15670" width="10" style="62" customWidth="1"/>
    <col min="15671" max="15671" width="7.9140625" style="62" customWidth="1"/>
    <col min="15672" max="15672" width="8.5" style="62" customWidth="1"/>
    <col min="15673" max="15674" width="1.5" style="62" customWidth="1"/>
    <col min="15675" max="15675" width="7.9140625" style="62" customWidth="1"/>
    <col min="15676" max="15676" width="8.5" style="62" customWidth="1"/>
    <col min="15677" max="15678" width="1.5" style="62" customWidth="1"/>
    <col min="15679" max="15679" width="7.9140625" style="62" customWidth="1"/>
    <col min="15680" max="15680" width="8.5" style="62" customWidth="1"/>
    <col min="15681" max="15681" width="1.33203125" style="62" customWidth="1"/>
    <col min="15682" max="15682" width="1.5" style="62" customWidth="1"/>
    <col min="15683" max="15683" width="7.9140625" style="62" customWidth="1"/>
    <col min="15684" max="15684" width="8.5" style="62" customWidth="1"/>
    <col min="15685" max="15686" width="1.5" style="62" customWidth="1"/>
    <col min="15687" max="15687" width="7.9140625" style="62" customWidth="1"/>
    <col min="15688" max="15688" width="8.5" style="62" customWidth="1"/>
    <col min="15689" max="15689" width="1.5" style="62" customWidth="1"/>
    <col min="15690" max="15872" width="8.08203125" style="62"/>
    <col min="15873" max="15880" width="1.5" style="62" customWidth="1"/>
    <col min="15881" max="15924" width="1.6640625" style="62" customWidth="1"/>
    <col min="15925" max="15925" width="3.9140625" style="62" customWidth="1"/>
    <col min="15926" max="15926" width="10" style="62" customWidth="1"/>
    <col min="15927" max="15927" width="7.9140625" style="62" customWidth="1"/>
    <col min="15928" max="15928" width="8.5" style="62" customWidth="1"/>
    <col min="15929" max="15930" width="1.5" style="62" customWidth="1"/>
    <col min="15931" max="15931" width="7.9140625" style="62" customWidth="1"/>
    <col min="15932" max="15932" width="8.5" style="62" customWidth="1"/>
    <col min="15933" max="15934" width="1.5" style="62" customWidth="1"/>
    <col min="15935" max="15935" width="7.9140625" style="62" customWidth="1"/>
    <col min="15936" max="15936" width="8.5" style="62" customWidth="1"/>
    <col min="15937" max="15937" width="1.33203125" style="62" customWidth="1"/>
    <col min="15938" max="15938" width="1.5" style="62" customWidth="1"/>
    <col min="15939" max="15939" width="7.9140625" style="62" customWidth="1"/>
    <col min="15940" max="15940" width="8.5" style="62" customWidth="1"/>
    <col min="15941" max="15942" width="1.5" style="62" customWidth="1"/>
    <col min="15943" max="15943" width="7.9140625" style="62" customWidth="1"/>
    <col min="15944" max="15944" width="8.5" style="62" customWidth="1"/>
    <col min="15945" max="15945" width="1.5" style="62" customWidth="1"/>
    <col min="15946" max="16128" width="8.08203125" style="62"/>
    <col min="16129" max="16136" width="1.5" style="62" customWidth="1"/>
    <col min="16137" max="16180" width="1.6640625" style="62" customWidth="1"/>
    <col min="16181" max="16181" width="3.9140625" style="62" customWidth="1"/>
    <col min="16182" max="16182" width="10" style="62" customWidth="1"/>
    <col min="16183" max="16183" width="7.9140625" style="62" customWidth="1"/>
    <col min="16184" max="16184" width="8.5" style="62" customWidth="1"/>
    <col min="16185" max="16186" width="1.5" style="62" customWidth="1"/>
    <col min="16187" max="16187" width="7.9140625" style="62" customWidth="1"/>
    <col min="16188" max="16188" width="8.5" style="62" customWidth="1"/>
    <col min="16189" max="16190" width="1.5" style="62" customWidth="1"/>
    <col min="16191" max="16191" width="7.9140625" style="62" customWidth="1"/>
    <col min="16192" max="16192" width="8.5" style="62" customWidth="1"/>
    <col min="16193" max="16193" width="1.33203125" style="62" customWidth="1"/>
    <col min="16194" max="16194" width="1.5" style="62" customWidth="1"/>
    <col min="16195" max="16195" width="7.9140625" style="62" customWidth="1"/>
    <col min="16196" max="16196" width="8.5" style="62" customWidth="1"/>
    <col min="16197" max="16198" width="1.5" style="62" customWidth="1"/>
    <col min="16199" max="16199" width="7.9140625" style="62" customWidth="1"/>
    <col min="16200" max="16200" width="8.5" style="62" customWidth="1"/>
    <col min="16201" max="16201" width="1.5" style="62" customWidth="1"/>
    <col min="16202" max="16384" width="8.08203125" style="62"/>
  </cols>
  <sheetData>
    <row r="1" spans="1:1" ht="21.9" customHeight="1">
      <c r="A1" s="117"/>
    </row>
    <row r="2" spans="1:1" ht="21.9" customHeight="1"/>
    <row r="3" spans="1:1" ht="21.9" customHeight="1"/>
    <row r="4" spans="1:1" ht="21.9" customHeight="1"/>
    <row r="5" spans="1:1" ht="21.9" customHeight="1"/>
    <row r="6" spans="1:1" ht="21.9" customHeight="1"/>
    <row r="7" spans="1:1" ht="21.9" customHeight="1"/>
    <row r="8" spans="1:1" ht="21.9" customHeight="1"/>
    <row r="9" spans="1:1" ht="21.9" customHeight="1"/>
    <row r="10" spans="1:1" ht="21.9" customHeight="1"/>
    <row r="11" spans="1:1" ht="21.9" customHeight="1"/>
    <row r="12" spans="1:1" ht="21.9" customHeight="1"/>
    <row r="13" spans="1:1" ht="21.9" customHeight="1"/>
    <row r="14" spans="1:1" ht="21.9" customHeight="1"/>
    <row r="15" spans="1:1" ht="21.9" customHeight="1"/>
    <row r="16" spans="1:1" ht="21.9" customHeight="1"/>
    <row r="17" spans="1:53" s="63" customFormat="1" ht="21.9" customHeight="1">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row>
    <row r="18" spans="1:53" s="63" customFormat="1" ht="20.149999999999999" customHeight="1">
      <c r="A18" s="118"/>
      <c r="B18" s="61" t="s">
        <v>239</v>
      </c>
      <c r="C18" s="61"/>
      <c r="D18" s="61"/>
      <c r="E18" s="61"/>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row>
    <row r="19" spans="1:53" s="63" customFormat="1" ht="6" customHeight="1">
      <c r="A19" s="118"/>
      <c r="B19" s="119"/>
      <c r="C19" s="120"/>
      <c r="D19" s="61"/>
      <c r="E19" s="61"/>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row>
    <row r="20" spans="1:53" s="63" customFormat="1" ht="16">
      <c r="A20" s="62"/>
      <c r="B20" s="464" t="s">
        <v>110</v>
      </c>
      <c r="C20" s="464"/>
      <c r="D20" s="464"/>
      <c r="E20" s="464"/>
      <c r="F20" s="464"/>
      <c r="G20" s="464"/>
      <c r="H20" s="555"/>
      <c r="I20" s="461" t="s">
        <v>240</v>
      </c>
      <c r="J20" s="461"/>
      <c r="K20" s="461"/>
      <c r="L20" s="461"/>
      <c r="M20" s="461"/>
      <c r="N20" s="461"/>
      <c r="O20" s="462" t="s">
        <v>241</v>
      </c>
      <c r="P20" s="462"/>
      <c r="Q20" s="462"/>
      <c r="R20" s="462"/>
      <c r="S20" s="462"/>
      <c r="T20" s="462"/>
      <c r="U20" s="462"/>
      <c r="V20" s="462"/>
      <c r="W20" s="462"/>
      <c r="X20" s="462"/>
      <c r="Y20" s="462"/>
      <c r="Z20" s="462"/>
      <c r="AA20" s="462"/>
      <c r="AB20" s="472" t="s">
        <v>242</v>
      </c>
      <c r="AC20" s="473"/>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c r="AZ20" s="474"/>
    </row>
    <row r="21" spans="1:53" s="63" customFormat="1" ht="16">
      <c r="A21" s="62"/>
      <c r="B21" s="469"/>
      <c r="C21" s="469"/>
      <c r="D21" s="469"/>
      <c r="E21" s="469"/>
      <c r="F21" s="469"/>
      <c r="G21" s="469"/>
      <c r="H21" s="623"/>
      <c r="I21" s="461"/>
      <c r="J21" s="461"/>
      <c r="K21" s="461"/>
      <c r="L21" s="461"/>
      <c r="M21" s="461"/>
      <c r="N21" s="461"/>
      <c r="O21" s="462" t="s">
        <v>90</v>
      </c>
      <c r="P21" s="462"/>
      <c r="Q21" s="462"/>
      <c r="R21" s="462"/>
      <c r="S21" s="462"/>
      <c r="T21" s="462"/>
      <c r="U21" s="500" t="s">
        <v>243</v>
      </c>
      <c r="V21" s="501"/>
      <c r="W21" s="501"/>
      <c r="X21" s="501"/>
      <c r="Y21" s="501"/>
      <c r="Z21" s="501"/>
      <c r="AA21" s="502"/>
      <c r="AB21" s="620" t="s">
        <v>244</v>
      </c>
      <c r="AC21" s="620"/>
      <c r="AD21" s="620"/>
      <c r="AE21" s="620"/>
      <c r="AF21" s="620"/>
      <c r="AG21" s="620"/>
      <c r="AH21" s="620"/>
      <c r="AI21" s="469" t="s">
        <v>245</v>
      </c>
      <c r="AJ21" s="469"/>
      <c r="AK21" s="469"/>
      <c r="AL21" s="469"/>
      <c r="AM21" s="469"/>
      <c r="AN21" s="469"/>
      <c r="AO21" s="528" t="s">
        <v>246</v>
      </c>
      <c r="AP21" s="464"/>
      <c r="AQ21" s="464"/>
      <c r="AR21" s="464"/>
      <c r="AS21" s="464"/>
      <c r="AT21" s="555"/>
      <c r="AU21" s="469" t="s">
        <v>247</v>
      </c>
      <c r="AV21" s="469"/>
      <c r="AW21" s="469"/>
      <c r="AX21" s="469"/>
      <c r="AY21" s="469"/>
      <c r="AZ21" s="469"/>
    </row>
    <row r="22" spans="1:53" s="63" customFormat="1" ht="16">
      <c r="A22" s="62"/>
      <c r="B22" s="468"/>
      <c r="C22" s="468"/>
      <c r="D22" s="468"/>
      <c r="E22" s="468"/>
      <c r="F22" s="468"/>
      <c r="G22" s="468"/>
      <c r="H22" s="556"/>
      <c r="I22" s="461"/>
      <c r="J22" s="461"/>
      <c r="K22" s="461"/>
      <c r="L22" s="461"/>
      <c r="M22" s="461"/>
      <c r="N22" s="461"/>
      <c r="O22" s="462"/>
      <c r="P22" s="462"/>
      <c r="Q22" s="462"/>
      <c r="R22" s="462"/>
      <c r="S22" s="462"/>
      <c r="T22" s="462"/>
      <c r="U22" s="543" t="s">
        <v>248</v>
      </c>
      <c r="V22" s="544"/>
      <c r="W22" s="544"/>
      <c r="X22" s="544"/>
      <c r="Y22" s="544"/>
      <c r="Z22" s="544"/>
      <c r="AA22" s="545"/>
      <c r="AB22" s="462"/>
      <c r="AC22" s="462"/>
      <c r="AD22" s="462"/>
      <c r="AE22" s="462"/>
      <c r="AF22" s="462"/>
      <c r="AG22" s="462"/>
      <c r="AH22" s="462"/>
      <c r="AI22" s="468"/>
      <c r="AJ22" s="468"/>
      <c r="AK22" s="468"/>
      <c r="AL22" s="468"/>
      <c r="AM22" s="468"/>
      <c r="AN22" s="468"/>
      <c r="AO22" s="467"/>
      <c r="AP22" s="468"/>
      <c r="AQ22" s="468"/>
      <c r="AR22" s="468"/>
      <c r="AS22" s="468"/>
      <c r="AT22" s="556"/>
      <c r="AU22" s="468"/>
      <c r="AV22" s="468"/>
      <c r="AW22" s="468"/>
      <c r="AX22" s="468"/>
      <c r="AY22" s="468"/>
      <c r="AZ22" s="468"/>
    </row>
    <row r="23" spans="1:53" s="56" customFormat="1" ht="12.9" customHeight="1">
      <c r="I23" s="58"/>
      <c r="J23" s="57"/>
      <c r="K23" s="57"/>
      <c r="L23" s="57"/>
      <c r="M23" s="57"/>
      <c r="N23" s="57" t="s">
        <v>249</v>
      </c>
      <c r="T23" s="56" t="s">
        <v>250</v>
      </c>
      <c r="AA23" s="56" t="s">
        <v>250</v>
      </c>
      <c r="AH23" s="56" t="s">
        <v>251</v>
      </c>
      <c r="AN23" s="56" t="s">
        <v>251</v>
      </c>
      <c r="AT23" s="56" t="s">
        <v>251</v>
      </c>
      <c r="AZ23" s="56" t="s">
        <v>251</v>
      </c>
    </row>
    <row r="24" spans="1:53" s="63" customFormat="1" ht="18.649999999999999" customHeight="1">
      <c r="A24" s="62"/>
      <c r="B24" s="453" t="s">
        <v>40</v>
      </c>
      <c r="C24" s="453"/>
      <c r="D24" s="453"/>
      <c r="E24" s="450">
        <v>7</v>
      </c>
      <c r="F24" s="453"/>
      <c r="G24" s="453" t="s">
        <v>41</v>
      </c>
      <c r="H24" s="453"/>
      <c r="I24" s="621">
        <v>903</v>
      </c>
      <c r="J24" s="622"/>
      <c r="K24" s="622"/>
      <c r="L24" s="622"/>
      <c r="M24" s="622"/>
      <c r="N24" s="622"/>
      <c r="O24" s="622">
        <v>3284</v>
      </c>
      <c r="P24" s="622"/>
      <c r="Q24" s="622"/>
      <c r="R24" s="622"/>
      <c r="S24" s="622"/>
      <c r="T24" s="622"/>
      <c r="U24" s="622">
        <v>663</v>
      </c>
      <c r="V24" s="622"/>
      <c r="W24" s="622"/>
      <c r="X24" s="622"/>
      <c r="Y24" s="622"/>
      <c r="Z24" s="622"/>
      <c r="AA24" s="622"/>
      <c r="AB24" s="622">
        <v>99900</v>
      </c>
      <c r="AC24" s="622"/>
      <c r="AD24" s="622"/>
      <c r="AE24" s="622"/>
      <c r="AF24" s="622"/>
      <c r="AG24" s="622"/>
      <c r="AH24" s="622"/>
      <c r="AI24" s="622">
        <v>76300</v>
      </c>
      <c r="AJ24" s="622"/>
      <c r="AK24" s="622"/>
      <c r="AL24" s="622"/>
      <c r="AM24" s="622"/>
      <c r="AN24" s="622"/>
      <c r="AO24" s="622">
        <v>9404</v>
      </c>
      <c r="AP24" s="622"/>
      <c r="AQ24" s="622"/>
      <c r="AR24" s="622"/>
      <c r="AS24" s="622"/>
      <c r="AT24" s="622"/>
      <c r="AU24" s="622">
        <v>14200</v>
      </c>
      <c r="AV24" s="622"/>
      <c r="AW24" s="622"/>
      <c r="AX24" s="622"/>
      <c r="AY24" s="622"/>
      <c r="AZ24" s="622"/>
    </row>
    <row r="25" spans="1:53" s="63" customFormat="1" ht="18.649999999999999" customHeight="1">
      <c r="A25" s="62"/>
      <c r="B25" s="453"/>
      <c r="C25" s="453"/>
      <c r="D25" s="453"/>
      <c r="E25" s="450">
        <v>12</v>
      </c>
      <c r="F25" s="453"/>
      <c r="G25" s="453"/>
      <c r="H25" s="453"/>
      <c r="I25" s="621">
        <v>818</v>
      </c>
      <c r="J25" s="622"/>
      <c r="K25" s="622"/>
      <c r="L25" s="622"/>
      <c r="M25" s="622"/>
      <c r="N25" s="622"/>
      <c r="O25" s="622">
        <v>2853</v>
      </c>
      <c r="P25" s="622"/>
      <c r="Q25" s="622"/>
      <c r="R25" s="622"/>
      <c r="S25" s="622"/>
      <c r="T25" s="622"/>
      <c r="U25" s="622">
        <v>639</v>
      </c>
      <c r="V25" s="622"/>
      <c r="W25" s="622"/>
      <c r="X25" s="622"/>
      <c r="Y25" s="622"/>
      <c r="Z25" s="622"/>
      <c r="AA25" s="622"/>
      <c r="AB25" s="622">
        <v>94400</v>
      </c>
      <c r="AC25" s="622"/>
      <c r="AD25" s="622"/>
      <c r="AE25" s="622"/>
      <c r="AF25" s="622"/>
      <c r="AG25" s="622"/>
      <c r="AH25" s="622"/>
      <c r="AI25" s="622">
        <v>72500</v>
      </c>
      <c r="AJ25" s="622"/>
      <c r="AK25" s="622"/>
      <c r="AL25" s="622"/>
      <c r="AM25" s="622"/>
      <c r="AN25" s="622"/>
      <c r="AO25" s="622">
        <v>9128</v>
      </c>
      <c r="AP25" s="622"/>
      <c r="AQ25" s="622"/>
      <c r="AR25" s="622"/>
      <c r="AS25" s="622"/>
      <c r="AT25" s="622"/>
      <c r="AU25" s="622">
        <v>12700</v>
      </c>
      <c r="AV25" s="622"/>
      <c r="AW25" s="622"/>
      <c r="AX25" s="622"/>
      <c r="AY25" s="622"/>
      <c r="AZ25" s="622"/>
    </row>
    <row r="26" spans="1:53" s="63" customFormat="1" ht="18.649999999999999" customHeight="1">
      <c r="A26" s="62"/>
      <c r="B26" s="453"/>
      <c r="C26" s="453"/>
      <c r="D26" s="453"/>
      <c r="E26" s="453">
        <v>17</v>
      </c>
      <c r="F26" s="453"/>
      <c r="G26" s="453"/>
      <c r="H26" s="453"/>
      <c r="I26" s="621">
        <v>749.76</v>
      </c>
      <c r="J26" s="622"/>
      <c r="K26" s="622"/>
      <c r="L26" s="622"/>
      <c r="M26" s="622"/>
      <c r="N26" s="622"/>
      <c r="O26" s="622">
        <v>2293.9499999999998</v>
      </c>
      <c r="P26" s="622"/>
      <c r="Q26" s="622"/>
      <c r="R26" s="622"/>
      <c r="S26" s="622"/>
      <c r="T26" s="622"/>
      <c r="U26" s="622">
        <v>612</v>
      </c>
      <c r="V26" s="622"/>
      <c r="W26" s="622"/>
      <c r="X26" s="622"/>
      <c r="Y26" s="622"/>
      <c r="Z26" s="622"/>
      <c r="AA26" s="622"/>
      <c r="AB26" s="622">
        <v>89900</v>
      </c>
      <c r="AC26" s="622"/>
      <c r="AD26" s="622"/>
      <c r="AE26" s="622"/>
      <c r="AF26" s="622"/>
      <c r="AG26" s="622"/>
      <c r="AH26" s="622"/>
      <c r="AI26" s="622">
        <v>69800</v>
      </c>
      <c r="AJ26" s="622"/>
      <c r="AK26" s="622"/>
      <c r="AL26" s="622"/>
      <c r="AM26" s="622"/>
      <c r="AN26" s="622"/>
      <c r="AO26" s="622">
        <v>8694</v>
      </c>
      <c r="AP26" s="622"/>
      <c r="AQ26" s="622"/>
      <c r="AR26" s="622"/>
      <c r="AS26" s="622"/>
      <c r="AT26" s="622"/>
      <c r="AU26" s="622">
        <v>11400</v>
      </c>
      <c r="AV26" s="622"/>
      <c r="AW26" s="622"/>
      <c r="AX26" s="622"/>
      <c r="AY26" s="622"/>
      <c r="AZ26" s="622"/>
    </row>
    <row r="27" spans="1:53" s="63" customFormat="1" ht="18.649999999999999" customHeight="1">
      <c r="A27" s="62"/>
      <c r="B27" s="453"/>
      <c r="C27" s="453"/>
      <c r="D27" s="453"/>
      <c r="E27" s="453">
        <v>22</v>
      </c>
      <c r="F27" s="453"/>
      <c r="G27" s="453"/>
      <c r="H27" s="453"/>
      <c r="I27" s="621">
        <v>620</v>
      </c>
      <c r="J27" s="622"/>
      <c r="K27" s="622"/>
      <c r="L27" s="622"/>
      <c r="M27" s="622"/>
      <c r="N27" s="622"/>
      <c r="O27" s="622">
        <v>1630</v>
      </c>
      <c r="P27" s="622"/>
      <c r="Q27" s="622"/>
      <c r="R27" s="622"/>
      <c r="S27" s="622"/>
      <c r="T27" s="622"/>
      <c r="U27" s="622">
        <v>513</v>
      </c>
      <c r="V27" s="622"/>
      <c r="W27" s="622"/>
      <c r="X27" s="622"/>
      <c r="Y27" s="622"/>
      <c r="Z27" s="622"/>
      <c r="AA27" s="622"/>
      <c r="AB27" s="622">
        <v>86500</v>
      </c>
      <c r="AC27" s="622"/>
      <c r="AD27" s="622"/>
      <c r="AE27" s="622"/>
      <c r="AF27" s="622"/>
      <c r="AG27" s="622"/>
      <c r="AH27" s="622"/>
      <c r="AI27" s="622">
        <v>67900</v>
      </c>
      <c r="AJ27" s="622"/>
      <c r="AK27" s="622"/>
      <c r="AL27" s="622"/>
      <c r="AM27" s="622"/>
      <c r="AN27" s="622"/>
      <c r="AO27" s="622">
        <v>8185</v>
      </c>
      <c r="AP27" s="622"/>
      <c r="AQ27" s="622"/>
      <c r="AR27" s="622"/>
      <c r="AS27" s="622"/>
      <c r="AT27" s="622"/>
      <c r="AU27" s="622">
        <v>10400</v>
      </c>
      <c r="AV27" s="622"/>
      <c r="AW27" s="622"/>
      <c r="AX27" s="622"/>
      <c r="AY27" s="622"/>
      <c r="AZ27" s="622"/>
    </row>
    <row r="28" spans="1:53" ht="18.649999999999999" customHeight="1">
      <c r="B28" s="453"/>
      <c r="C28" s="453"/>
      <c r="D28" s="453"/>
      <c r="E28" s="453">
        <v>27</v>
      </c>
      <c r="F28" s="453"/>
      <c r="G28" s="453"/>
      <c r="H28" s="453"/>
      <c r="I28" s="621">
        <v>527</v>
      </c>
      <c r="J28" s="622"/>
      <c r="K28" s="622"/>
      <c r="L28" s="622"/>
      <c r="M28" s="622"/>
      <c r="N28" s="622"/>
      <c r="O28" s="622">
        <v>1236</v>
      </c>
      <c r="P28" s="622"/>
      <c r="Q28" s="622"/>
      <c r="R28" s="622"/>
      <c r="S28" s="622"/>
      <c r="T28" s="622"/>
      <c r="U28" s="622">
        <v>458</v>
      </c>
      <c r="V28" s="622"/>
      <c r="W28" s="622"/>
      <c r="X28" s="622"/>
      <c r="Y28" s="622"/>
      <c r="Z28" s="622"/>
      <c r="AA28" s="622"/>
      <c r="AB28" s="622">
        <v>84500</v>
      </c>
      <c r="AC28" s="622"/>
      <c r="AD28" s="622"/>
      <c r="AE28" s="622"/>
      <c r="AF28" s="622"/>
      <c r="AG28" s="622"/>
      <c r="AH28" s="622"/>
      <c r="AI28" s="622">
        <v>66800</v>
      </c>
      <c r="AJ28" s="622"/>
      <c r="AK28" s="622"/>
      <c r="AL28" s="622"/>
      <c r="AM28" s="622"/>
      <c r="AN28" s="622"/>
      <c r="AO28" s="622">
        <v>8367</v>
      </c>
      <c r="AP28" s="622"/>
      <c r="AQ28" s="622"/>
      <c r="AR28" s="622"/>
      <c r="AS28" s="622"/>
      <c r="AT28" s="622"/>
      <c r="AU28" s="622">
        <v>9280</v>
      </c>
      <c r="AV28" s="622"/>
      <c r="AW28" s="622"/>
      <c r="AX28" s="622"/>
      <c r="AY28" s="622"/>
      <c r="AZ28" s="622"/>
    </row>
    <row r="29" spans="1:53" ht="18.649999999999999" customHeight="1">
      <c r="B29" s="453" t="s">
        <v>62</v>
      </c>
      <c r="C29" s="453"/>
      <c r="D29" s="453"/>
      <c r="E29" s="453">
        <v>2</v>
      </c>
      <c r="F29" s="453"/>
      <c r="G29" s="453" t="s">
        <v>41</v>
      </c>
      <c r="H29" s="453"/>
      <c r="I29" s="625">
        <v>414</v>
      </c>
      <c r="J29" s="624"/>
      <c r="K29" s="624"/>
      <c r="L29" s="624"/>
      <c r="M29" s="624"/>
      <c r="N29" s="624"/>
      <c r="O29" s="624">
        <v>885</v>
      </c>
      <c r="P29" s="624"/>
      <c r="Q29" s="624"/>
      <c r="R29" s="624"/>
      <c r="S29" s="624"/>
      <c r="T29" s="624"/>
      <c r="U29" s="624">
        <v>381</v>
      </c>
      <c r="V29" s="624"/>
      <c r="W29" s="624"/>
      <c r="X29" s="624"/>
      <c r="Y29" s="624"/>
      <c r="Z29" s="624"/>
      <c r="AA29" s="624"/>
      <c r="AB29" s="624">
        <v>79700</v>
      </c>
      <c r="AC29" s="624"/>
      <c r="AD29" s="624"/>
      <c r="AE29" s="624"/>
      <c r="AF29" s="624"/>
      <c r="AG29" s="624"/>
      <c r="AH29" s="624"/>
      <c r="AI29" s="624">
        <v>64200</v>
      </c>
      <c r="AJ29" s="624"/>
      <c r="AK29" s="624"/>
      <c r="AL29" s="624"/>
      <c r="AM29" s="624"/>
      <c r="AN29" s="624"/>
      <c r="AO29" s="624">
        <v>7606</v>
      </c>
      <c r="AP29" s="624"/>
      <c r="AQ29" s="624"/>
      <c r="AR29" s="624"/>
      <c r="AS29" s="624"/>
      <c r="AT29" s="624"/>
      <c r="AU29" s="624">
        <v>7940</v>
      </c>
      <c r="AV29" s="624"/>
      <c r="AW29" s="624"/>
      <c r="AX29" s="624"/>
      <c r="AY29" s="624"/>
      <c r="AZ29" s="624"/>
    </row>
    <row r="30" spans="1:53" ht="25.25" customHeight="1">
      <c r="B30" s="453"/>
      <c r="C30" s="453"/>
      <c r="D30" s="453"/>
      <c r="E30" s="453">
        <v>4</v>
      </c>
      <c r="F30" s="453"/>
      <c r="G30" s="453"/>
      <c r="H30" s="453"/>
      <c r="I30" s="625" t="s">
        <v>186</v>
      </c>
      <c r="J30" s="624"/>
      <c r="K30" s="624"/>
      <c r="L30" s="624"/>
      <c r="M30" s="624"/>
      <c r="N30" s="624"/>
      <c r="O30" s="624" t="s">
        <v>186</v>
      </c>
      <c r="P30" s="624"/>
      <c r="Q30" s="624"/>
      <c r="R30" s="624"/>
      <c r="S30" s="624"/>
      <c r="T30" s="624"/>
      <c r="U30" s="624" t="s">
        <v>186</v>
      </c>
      <c r="V30" s="624"/>
      <c r="W30" s="624"/>
      <c r="X30" s="624"/>
      <c r="Y30" s="624"/>
      <c r="Z30" s="624"/>
      <c r="AA30" s="624"/>
      <c r="AB30" s="624">
        <v>78900</v>
      </c>
      <c r="AC30" s="624"/>
      <c r="AD30" s="624"/>
      <c r="AE30" s="624"/>
      <c r="AF30" s="624"/>
      <c r="AG30" s="624"/>
      <c r="AH30" s="624"/>
      <c r="AI30" s="624">
        <v>63800</v>
      </c>
      <c r="AJ30" s="624"/>
      <c r="AK30" s="624"/>
      <c r="AL30" s="624"/>
      <c r="AM30" s="624"/>
      <c r="AN30" s="624"/>
      <c r="AO30" s="624">
        <v>7506</v>
      </c>
      <c r="AP30" s="624"/>
      <c r="AQ30" s="624"/>
      <c r="AR30" s="624"/>
      <c r="AS30" s="624"/>
      <c r="AT30" s="624"/>
      <c r="AU30" s="624">
        <v>7620</v>
      </c>
      <c r="AV30" s="624"/>
      <c r="AW30" s="624"/>
      <c r="AX30" s="624"/>
      <c r="AY30" s="624"/>
      <c r="AZ30" s="624"/>
    </row>
    <row r="31" spans="1:53" ht="18.649999999999999" customHeight="1">
      <c r="B31" s="453"/>
      <c r="C31" s="453"/>
      <c r="D31" s="453"/>
      <c r="E31" s="450">
        <v>5</v>
      </c>
      <c r="F31" s="453"/>
      <c r="G31" s="453"/>
      <c r="H31" s="453"/>
      <c r="I31" s="625" t="s">
        <v>186</v>
      </c>
      <c r="J31" s="624"/>
      <c r="K31" s="624"/>
      <c r="L31" s="624"/>
      <c r="M31" s="624"/>
      <c r="N31" s="624"/>
      <c r="O31" s="624" t="s">
        <v>186</v>
      </c>
      <c r="P31" s="624"/>
      <c r="Q31" s="624"/>
      <c r="R31" s="624"/>
      <c r="S31" s="624"/>
      <c r="T31" s="624"/>
      <c r="U31" s="624" t="s">
        <v>186</v>
      </c>
      <c r="V31" s="624"/>
      <c r="W31" s="624"/>
      <c r="X31" s="624"/>
      <c r="Y31" s="624"/>
      <c r="Z31" s="624"/>
      <c r="AA31" s="624"/>
      <c r="AB31" s="624">
        <v>78400</v>
      </c>
      <c r="AC31" s="624"/>
      <c r="AD31" s="624"/>
      <c r="AE31" s="624"/>
      <c r="AF31" s="624"/>
      <c r="AG31" s="624"/>
      <c r="AH31" s="624"/>
      <c r="AI31" s="624">
        <v>63500</v>
      </c>
      <c r="AJ31" s="624"/>
      <c r="AK31" s="624"/>
      <c r="AL31" s="624"/>
      <c r="AM31" s="624"/>
      <c r="AN31" s="624"/>
      <c r="AO31" s="624">
        <v>7383</v>
      </c>
      <c r="AP31" s="624"/>
      <c r="AQ31" s="624"/>
      <c r="AR31" s="624"/>
      <c r="AS31" s="624"/>
      <c r="AT31" s="624"/>
      <c r="AU31" s="624">
        <v>7480</v>
      </c>
      <c r="AV31" s="624"/>
      <c r="AW31" s="624"/>
      <c r="AX31" s="624"/>
      <c r="AY31" s="624"/>
      <c r="AZ31" s="624"/>
      <c r="BA31" s="97"/>
    </row>
    <row r="32" spans="1:53" ht="18.649999999999999" customHeight="1">
      <c r="B32" s="453"/>
      <c r="C32" s="453"/>
      <c r="D32" s="453"/>
      <c r="E32" s="450">
        <v>6</v>
      </c>
      <c r="F32" s="453"/>
      <c r="G32" s="453"/>
      <c r="H32" s="453"/>
      <c r="I32" s="625" t="s">
        <v>186</v>
      </c>
      <c r="J32" s="624"/>
      <c r="K32" s="624"/>
      <c r="L32" s="624"/>
      <c r="M32" s="624"/>
      <c r="N32" s="624"/>
      <c r="O32" s="624" t="s">
        <v>186</v>
      </c>
      <c r="P32" s="624"/>
      <c r="Q32" s="624"/>
      <c r="R32" s="624"/>
      <c r="S32" s="624"/>
      <c r="T32" s="624"/>
      <c r="U32" s="624" t="s">
        <v>186</v>
      </c>
      <c r="V32" s="624"/>
      <c r="W32" s="624"/>
      <c r="X32" s="624"/>
      <c r="Y32" s="624"/>
      <c r="Z32" s="624"/>
      <c r="AA32" s="624"/>
      <c r="AB32" s="624">
        <v>78000</v>
      </c>
      <c r="AC32" s="624"/>
      <c r="AD32" s="624"/>
      <c r="AE32" s="624"/>
      <c r="AF32" s="624"/>
      <c r="AG32" s="624"/>
      <c r="AH32" s="624"/>
      <c r="AI32" s="624">
        <v>63300</v>
      </c>
      <c r="AJ32" s="624"/>
      <c r="AK32" s="624"/>
      <c r="AL32" s="624"/>
      <c r="AM32" s="624"/>
      <c r="AN32" s="624"/>
      <c r="AO32" s="624">
        <f>7180+173</f>
        <v>7353</v>
      </c>
      <c r="AP32" s="624"/>
      <c r="AQ32" s="624"/>
      <c r="AR32" s="624"/>
      <c r="AS32" s="624"/>
      <c r="AT32" s="624"/>
      <c r="AU32" s="624">
        <v>7350</v>
      </c>
      <c r="AV32" s="624"/>
      <c r="AW32" s="624"/>
      <c r="AX32" s="624"/>
      <c r="AY32" s="624"/>
      <c r="AZ32" s="624"/>
      <c r="BA32" s="97"/>
    </row>
    <row r="33" spans="2:53" ht="18.649999999999999" customHeight="1">
      <c r="B33" s="453"/>
      <c r="C33" s="453"/>
      <c r="D33" s="453"/>
      <c r="E33" s="450">
        <v>7</v>
      </c>
      <c r="F33" s="453"/>
      <c r="G33" s="453"/>
      <c r="H33" s="453"/>
      <c r="I33" s="625" t="s">
        <v>186</v>
      </c>
      <c r="J33" s="624"/>
      <c r="K33" s="624"/>
      <c r="L33" s="624"/>
      <c r="M33" s="624"/>
      <c r="N33" s="624"/>
      <c r="O33" s="624" t="s">
        <v>186</v>
      </c>
      <c r="P33" s="624"/>
      <c r="Q33" s="624"/>
      <c r="R33" s="624"/>
      <c r="S33" s="624"/>
      <c r="T33" s="624"/>
      <c r="U33" s="624" t="s">
        <v>186</v>
      </c>
      <c r="V33" s="624"/>
      <c r="W33" s="624"/>
      <c r="X33" s="624"/>
      <c r="Y33" s="624"/>
      <c r="Z33" s="624"/>
      <c r="AA33" s="624"/>
      <c r="AB33" s="624">
        <v>77400</v>
      </c>
      <c r="AC33" s="624"/>
      <c r="AD33" s="624"/>
      <c r="AE33" s="624"/>
      <c r="AF33" s="624"/>
      <c r="AG33" s="624"/>
      <c r="AH33" s="624"/>
      <c r="AI33" s="624">
        <v>63000</v>
      </c>
      <c r="AJ33" s="624"/>
      <c r="AK33" s="624"/>
      <c r="AL33" s="624"/>
      <c r="AM33" s="624"/>
      <c r="AN33" s="624"/>
      <c r="AO33" s="624" t="s">
        <v>186</v>
      </c>
      <c r="AP33" s="624"/>
      <c r="AQ33" s="624"/>
      <c r="AR33" s="624"/>
      <c r="AS33" s="624"/>
      <c r="AT33" s="624"/>
      <c r="AU33" s="624" t="s">
        <v>186</v>
      </c>
      <c r="AV33" s="624"/>
      <c r="AW33" s="624"/>
      <c r="AX33" s="624"/>
      <c r="AY33" s="624"/>
      <c r="AZ33" s="624"/>
      <c r="BA33" s="97"/>
    </row>
    <row r="34" spans="2:53" ht="6" customHeight="1">
      <c r="B34" s="79"/>
      <c r="C34" s="79"/>
      <c r="D34" s="79"/>
      <c r="E34" s="79"/>
      <c r="F34" s="79"/>
      <c r="G34" s="79"/>
      <c r="H34" s="79"/>
      <c r="I34" s="81"/>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row>
    <row r="35" spans="2:53" s="96" customFormat="1" ht="12.9" customHeight="1">
      <c r="B35" s="572" t="s">
        <v>252</v>
      </c>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572"/>
      <c r="AJ35" s="572"/>
      <c r="AK35" s="572"/>
      <c r="AL35" s="572"/>
      <c r="AM35" s="572"/>
      <c r="AN35" s="572"/>
      <c r="AO35" s="572"/>
      <c r="AP35" s="572"/>
      <c r="AQ35" s="572"/>
      <c r="AR35" s="572"/>
      <c r="AS35" s="572"/>
      <c r="AT35" s="572"/>
      <c r="AU35" s="572"/>
      <c r="AV35" s="572"/>
      <c r="AW35" s="572"/>
      <c r="AX35" s="572"/>
      <c r="AY35" s="572"/>
      <c r="AZ35" s="572"/>
    </row>
    <row r="36" spans="2:53" s="96" customFormat="1" ht="12.9" customHeight="1">
      <c r="B36" s="626"/>
      <c r="C36" s="626"/>
      <c r="D36" s="626"/>
      <c r="E36" s="626"/>
      <c r="F36" s="626"/>
      <c r="G36" s="626"/>
      <c r="H36" s="626"/>
      <c r="I36" s="626"/>
      <c r="J36" s="626"/>
      <c r="K36" s="626"/>
      <c r="L36" s="626"/>
      <c r="M36" s="626"/>
      <c r="N36" s="626"/>
      <c r="O36" s="626"/>
      <c r="P36" s="626"/>
      <c r="Q36" s="626"/>
      <c r="R36" s="626"/>
      <c r="S36" s="626"/>
      <c r="T36" s="626"/>
      <c r="U36" s="626"/>
      <c r="V36" s="626"/>
      <c r="W36" s="626"/>
      <c r="X36" s="626"/>
      <c r="Y36" s="626"/>
      <c r="Z36" s="626"/>
      <c r="AA36" s="626"/>
      <c r="AB36" s="626"/>
      <c r="AC36" s="626"/>
      <c r="AD36" s="626"/>
      <c r="AE36" s="626"/>
      <c r="AF36" s="626"/>
      <c r="AG36" s="626"/>
      <c r="AH36" s="626"/>
      <c r="AI36" s="626"/>
      <c r="AJ36" s="626"/>
      <c r="AK36" s="626"/>
      <c r="AL36" s="626"/>
      <c r="AM36" s="626"/>
      <c r="AN36" s="626"/>
      <c r="AO36" s="626"/>
      <c r="AP36" s="626"/>
      <c r="AQ36" s="626"/>
      <c r="AR36" s="626"/>
      <c r="AS36" s="626"/>
      <c r="AT36" s="626"/>
      <c r="AU36" s="626"/>
      <c r="AV36" s="626"/>
      <c r="AW36" s="626"/>
      <c r="AX36" s="626"/>
      <c r="AY36" s="626"/>
      <c r="AZ36" s="626"/>
    </row>
    <row r="37" spans="2:53" s="96" customFormat="1" ht="12.9" customHeight="1">
      <c r="B37" s="39" t="s">
        <v>253</v>
      </c>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row>
    <row r="38" spans="2:53" s="96" customFormat="1" ht="12.9" customHeight="1">
      <c r="B38" s="39" t="s">
        <v>254</v>
      </c>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row>
    <row r="39" spans="2:53" s="96" customFormat="1" ht="12.9" customHeight="1">
      <c r="B39" s="39" t="s">
        <v>255</v>
      </c>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row>
    <row r="40" spans="2:53" s="96" customFormat="1" ht="12.9" customHeight="1">
      <c r="B40" s="39" t="s">
        <v>256</v>
      </c>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row>
    <row r="41" spans="2:53" s="96" customFormat="1" ht="12.9" customHeight="1">
      <c r="B41" s="39" t="s">
        <v>257</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row>
    <row r="42" spans="2:53" s="96" customFormat="1" ht="12.9" customHeight="1">
      <c r="B42" s="35" t="s">
        <v>258</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row>
    <row r="43" spans="2:53" s="96" customFormat="1" ht="12.9" customHeight="1">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row>
    <row r="44" spans="2:53" s="96" customFormat="1" ht="12.9" customHeight="1">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row>
    <row r="45" spans="2:53" s="96" customFormat="1" ht="12.9" customHeight="1">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row>
    <row r="46" spans="2:53" s="96" customFormat="1" ht="12.9" customHeight="1">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row>
    <row r="47" spans="2:53" s="96" customFormat="1" ht="12.9" customHeight="1"/>
    <row r="48" spans="2:53" s="96" customFormat="1" ht="12.9" customHeight="1">
      <c r="BA48" s="97"/>
    </row>
    <row r="49" spans="53:53" s="96" customFormat="1" ht="12.9" customHeight="1">
      <c r="BA49" s="97"/>
    </row>
    <row r="50" spans="53:53" s="96" customFormat="1" ht="12.9" customHeight="1">
      <c r="BA50" s="97"/>
    </row>
    <row r="51" spans="53:53" s="96" customFormat="1" ht="12.9" customHeight="1">
      <c r="BA51" s="97"/>
    </row>
    <row r="52" spans="53:53" ht="16.5" customHeight="1"/>
  </sheetData>
  <mergeCells count="112">
    <mergeCell ref="B35:AZ36"/>
    <mergeCell ref="AB32:AH32"/>
    <mergeCell ref="AI32:AN32"/>
    <mergeCell ref="AO32:AT32"/>
    <mergeCell ref="AU32:AZ32"/>
    <mergeCell ref="B33:D33"/>
    <mergeCell ref="E33:F33"/>
    <mergeCell ref="G33:H33"/>
    <mergeCell ref="I33:N33"/>
    <mergeCell ref="O33:T33"/>
    <mergeCell ref="U33:AA33"/>
    <mergeCell ref="AU31:AZ31"/>
    <mergeCell ref="B32:D32"/>
    <mergeCell ref="E32:F32"/>
    <mergeCell ref="G32:H32"/>
    <mergeCell ref="I32:N32"/>
    <mergeCell ref="O32:T32"/>
    <mergeCell ref="U32:AA32"/>
    <mergeCell ref="AB33:AH33"/>
    <mergeCell ref="AI33:AN33"/>
    <mergeCell ref="AO33:AT33"/>
    <mergeCell ref="AU33:AZ33"/>
    <mergeCell ref="B31:D31"/>
    <mergeCell ref="E31:F31"/>
    <mergeCell ref="G31:H31"/>
    <mergeCell ref="I31:N31"/>
    <mergeCell ref="O31:T31"/>
    <mergeCell ref="U31:AA31"/>
    <mergeCell ref="AB31:AH31"/>
    <mergeCell ref="AI31:AN31"/>
    <mergeCell ref="AO31:AT31"/>
    <mergeCell ref="AU29:AZ29"/>
    <mergeCell ref="B30:D30"/>
    <mergeCell ref="E30:F30"/>
    <mergeCell ref="G30:H30"/>
    <mergeCell ref="I30:N30"/>
    <mergeCell ref="O30:T30"/>
    <mergeCell ref="U30:AA30"/>
    <mergeCell ref="AB30:AH30"/>
    <mergeCell ref="AI30:AN30"/>
    <mergeCell ref="AO30:AT30"/>
    <mergeCell ref="AU30:AZ30"/>
    <mergeCell ref="B29:D29"/>
    <mergeCell ref="E29:F29"/>
    <mergeCell ref="G29:H29"/>
    <mergeCell ref="I29:N29"/>
    <mergeCell ref="O29:T29"/>
    <mergeCell ref="U29:AA29"/>
    <mergeCell ref="AB29:AH29"/>
    <mergeCell ref="AI29:AN29"/>
    <mergeCell ref="AO29:AT29"/>
    <mergeCell ref="AU27:AZ27"/>
    <mergeCell ref="B28:D28"/>
    <mergeCell ref="E28:F28"/>
    <mergeCell ref="G28:H28"/>
    <mergeCell ref="I28:N28"/>
    <mergeCell ref="O28:T28"/>
    <mergeCell ref="U28:AA28"/>
    <mergeCell ref="AB28:AH28"/>
    <mergeCell ref="AI28:AN28"/>
    <mergeCell ref="AO28:AT28"/>
    <mergeCell ref="AU28:AZ28"/>
    <mergeCell ref="B27:D27"/>
    <mergeCell ref="E27:F27"/>
    <mergeCell ref="G27:H27"/>
    <mergeCell ref="I27:N27"/>
    <mergeCell ref="O27:T27"/>
    <mergeCell ref="U27:AA27"/>
    <mergeCell ref="AB27:AH27"/>
    <mergeCell ref="AI27:AN27"/>
    <mergeCell ref="AO27:AT27"/>
    <mergeCell ref="AU25:AZ25"/>
    <mergeCell ref="B26:D26"/>
    <mergeCell ref="E26:F26"/>
    <mergeCell ref="G26:H26"/>
    <mergeCell ref="I26:N26"/>
    <mergeCell ref="O26:T26"/>
    <mergeCell ref="U26:AA26"/>
    <mergeCell ref="AB26:AH26"/>
    <mergeCell ref="AI26:AN26"/>
    <mergeCell ref="AO26:AT26"/>
    <mergeCell ref="AU26:AZ26"/>
    <mergeCell ref="B25:D25"/>
    <mergeCell ref="E25:F25"/>
    <mergeCell ref="G25:H25"/>
    <mergeCell ref="I25:N25"/>
    <mergeCell ref="O25:T25"/>
    <mergeCell ref="U25:AA25"/>
    <mergeCell ref="AB25:AH25"/>
    <mergeCell ref="AI25:AN25"/>
    <mergeCell ref="AO25:AT25"/>
    <mergeCell ref="AB20:AZ20"/>
    <mergeCell ref="O21:T22"/>
    <mergeCell ref="U21:AA21"/>
    <mergeCell ref="AB21:AH22"/>
    <mergeCell ref="AI21:AN22"/>
    <mergeCell ref="AO21:AT22"/>
    <mergeCell ref="AU21:AZ22"/>
    <mergeCell ref="U22:AA22"/>
    <mergeCell ref="B24:D24"/>
    <mergeCell ref="E24:F24"/>
    <mergeCell ref="G24:H24"/>
    <mergeCell ref="I24:N24"/>
    <mergeCell ref="O24:T24"/>
    <mergeCell ref="U24:AA24"/>
    <mergeCell ref="B20:H22"/>
    <mergeCell ref="I20:N22"/>
    <mergeCell ref="O20:AA20"/>
    <mergeCell ref="AB24:AH24"/>
    <mergeCell ref="AI24:AN24"/>
    <mergeCell ref="AO24:AT24"/>
    <mergeCell ref="AU24:AZ24"/>
  </mergeCells>
  <phoneticPr fontId="3"/>
  <printOptions horizontalCentered="1" verticalCentered="1"/>
  <pageMargins left="0" right="0" top="0" bottom="0" header="0.31496062992125984" footer="0.31496062992125984"/>
  <pageSetup paperSize="9" firstPageNumber="5" orientation="portrait" useFirstPageNumber="1"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885D0-6ED8-4D09-BC98-9D0DABE47F30}">
  <sheetPr>
    <pageSetUpPr fitToPage="1"/>
  </sheetPr>
  <dimension ref="A1:BY60"/>
  <sheetViews>
    <sheetView showGridLines="0" view="pageBreakPreview" topLeftCell="A29" zoomScaleNormal="85" zoomScaleSheetLayoutView="100" workbookViewId="0">
      <selection activeCell="Q21" sqref="Q21:V21"/>
    </sheetView>
  </sheetViews>
  <sheetFormatPr defaultColWidth="8.08203125" defaultRowHeight="20.149999999999999" customHeight="1"/>
  <cols>
    <col min="1" max="9" width="1.5" style="35" customWidth="1"/>
    <col min="10" max="33" width="1.6640625" style="35" customWidth="1"/>
    <col min="34" max="34" width="1.33203125" style="35" customWidth="1"/>
    <col min="35" max="45" width="1.6640625" style="35" customWidth="1"/>
    <col min="46" max="49" width="1.5" style="35" customWidth="1"/>
    <col min="50" max="53" width="1.6640625" style="35" customWidth="1"/>
    <col min="54" max="54" width="3.9140625" style="36" customWidth="1"/>
    <col min="55" max="55" width="10" style="35" customWidth="1"/>
    <col min="56" max="56" width="7.9140625" style="35" customWidth="1"/>
    <col min="57" max="57" width="8.5" style="35" customWidth="1"/>
    <col min="58" max="59" width="1.5" style="35" customWidth="1"/>
    <col min="60" max="60" width="7.9140625" style="35" customWidth="1"/>
    <col min="61" max="61" width="8.5" style="35" customWidth="1"/>
    <col min="62" max="63" width="1.5" style="35" customWidth="1"/>
    <col min="64" max="64" width="7.9140625" style="35" customWidth="1"/>
    <col min="65" max="65" width="8.5" style="35" customWidth="1"/>
    <col min="66" max="66" width="1.33203125" style="35" customWidth="1"/>
    <col min="67" max="67" width="1.5" style="35" customWidth="1"/>
    <col min="68" max="68" width="7.9140625" style="35" customWidth="1"/>
    <col min="69" max="69" width="8.5" style="35" customWidth="1"/>
    <col min="70" max="71" width="1.5" style="35" customWidth="1"/>
    <col min="72" max="72" width="7.9140625" style="35" customWidth="1"/>
    <col min="73" max="73" width="8.5" style="35" customWidth="1"/>
    <col min="74" max="74" width="1.5" style="35" customWidth="1"/>
    <col min="75" max="256" width="8.08203125" style="35"/>
    <col min="257" max="265" width="1.5" style="35" customWidth="1"/>
    <col min="266" max="301" width="1.6640625" style="35" customWidth="1"/>
    <col min="302" max="305" width="1.5" style="35" customWidth="1"/>
    <col min="306" max="309" width="1.6640625" style="35" customWidth="1"/>
    <col min="310" max="310" width="3.9140625" style="35" customWidth="1"/>
    <col min="311" max="311" width="10" style="35" customWidth="1"/>
    <col min="312" max="312" width="7.9140625" style="35" customWidth="1"/>
    <col min="313" max="313" width="8.5" style="35" customWidth="1"/>
    <col min="314" max="315" width="1.5" style="35" customWidth="1"/>
    <col min="316" max="316" width="7.9140625" style="35" customWidth="1"/>
    <col min="317" max="317" width="8.5" style="35" customWidth="1"/>
    <col min="318" max="319" width="1.5" style="35" customWidth="1"/>
    <col min="320" max="320" width="7.9140625" style="35" customWidth="1"/>
    <col min="321" max="321" width="8.5" style="35" customWidth="1"/>
    <col min="322" max="322" width="1.33203125" style="35" customWidth="1"/>
    <col min="323" max="323" width="1.5" style="35" customWidth="1"/>
    <col min="324" max="324" width="7.9140625" style="35" customWidth="1"/>
    <col min="325" max="325" width="8.5" style="35" customWidth="1"/>
    <col min="326" max="327" width="1.5" style="35" customWidth="1"/>
    <col min="328" max="328" width="7.9140625" style="35" customWidth="1"/>
    <col min="329" max="329" width="8.5" style="35" customWidth="1"/>
    <col min="330" max="330" width="1.5" style="35" customWidth="1"/>
    <col min="331" max="512" width="8.08203125" style="35"/>
    <col min="513" max="521" width="1.5" style="35" customWidth="1"/>
    <col min="522" max="557" width="1.6640625" style="35" customWidth="1"/>
    <col min="558" max="561" width="1.5" style="35" customWidth="1"/>
    <col min="562" max="565" width="1.6640625" style="35" customWidth="1"/>
    <col min="566" max="566" width="3.9140625" style="35" customWidth="1"/>
    <col min="567" max="567" width="10" style="35" customWidth="1"/>
    <col min="568" max="568" width="7.9140625" style="35" customWidth="1"/>
    <col min="569" max="569" width="8.5" style="35" customWidth="1"/>
    <col min="570" max="571" width="1.5" style="35" customWidth="1"/>
    <col min="572" max="572" width="7.9140625" style="35" customWidth="1"/>
    <col min="573" max="573" width="8.5" style="35" customWidth="1"/>
    <col min="574" max="575" width="1.5" style="35" customWidth="1"/>
    <col min="576" max="576" width="7.9140625" style="35" customWidth="1"/>
    <col min="577" max="577" width="8.5" style="35" customWidth="1"/>
    <col min="578" max="578" width="1.33203125" style="35" customWidth="1"/>
    <col min="579" max="579" width="1.5" style="35" customWidth="1"/>
    <col min="580" max="580" width="7.9140625" style="35" customWidth="1"/>
    <col min="581" max="581" width="8.5" style="35" customWidth="1"/>
    <col min="582" max="583" width="1.5" style="35" customWidth="1"/>
    <col min="584" max="584" width="7.9140625" style="35" customWidth="1"/>
    <col min="585" max="585" width="8.5" style="35" customWidth="1"/>
    <col min="586" max="586" width="1.5" style="35" customWidth="1"/>
    <col min="587" max="768" width="8.08203125" style="35"/>
    <col min="769" max="777" width="1.5" style="35" customWidth="1"/>
    <col min="778" max="813" width="1.6640625" style="35" customWidth="1"/>
    <col min="814" max="817" width="1.5" style="35" customWidth="1"/>
    <col min="818" max="821" width="1.6640625" style="35" customWidth="1"/>
    <col min="822" max="822" width="3.9140625" style="35" customWidth="1"/>
    <col min="823" max="823" width="10" style="35" customWidth="1"/>
    <col min="824" max="824" width="7.9140625" style="35" customWidth="1"/>
    <col min="825" max="825" width="8.5" style="35" customWidth="1"/>
    <col min="826" max="827" width="1.5" style="35" customWidth="1"/>
    <col min="828" max="828" width="7.9140625" style="35" customWidth="1"/>
    <col min="829" max="829" width="8.5" style="35" customWidth="1"/>
    <col min="830" max="831" width="1.5" style="35" customWidth="1"/>
    <col min="832" max="832" width="7.9140625" style="35" customWidth="1"/>
    <col min="833" max="833" width="8.5" style="35" customWidth="1"/>
    <col min="834" max="834" width="1.33203125" style="35" customWidth="1"/>
    <col min="835" max="835" width="1.5" style="35" customWidth="1"/>
    <col min="836" max="836" width="7.9140625" style="35" customWidth="1"/>
    <col min="837" max="837" width="8.5" style="35" customWidth="1"/>
    <col min="838" max="839" width="1.5" style="35" customWidth="1"/>
    <col min="840" max="840" width="7.9140625" style="35" customWidth="1"/>
    <col min="841" max="841" width="8.5" style="35" customWidth="1"/>
    <col min="842" max="842" width="1.5" style="35" customWidth="1"/>
    <col min="843" max="1024" width="8.08203125" style="35"/>
    <col min="1025" max="1033" width="1.5" style="35" customWidth="1"/>
    <col min="1034" max="1069" width="1.6640625" style="35" customWidth="1"/>
    <col min="1070" max="1073" width="1.5" style="35" customWidth="1"/>
    <col min="1074" max="1077" width="1.6640625" style="35" customWidth="1"/>
    <col min="1078" max="1078" width="3.9140625" style="35" customWidth="1"/>
    <col min="1079" max="1079" width="10" style="35" customWidth="1"/>
    <col min="1080" max="1080" width="7.9140625" style="35" customWidth="1"/>
    <col min="1081" max="1081" width="8.5" style="35" customWidth="1"/>
    <col min="1082" max="1083" width="1.5" style="35" customWidth="1"/>
    <col min="1084" max="1084" width="7.9140625" style="35" customWidth="1"/>
    <col min="1085" max="1085" width="8.5" style="35" customWidth="1"/>
    <col min="1086" max="1087" width="1.5" style="35" customWidth="1"/>
    <col min="1088" max="1088" width="7.9140625" style="35" customWidth="1"/>
    <col min="1089" max="1089" width="8.5" style="35" customWidth="1"/>
    <col min="1090" max="1090" width="1.33203125" style="35" customWidth="1"/>
    <col min="1091" max="1091" width="1.5" style="35" customWidth="1"/>
    <col min="1092" max="1092" width="7.9140625" style="35" customWidth="1"/>
    <col min="1093" max="1093" width="8.5" style="35" customWidth="1"/>
    <col min="1094" max="1095" width="1.5" style="35" customWidth="1"/>
    <col min="1096" max="1096" width="7.9140625" style="35" customWidth="1"/>
    <col min="1097" max="1097" width="8.5" style="35" customWidth="1"/>
    <col min="1098" max="1098" width="1.5" style="35" customWidth="1"/>
    <col min="1099" max="1280" width="8.08203125" style="35"/>
    <col min="1281" max="1289" width="1.5" style="35" customWidth="1"/>
    <col min="1290" max="1325" width="1.6640625" style="35" customWidth="1"/>
    <col min="1326" max="1329" width="1.5" style="35" customWidth="1"/>
    <col min="1330" max="1333" width="1.6640625" style="35" customWidth="1"/>
    <col min="1334" max="1334" width="3.9140625" style="35" customWidth="1"/>
    <col min="1335" max="1335" width="10" style="35" customWidth="1"/>
    <col min="1336" max="1336" width="7.9140625" style="35" customWidth="1"/>
    <col min="1337" max="1337" width="8.5" style="35" customWidth="1"/>
    <col min="1338" max="1339" width="1.5" style="35" customWidth="1"/>
    <col min="1340" max="1340" width="7.9140625" style="35" customWidth="1"/>
    <col min="1341" max="1341" width="8.5" style="35" customWidth="1"/>
    <col min="1342" max="1343" width="1.5" style="35" customWidth="1"/>
    <col min="1344" max="1344" width="7.9140625" style="35" customWidth="1"/>
    <col min="1345" max="1345" width="8.5" style="35" customWidth="1"/>
    <col min="1346" max="1346" width="1.33203125" style="35" customWidth="1"/>
    <col min="1347" max="1347" width="1.5" style="35" customWidth="1"/>
    <col min="1348" max="1348" width="7.9140625" style="35" customWidth="1"/>
    <col min="1349" max="1349" width="8.5" style="35" customWidth="1"/>
    <col min="1350" max="1351" width="1.5" style="35" customWidth="1"/>
    <col min="1352" max="1352" width="7.9140625" style="35" customWidth="1"/>
    <col min="1353" max="1353" width="8.5" style="35" customWidth="1"/>
    <col min="1354" max="1354" width="1.5" style="35" customWidth="1"/>
    <col min="1355" max="1536" width="8.08203125" style="35"/>
    <col min="1537" max="1545" width="1.5" style="35" customWidth="1"/>
    <col min="1546" max="1581" width="1.6640625" style="35" customWidth="1"/>
    <col min="1582" max="1585" width="1.5" style="35" customWidth="1"/>
    <col min="1586" max="1589" width="1.6640625" style="35" customWidth="1"/>
    <col min="1590" max="1590" width="3.9140625" style="35" customWidth="1"/>
    <col min="1591" max="1591" width="10" style="35" customWidth="1"/>
    <col min="1592" max="1592" width="7.9140625" style="35" customWidth="1"/>
    <col min="1593" max="1593" width="8.5" style="35" customWidth="1"/>
    <col min="1594" max="1595" width="1.5" style="35" customWidth="1"/>
    <col min="1596" max="1596" width="7.9140625" style="35" customWidth="1"/>
    <col min="1597" max="1597" width="8.5" style="35" customWidth="1"/>
    <col min="1598" max="1599" width="1.5" style="35" customWidth="1"/>
    <col min="1600" max="1600" width="7.9140625" style="35" customWidth="1"/>
    <col min="1601" max="1601" width="8.5" style="35" customWidth="1"/>
    <col min="1602" max="1602" width="1.33203125" style="35" customWidth="1"/>
    <col min="1603" max="1603" width="1.5" style="35" customWidth="1"/>
    <col min="1604" max="1604" width="7.9140625" style="35" customWidth="1"/>
    <col min="1605" max="1605" width="8.5" style="35" customWidth="1"/>
    <col min="1606" max="1607" width="1.5" style="35" customWidth="1"/>
    <col min="1608" max="1608" width="7.9140625" style="35" customWidth="1"/>
    <col min="1609" max="1609" width="8.5" style="35" customWidth="1"/>
    <col min="1610" max="1610" width="1.5" style="35" customWidth="1"/>
    <col min="1611" max="1792" width="8.08203125" style="35"/>
    <col min="1793" max="1801" width="1.5" style="35" customWidth="1"/>
    <col min="1802" max="1837" width="1.6640625" style="35" customWidth="1"/>
    <col min="1838" max="1841" width="1.5" style="35" customWidth="1"/>
    <col min="1842" max="1845" width="1.6640625" style="35" customWidth="1"/>
    <col min="1846" max="1846" width="3.9140625" style="35" customWidth="1"/>
    <col min="1847" max="1847" width="10" style="35" customWidth="1"/>
    <col min="1848" max="1848" width="7.9140625" style="35" customWidth="1"/>
    <col min="1849" max="1849" width="8.5" style="35" customWidth="1"/>
    <col min="1850" max="1851" width="1.5" style="35" customWidth="1"/>
    <col min="1852" max="1852" width="7.9140625" style="35" customWidth="1"/>
    <col min="1853" max="1853" width="8.5" style="35" customWidth="1"/>
    <col min="1854" max="1855" width="1.5" style="35" customWidth="1"/>
    <col min="1856" max="1856" width="7.9140625" style="35" customWidth="1"/>
    <col min="1857" max="1857" width="8.5" style="35" customWidth="1"/>
    <col min="1858" max="1858" width="1.33203125" style="35" customWidth="1"/>
    <col min="1859" max="1859" width="1.5" style="35" customWidth="1"/>
    <col min="1860" max="1860" width="7.9140625" style="35" customWidth="1"/>
    <col min="1861" max="1861" width="8.5" style="35" customWidth="1"/>
    <col min="1862" max="1863" width="1.5" style="35" customWidth="1"/>
    <col min="1864" max="1864" width="7.9140625" style="35" customWidth="1"/>
    <col min="1865" max="1865" width="8.5" style="35" customWidth="1"/>
    <col min="1866" max="1866" width="1.5" style="35" customWidth="1"/>
    <col min="1867" max="2048" width="8.08203125" style="35"/>
    <col min="2049" max="2057" width="1.5" style="35" customWidth="1"/>
    <col min="2058" max="2093" width="1.6640625" style="35" customWidth="1"/>
    <col min="2094" max="2097" width="1.5" style="35" customWidth="1"/>
    <col min="2098" max="2101" width="1.6640625" style="35" customWidth="1"/>
    <col min="2102" max="2102" width="3.9140625" style="35" customWidth="1"/>
    <col min="2103" max="2103" width="10" style="35" customWidth="1"/>
    <col min="2104" max="2104" width="7.9140625" style="35" customWidth="1"/>
    <col min="2105" max="2105" width="8.5" style="35" customWidth="1"/>
    <col min="2106" max="2107" width="1.5" style="35" customWidth="1"/>
    <col min="2108" max="2108" width="7.9140625" style="35" customWidth="1"/>
    <col min="2109" max="2109" width="8.5" style="35" customWidth="1"/>
    <col min="2110" max="2111" width="1.5" style="35" customWidth="1"/>
    <col min="2112" max="2112" width="7.9140625" style="35" customWidth="1"/>
    <col min="2113" max="2113" width="8.5" style="35" customWidth="1"/>
    <col min="2114" max="2114" width="1.33203125" style="35" customWidth="1"/>
    <col min="2115" max="2115" width="1.5" style="35" customWidth="1"/>
    <col min="2116" max="2116" width="7.9140625" style="35" customWidth="1"/>
    <col min="2117" max="2117" width="8.5" style="35" customWidth="1"/>
    <col min="2118" max="2119" width="1.5" style="35" customWidth="1"/>
    <col min="2120" max="2120" width="7.9140625" style="35" customWidth="1"/>
    <col min="2121" max="2121" width="8.5" style="35" customWidth="1"/>
    <col min="2122" max="2122" width="1.5" style="35" customWidth="1"/>
    <col min="2123" max="2304" width="8.08203125" style="35"/>
    <col min="2305" max="2313" width="1.5" style="35" customWidth="1"/>
    <col min="2314" max="2349" width="1.6640625" style="35" customWidth="1"/>
    <col min="2350" max="2353" width="1.5" style="35" customWidth="1"/>
    <col min="2354" max="2357" width="1.6640625" style="35" customWidth="1"/>
    <col min="2358" max="2358" width="3.9140625" style="35" customWidth="1"/>
    <col min="2359" max="2359" width="10" style="35" customWidth="1"/>
    <col min="2360" max="2360" width="7.9140625" style="35" customWidth="1"/>
    <col min="2361" max="2361" width="8.5" style="35" customWidth="1"/>
    <col min="2362" max="2363" width="1.5" style="35" customWidth="1"/>
    <col min="2364" max="2364" width="7.9140625" style="35" customWidth="1"/>
    <col min="2365" max="2365" width="8.5" style="35" customWidth="1"/>
    <col min="2366" max="2367" width="1.5" style="35" customWidth="1"/>
    <col min="2368" max="2368" width="7.9140625" style="35" customWidth="1"/>
    <col min="2369" max="2369" width="8.5" style="35" customWidth="1"/>
    <col min="2370" max="2370" width="1.33203125" style="35" customWidth="1"/>
    <col min="2371" max="2371" width="1.5" style="35" customWidth="1"/>
    <col min="2372" max="2372" width="7.9140625" style="35" customWidth="1"/>
    <col min="2373" max="2373" width="8.5" style="35" customWidth="1"/>
    <col min="2374" max="2375" width="1.5" style="35" customWidth="1"/>
    <col min="2376" max="2376" width="7.9140625" style="35" customWidth="1"/>
    <col min="2377" max="2377" width="8.5" style="35" customWidth="1"/>
    <col min="2378" max="2378" width="1.5" style="35" customWidth="1"/>
    <col min="2379" max="2560" width="8.08203125" style="35"/>
    <col min="2561" max="2569" width="1.5" style="35" customWidth="1"/>
    <col min="2570" max="2605" width="1.6640625" style="35" customWidth="1"/>
    <col min="2606" max="2609" width="1.5" style="35" customWidth="1"/>
    <col min="2610" max="2613" width="1.6640625" style="35" customWidth="1"/>
    <col min="2614" max="2614" width="3.9140625" style="35" customWidth="1"/>
    <col min="2615" max="2615" width="10" style="35" customWidth="1"/>
    <col min="2616" max="2616" width="7.9140625" style="35" customWidth="1"/>
    <col min="2617" max="2617" width="8.5" style="35" customWidth="1"/>
    <col min="2618" max="2619" width="1.5" style="35" customWidth="1"/>
    <col min="2620" max="2620" width="7.9140625" style="35" customWidth="1"/>
    <col min="2621" max="2621" width="8.5" style="35" customWidth="1"/>
    <col min="2622" max="2623" width="1.5" style="35" customWidth="1"/>
    <col min="2624" max="2624" width="7.9140625" style="35" customWidth="1"/>
    <col min="2625" max="2625" width="8.5" style="35" customWidth="1"/>
    <col min="2626" max="2626" width="1.33203125" style="35" customWidth="1"/>
    <col min="2627" max="2627" width="1.5" style="35" customWidth="1"/>
    <col min="2628" max="2628" width="7.9140625" style="35" customWidth="1"/>
    <col min="2629" max="2629" width="8.5" style="35" customWidth="1"/>
    <col min="2630" max="2631" width="1.5" style="35" customWidth="1"/>
    <col min="2632" max="2632" width="7.9140625" style="35" customWidth="1"/>
    <col min="2633" max="2633" width="8.5" style="35" customWidth="1"/>
    <col min="2634" max="2634" width="1.5" style="35" customWidth="1"/>
    <col min="2635" max="2816" width="8.08203125" style="35"/>
    <col min="2817" max="2825" width="1.5" style="35" customWidth="1"/>
    <col min="2826" max="2861" width="1.6640625" style="35" customWidth="1"/>
    <col min="2862" max="2865" width="1.5" style="35" customWidth="1"/>
    <col min="2866" max="2869" width="1.6640625" style="35" customWidth="1"/>
    <col min="2870" max="2870" width="3.9140625" style="35" customWidth="1"/>
    <col min="2871" max="2871" width="10" style="35" customWidth="1"/>
    <col min="2872" max="2872" width="7.9140625" style="35" customWidth="1"/>
    <col min="2873" max="2873" width="8.5" style="35" customWidth="1"/>
    <col min="2874" max="2875" width="1.5" style="35" customWidth="1"/>
    <col min="2876" max="2876" width="7.9140625" style="35" customWidth="1"/>
    <col min="2877" max="2877" width="8.5" style="35" customWidth="1"/>
    <col min="2878" max="2879" width="1.5" style="35" customWidth="1"/>
    <col min="2880" max="2880" width="7.9140625" style="35" customWidth="1"/>
    <col min="2881" max="2881" width="8.5" style="35" customWidth="1"/>
    <col min="2882" max="2882" width="1.33203125" style="35" customWidth="1"/>
    <col min="2883" max="2883" width="1.5" style="35" customWidth="1"/>
    <col min="2884" max="2884" width="7.9140625" style="35" customWidth="1"/>
    <col min="2885" max="2885" width="8.5" style="35" customWidth="1"/>
    <col min="2886" max="2887" width="1.5" style="35" customWidth="1"/>
    <col min="2888" max="2888" width="7.9140625" style="35" customWidth="1"/>
    <col min="2889" max="2889" width="8.5" style="35" customWidth="1"/>
    <col min="2890" max="2890" width="1.5" style="35" customWidth="1"/>
    <col min="2891" max="3072" width="8.08203125" style="35"/>
    <col min="3073" max="3081" width="1.5" style="35" customWidth="1"/>
    <col min="3082" max="3117" width="1.6640625" style="35" customWidth="1"/>
    <col min="3118" max="3121" width="1.5" style="35" customWidth="1"/>
    <col min="3122" max="3125" width="1.6640625" style="35" customWidth="1"/>
    <col min="3126" max="3126" width="3.9140625" style="35" customWidth="1"/>
    <col min="3127" max="3127" width="10" style="35" customWidth="1"/>
    <col min="3128" max="3128" width="7.9140625" style="35" customWidth="1"/>
    <col min="3129" max="3129" width="8.5" style="35" customWidth="1"/>
    <col min="3130" max="3131" width="1.5" style="35" customWidth="1"/>
    <col min="3132" max="3132" width="7.9140625" style="35" customWidth="1"/>
    <col min="3133" max="3133" width="8.5" style="35" customWidth="1"/>
    <col min="3134" max="3135" width="1.5" style="35" customWidth="1"/>
    <col min="3136" max="3136" width="7.9140625" style="35" customWidth="1"/>
    <col min="3137" max="3137" width="8.5" style="35" customWidth="1"/>
    <col min="3138" max="3138" width="1.33203125" style="35" customWidth="1"/>
    <col min="3139" max="3139" width="1.5" style="35" customWidth="1"/>
    <col min="3140" max="3140" width="7.9140625" style="35" customWidth="1"/>
    <col min="3141" max="3141" width="8.5" style="35" customWidth="1"/>
    <col min="3142" max="3143" width="1.5" style="35" customWidth="1"/>
    <col min="3144" max="3144" width="7.9140625" style="35" customWidth="1"/>
    <col min="3145" max="3145" width="8.5" style="35" customWidth="1"/>
    <col min="3146" max="3146" width="1.5" style="35" customWidth="1"/>
    <col min="3147" max="3328" width="8.08203125" style="35"/>
    <col min="3329" max="3337" width="1.5" style="35" customWidth="1"/>
    <col min="3338" max="3373" width="1.6640625" style="35" customWidth="1"/>
    <col min="3374" max="3377" width="1.5" style="35" customWidth="1"/>
    <col min="3378" max="3381" width="1.6640625" style="35" customWidth="1"/>
    <col min="3382" max="3382" width="3.9140625" style="35" customWidth="1"/>
    <col min="3383" max="3383" width="10" style="35" customWidth="1"/>
    <col min="3384" max="3384" width="7.9140625" style="35" customWidth="1"/>
    <col min="3385" max="3385" width="8.5" style="35" customWidth="1"/>
    <col min="3386" max="3387" width="1.5" style="35" customWidth="1"/>
    <col min="3388" max="3388" width="7.9140625" style="35" customWidth="1"/>
    <col min="3389" max="3389" width="8.5" style="35" customWidth="1"/>
    <col min="3390" max="3391" width="1.5" style="35" customWidth="1"/>
    <col min="3392" max="3392" width="7.9140625" style="35" customWidth="1"/>
    <col min="3393" max="3393" width="8.5" style="35" customWidth="1"/>
    <col min="3394" max="3394" width="1.33203125" style="35" customWidth="1"/>
    <col min="3395" max="3395" width="1.5" style="35" customWidth="1"/>
    <col min="3396" max="3396" width="7.9140625" style="35" customWidth="1"/>
    <col min="3397" max="3397" width="8.5" style="35" customWidth="1"/>
    <col min="3398" max="3399" width="1.5" style="35" customWidth="1"/>
    <col min="3400" max="3400" width="7.9140625" style="35" customWidth="1"/>
    <col min="3401" max="3401" width="8.5" style="35" customWidth="1"/>
    <col min="3402" max="3402" width="1.5" style="35" customWidth="1"/>
    <col min="3403" max="3584" width="8.08203125" style="35"/>
    <col min="3585" max="3593" width="1.5" style="35" customWidth="1"/>
    <col min="3594" max="3629" width="1.6640625" style="35" customWidth="1"/>
    <col min="3630" max="3633" width="1.5" style="35" customWidth="1"/>
    <col min="3634" max="3637" width="1.6640625" style="35" customWidth="1"/>
    <col min="3638" max="3638" width="3.9140625" style="35" customWidth="1"/>
    <col min="3639" max="3639" width="10" style="35" customWidth="1"/>
    <col min="3640" max="3640" width="7.9140625" style="35" customWidth="1"/>
    <col min="3641" max="3641" width="8.5" style="35" customWidth="1"/>
    <col min="3642" max="3643" width="1.5" style="35" customWidth="1"/>
    <col min="3644" max="3644" width="7.9140625" style="35" customWidth="1"/>
    <col min="3645" max="3645" width="8.5" style="35" customWidth="1"/>
    <col min="3646" max="3647" width="1.5" style="35" customWidth="1"/>
    <col min="3648" max="3648" width="7.9140625" style="35" customWidth="1"/>
    <col min="3649" max="3649" width="8.5" style="35" customWidth="1"/>
    <col min="3650" max="3650" width="1.33203125" style="35" customWidth="1"/>
    <col min="3651" max="3651" width="1.5" style="35" customWidth="1"/>
    <col min="3652" max="3652" width="7.9140625" style="35" customWidth="1"/>
    <col min="3653" max="3653" width="8.5" style="35" customWidth="1"/>
    <col min="3654" max="3655" width="1.5" style="35" customWidth="1"/>
    <col min="3656" max="3656" width="7.9140625" style="35" customWidth="1"/>
    <col min="3657" max="3657" width="8.5" style="35" customWidth="1"/>
    <col min="3658" max="3658" width="1.5" style="35" customWidth="1"/>
    <col min="3659" max="3840" width="8.08203125" style="35"/>
    <col min="3841" max="3849" width="1.5" style="35" customWidth="1"/>
    <col min="3850" max="3885" width="1.6640625" style="35" customWidth="1"/>
    <col min="3886" max="3889" width="1.5" style="35" customWidth="1"/>
    <col min="3890" max="3893" width="1.6640625" style="35" customWidth="1"/>
    <col min="3894" max="3894" width="3.9140625" style="35" customWidth="1"/>
    <col min="3895" max="3895" width="10" style="35" customWidth="1"/>
    <col min="3896" max="3896" width="7.9140625" style="35" customWidth="1"/>
    <col min="3897" max="3897" width="8.5" style="35" customWidth="1"/>
    <col min="3898" max="3899" width="1.5" style="35" customWidth="1"/>
    <col min="3900" max="3900" width="7.9140625" style="35" customWidth="1"/>
    <col min="3901" max="3901" width="8.5" style="35" customWidth="1"/>
    <col min="3902" max="3903" width="1.5" style="35" customWidth="1"/>
    <col min="3904" max="3904" width="7.9140625" style="35" customWidth="1"/>
    <col min="3905" max="3905" width="8.5" style="35" customWidth="1"/>
    <col min="3906" max="3906" width="1.33203125" style="35" customWidth="1"/>
    <col min="3907" max="3907" width="1.5" style="35" customWidth="1"/>
    <col min="3908" max="3908" width="7.9140625" style="35" customWidth="1"/>
    <col min="3909" max="3909" width="8.5" style="35" customWidth="1"/>
    <col min="3910" max="3911" width="1.5" style="35" customWidth="1"/>
    <col min="3912" max="3912" width="7.9140625" style="35" customWidth="1"/>
    <col min="3913" max="3913" width="8.5" style="35" customWidth="1"/>
    <col min="3914" max="3914" width="1.5" style="35" customWidth="1"/>
    <col min="3915" max="4096" width="8.08203125" style="35"/>
    <col min="4097" max="4105" width="1.5" style="35" customWidth="1"/>
    <col min="4106" max="4141" width="1.6640625" style="35" customWidth="1"/>
    <col min="4142" max="4145" width="1.5" style="35" customWidth="1"/>
    <col min="4146" max="4149" width="1.6640625" style="35" customWidth="1"/>
    <col min="4150" max="4150" width="3.9140625" style="35" customWidth="1"/>
    <col min="4151" max="4151" width="10" style="35" customWidth="1"/>
    <col min="4152" max="4152" width="7.9140625" style="35" customWidth="1"/>
    <col min="4153" max="4153" width="8.5" style="35" customWidth="1"/>
    <col min="4154" max="4155" width="1.5" style="35" customWidth="1"/>
    <col min="4156" max="4156" width="7.9140625" style="35" customWidth="1"/>
    <col min="4157" max="4157" width="8.5" style="35" customWidth="1"/>
    <col min="4158" max="4159" width="1.5" style="35" customWidth="1"/>
    <col min="4160" max="4160" width="7.9140625" style="35" customWidth="1"/>
    <col min="4161" max="4161" width="8.5" style="35" customWidth="1"/>
    <col min="4162" max="4162" width="1.33203125" style="35" customWidth="1"/>
    <col min="4163" max="4163" width="1.5" style="35" customWidth="1"/>
    <col min="4164" max="4164" width="7.9140625" style="35" customWidth="1"/>
    <col min="4165" max="4165" width="8.5" style="35" customWidth="1"/>
    <col min="4166" max="4167" width="1.5" style="35" customWidth="1"/>
    <col min="4168" max="4168" width="7.9140625" style="35" customWidth="1"/>
    <col min="4169" max="4169" width="8.5" style="35" customWidth="1"/>
    <col min="4170" max="4170" width="1.5" style="35" customWidth="1"/>
    <col min="4171" max="4352" width="8.08203125" style="35"/>
    <col min="4353" max="4361" width="1.5" style="35" customWidth="1"/>
    <col min="4362" max="4397" width="1.6640625" style="35" customWidth="1"/>
    <col min="4398" max="4401" width="1.5" style="35" customWidth="1"/>
    <col min="4402" max="4405" width="1.6640625" style="35" customWidth="1"/>
    <col min="4406" max="4406" width="3.9140625" style="35" customWidth="1"/>
    <col min="4407" max="4407" width="10" style="35" customWidth="1"/>
    <col min="4408" max="4408" width="7.9140625" style="35" customWidth="1"/>
    <col min="4409" max="4409" width="8.5" style="35" customWidth="1"/>
    <col min="4410" max="4411" width="1.5" style="35" customWidth="1"/>
    <col min="4412" max="4412" width="7.9140625" style="35" customWidth="1"/>
    <col min="4413" max="4413" width="8.5" style="35" customWidth="1"/>
    <col min="4414" max="4415" width="1.5" style="35" customWidth="1"/>
    <col min="4416" max="4416" width="7.9140625" style="35" customWidth="1"/>
    <col min="4417" max="4417" width="8.5" style="35" customWidth="1"/>
    <col min="4418" max="4418" width="1.33203125" style="35" customWidth="1"/>
    <col min="4419" max="4419" width="1.5" style="35" customWidth="1"/>
    <col min="4420" max="4420" width="7.9140625" style="35" customWidth="1"/>
    <col min="4421" max="4421" width="8.5" style="35" customWidth="1"/>
    <col min="4422" max="4423" width="1.5" style="35" customWidth="1"/>
    <col min="4424" max="4424" width="7.9140625" style="35" customWidth="1"/>
    <col min="4425" max="4425" width="8.5" style="35" customWidth="1"/>
    <col min="4426" max="4426" width="1.5" style="35" customWidth="1"/>
    <col min="4427" max="4608" width="8.08203125" style="35"/>
    <col min="4609" max="4617" width="1.5" style="35" customWidth="1"/>
    <col min="4618" max="4653" width="1.6640625" style="35" customWidth="1"/>
    <col min="4654" max="4657" width="1.5" style="35" customWidth="1"/>
    <col min="4658" max="4661" width="1.6640625" style="35" customWidth="1"/>
    <col min="4662" max="4662" width="3.9140625" style="35" customWidth="1"/>
    <col min="4663" max="4663" width="10" style="35" customWidth="1"/>
    <col min="4664" max="4664" width="7.9140625" style="35" customWidth="1"/>
    <col min="4665" max="4665" width="8.5" style="35" customWidth="1"/>
    <col min="4666" max="4667" width="1.5" style="35" customWidth="1"/>
    <col min="4668" max="4668" width="7.9140625" style="35" customWidth="1"/>
    <col min="4669" max="4669" width="8.5" style="35" customWidth="1"/>
    <col min="4670" max="4671" width="1.5" style="35" customWidth="1"/>
    <col min="4672" max="4672" width="7.9140625" style="35" customWidth="1"/>
    <col min="4673" max="4673" width="8.5" style="35" customWidth="1"/>
    <col min="4674" max="4674" width="1.33203125" style="35" customWidth="1"/>
    <col min="4675" max="4675" width="1.5" style="35" customWidth="1"/>
    <col min="4676" max="4676" width="7.9140625" style="35" customWidth="1"/>
    <col min="4677" max="4677" width="8.5" style="35" customWidth="1"/>
    <col min="4678" max="4679" width="1.5" style="35" customWidth="1"/>
    <col min="4680" max="4680" width="7.9140625" style="35" customWidth="1"/>
    <col min="4681" max="4681" width="8.5" style="35" customWidth="1"/>
    <col min="4682" max="4682" width="1.5" style="35" customWidth="1"/>
    <col min="4683" max="4864" width="8.08203125" style="35"/>
    <col min="4865" max="4873" width="1.5" style="35" customWidth="1"/>
    <col min="4874" max="4909" width="1.6640625" style="35" customWidth="1"/>
    <col min="4910" max="4913" width="1.5" style="35" customWidth="1"/>
    <col min="4914" max="4917" width="1.6640625" style="35" customWidth="1"/>
    <col min="4918" max="4918" width="3.9140625" style="35" customWidth="1"/>
    <col min="4919" max="4919" width="10" style="35" customWidth="1"/>
    <col min="4920" max="4920" width="7.9140625" style="35" customWidth="1"/>
    <col min="4921" max="4921" width="8.5" style="35" customWidth="1"/>
    <col min="4922" max="4923" width="1.5" style="35" customWidth="1"/>
    <col min="4924" max="4924" width="7.9140625" style="35" customWidth="1"/>
    <col min="4925" max="4925" width="8.5" style="35" customWidth="1"/>
    <col min="4926" max="4927" width="1.5" style="35" customWidth="1"/>
    <col min="4928" max="4928" width="7.9140625" style="35" customWidth="1"/>
    <col min="4929" max="4929" width="8.5" style="35" customWidth="1"/>
    <col min="4930" max="4930" width="1.33203125" style="35" customWidth="1"/>
    <col min="4931" max="4931" width="1.5" style="35" customWidth="1"/>
    <col min="4932" max="4932" width="7.9140625" style="35" customWidth="1"/>
    <col min="4933" max="4933" width="8.5" style="35" customWidth="1"/>
    <col min="4934" max="4935" width="1.5" style="35" customWidth="1"/>
    <col min="4936" max="4936" width="7.9140625" style="35" customWidth="1"/>
    <col min="4937" max="4937" width="8.5" style="35" customWidth="1"/>
    <col min="4938" max="4938" width="1.5" style="35" customWidth="1"/>
    <col min="4939" max="5120" width="8.08203125" style="35"/>
    <col min="5121" max="5129" width="1.5" style="35" customWidth="1"/>
    <col min="5130" max="5165" width="1.6640625" style="35" customWidth="1"/>
    <col min="5166" max="5169" width="1.5" style="35" customWidth="1"/>
    <col min="5170" max="5173" width="1.6640625" style="35" customWidth="1"/>
    <col min="5174" max="5174" width="3.9140625" style="35" customWidth="1"/>
    <col min="5175" max="5175" width="10" style="35" customWidth="1"/>
    <col min="5176" max="5176" width="7.9140625" style="35" customWidth="1"/>
    <col min="5177" max="5177" width="8.5" style="35" customWidth="1"/>
    <col min="5178" max="5179" width="1.5" style="35" customWidth="1"/>
    <col min="5180" max="5180" width="7.9140625" style="35" customWidth="1"/>
    <col min="5181" max="5181" width="8.5" style="35" customWidth="1"/>
    <col min="5182" max="5183" width="1.5" style="35" customWidth="1"/>
    <col min="5184" max="5184" width="7.9140625" style="35" customWidth="1"/>
    <col min="5185" max="5185" width="8.5" style="35" customWidth="1"/>
    <col min="5186" max="5186" width="1.33203125" style="35" customWidth="1"/>
    <col min="5187" max="5187" width="1.5" style="35" customWidth="1"/>
    <col min="5188" max="5188" width="7.9140625" style="35" customWidth="1"/>
    <col min="5189" max="5189" width="8.5" style="35" customWidth="1"/>
    <col min="5190" max="5191" width="1.5" style="35" customWidth="1"/>
    <col min="5192" max="5192" width="7.9140625" style="35" customWidth="1"/>
    <col min="5193" max="5193" width="8.5" style="35" customWidth="1"/>
    <col min="5194" max="5194" width="1.5" style="35" customWidth="1"/>
    <col min="5195" max="5376" width="8.08203125" style="35"/>
    <col min="5377" max="5385" width="1.5" style="35" customWidth="1"/>
    <col min="5386" max="5421" width="1.6640625" style="35" customWidth="1"/>
    <col min="5422" max="5425" width="1.5" style="35" customWidth="1"/>
    <col min="5426" max="5429" width="1.6640625" style="35" customWidth="1"/>
    <col min="5430" max="5430" width="3.9140625" style="35" customWidth="1"/>
    <col min="5431" max="5431" width="10" style="35" customWidth="1"/>
    <col min="5432" max="5432" width="7.9140625" style="35" customWidth="1"/>
    <col min="5433" max="5433" width="8.5" style="35" customWidth="1"/>
    <col min="5434" max="5435" width="1.5" style="35" customWidth="1"/>
    <col min="5436" max="5436" width="7.9140625" style="35" customWidth="1"/>
    <col min="5437" max="5437" width="8.5" style="35" customWidth="1"/>
    <col min="5438" max="5439" width="1.5" style="35" customWidth="1"/>
    <col min="5440" max="5440" width="7.9140625" style="35" customWidth="1"/>
    <col min="5441" max="5441" width="8.5" style="35" customWidth="1"/>
    <col min="5442" max="5442" width="1.33203125" style="35" customWidth="1"/>
    <col min="5443" max="5443" width="1.5" style="35" customWidth="1"/>
    <col min="5444" max="5444" width="7.9140625" style="35" customWidth="1"/>
    <col min="5445" max="5445" width="8.5" style="35" customWidth="1"/>
    <col min="5446" max="5447" width="1.5" style="35" customWidth="1"/>
    <col min="5448" max="5448" width="7.9140625" style="35" customWidth="1"/>
    <col min="5449" max="5449" width="8.5" style="35" customWidth="1"/>
    <col min="5450" max="5450" width="1.5" style="35" customWidth="1"/>
    <col min="5451" max="5632" width="8.08203125" style="35"/>
    <col min="5633" max="5641" width="1.5" style="35" customWidth="1"/>
    <col min="5642" max="5677" width="1.6640625" style="35" customWidth="1"/>
    <col min="5678" max="5681" width="1.5" style="35" customWidth="1"/>
    <col min="5682" max="5685" width="1.6640625" style="35" customWidth="1"/>
    <col min="5686" max="5686" width="3.9140625" style="35" customWidth="1"/>
    <col min="5687" max="5687" width="10" style="35" customWidth="1"/>
    <col min="5688" max="5688" width="7.9140625" style="35" customWidth="1"/>
    <col min="5689" max="5689" width="8.5" style="35" customWidth="1"/>
    <col min="5690" max="5691" width="1.5" style="35" customWidth="1"/>
    <col min="5692" max="5692" width="7.9140625" style="35" customWidth="1"/>
    <col min="5693" max="5693" width="8.5" style="35" customWidth="1"/>
    <col min="5694" max="5695" width="1.5" style="35" customWidth="1"/>
    <col min="5696" max="5696" width="7.9140625" style="35" customWidth="1"/>
    <col min="5697" max="5697" width="8.5" style="35" customWidth="1"/>
    <col min="5698" max="5698" width="1.33203125" style="35" customWidth="1"/>
    <col min="5699" max="5699" width="1.5" style="35" customWidth="1"/>
    <col min="5700" max="5700" width="7.9140625" style="35" customWidth="1"/>
    <col min="5701" max="5701" width="8.5" style="35" customWidth="1"/>
    <col min="5702" max="5703" width="1.5" style="35" customWidth="1"/>
    <col min="5704" max="5704" width="7.9140625" style="35" customWidth="1"/>
    <col min="5705" max="5705" width="8.5" style="35" customWidth="1"/>
    <col min="5706" max="5706" width="1.5" style="35" customWidth="1"/>
    <col min="5707" max="5888" width="8.08203125" style="35"/>
    <col min="5889" max="5897" width="1.5" style="35" customWidth="1"/>
    <col min="5898" max="5933" width="1.6640625" style="35" customWidth="1"/>
    <col min="5934" max="5937" width="1.5" style="35" customWidth="1"/>
    <col min="5938" max="5941" width="1.6640625" style="35" customWidth="1"/>
    <col min="5942" max="5942" width="3.9140625" style="35" customWidth="1"/>
    <col min="5943" max="5943" width="10" style="35" customWidth="1"/>
    <col min="5944" max="5944" width="7.9140625" style="35" customWidth="1"/>
    <col min="5945" max="5945" width="8.5" style="35" customWidth="1"/>
    <col min="5946" max="5947" width="1.5" style="35" customWidth="1"/>
    <col min="5948" max="5948" width="7.9140625" style="35" customWidth="1"/>
    <col min="5949" max="5949" width="8.5" style="35" customWidth="1"/>
    <col min="5950" max="5951" width="1.5" style="35" customWidth="1"/>
    <col min="5952" max="5952" width="7.9140625" style="35" customWidth="1"/>
    <col min="5953" max="5953" width="8.5" style="35" customWidth="1"/>
    <col min="5954" max="5954" width="1.33203125" style="35" customWidth="1"/>
    <col min="5955" max="5955" width="1.5" style="35" customWidth="1"/>
    <col min="5956" max="5956" width="7.9140625" style="35" customWidth="1"/>
    <col min="5957" max="5957" width="8.5" style="35" customWidth="1"/>
    <col min="5958" max="5959" width="1.5" style="35" customWidth="1"/>
    <col min="5960" max="5960" width="7.9140625" style="35" customWidth="1"/>
    <col min="5961" max="5961" width="8.5" style="35" customWidth="1"/>
    <col min="5962" max="5962" width="1.5" style="35" customWidth="1"/>
    <col min="5963" max="6144" width="8.08203125" style="35"/>
    <col min="6145" max="6153" width="1.5" style="35" customWidth="1"/>
    <col min="6154" max="6189" width="1.6640625" style="35" customWidth="1"/>
    <col min="6190" max="6193" width="1.5" style="35" customWidth="1"/>
    <col min="6194" max="6197" width="1.6640625" style="35" customWidth="1"/>
    <col min="6198" max="6198" width="3.9140625" style="35" customWidth="1"/>
    <col min="6199" max="6199" width="10" style="35" customWidth="1"/>
    <col min="6200" max="6200" width="7.9140625" style="35" customWidth="1"/>
    <col min="6201" max="6201" width="8.5" style="35" customWidth="1"/>
    <col min="6202" max="6203" width="1.5" style="35" customWidth="1"/>
    <col min="6204" max="6204" width="7.9140625" style="35" customWidth="1"/>
    <col min="6205" max="6205" width="8.5" style="35" customWidth="1"/>
    <col min="6206" max="6207" width="1.5" style="35" customWidth="1"/>
    <col min="6208" max="6208" width="7.9140625" style="35" customWidth="1"/>
    <col min="6209" max="6209" width="8.5" style="35" customWidth="1"/>
    <col min="6210" max="6210" width="1.33203125" style="35" customWidth="1"/>
    <col min="6211" max="6211" width="1.5" style="35" customWidth="1"/>
    <col min="6212" max="6212" width="7.9140625" style="35" customWidth="1"/>
    <col min="6213" max="6213" width="8.5" style="35" customWidth="1"/>
    <col min="6214" max="6215" width="1.5" style="35" customWidth="1"/>
    <col min="6216" max="6216" width="7.9140625" style="35" customWidth="1"/>
    <col min="6217" max="6217" width="8.5" style="35" customWidth="1"/>
    <col min="6218" max="6218" width="1.5" style="35" customWidth="1"/>
    <col min="6219" max="6400" width="8.08203125" style="35"/>
    <col min="6401" max="6409" width="1.5" style="35" customWidth="1"/>
    <col min="6410" max="6445" width="1.6640625" style="35" customWidth="1"/>
    <col min="6446" max="6449" width="1.5" style="35" customWidth="1"/>
    <col min="6450" max="6453" width="1.6640625" style="35" customWidth="1"/>
    <col min="6454" max="6454" width="3.9140625" style="35" customWidth="1"/>
    <col min="6455" max="6455" width="10" style="35" customWidth="1"/>
    <col min="6456" max="6456" width="7.9140625" style="35" customWidth="1"/>
    <col min="6457" max="6457" width="8.5" style="35" customWidth="1"/>
    <col min="6458" max="6459" width="1.5" style="35" customWidth="1"/>
    <col min="6460" max="6460" width="7.9140625" style="35" customWidth="1"/>
    <col min="6461" max="6461" width="8.5" style="35" customWidth="1"/>
    <col min="6462" max="6463" width="1.5" style="35" customWidth="1"/>
    <col min="6464" max="6464" width="7.9140625" style="35" customWidth="1"/>
    <col min="6465" max="6465" width="8.5" style="35" customWidth="1"/>
    <col min="6466" max="6466" width="1.33203125" style="35" customWidth="1"/>
    <col min="6467" max="6467" width="1.5" style="35" customWidth="1"/>
    <col min="6468" max="6468" width="7.9140625" style="35" customWidth="1"/>
    <col min="6469" max="6469" width="8.5" style="35" customWidth="1"/>
    <col min="6470" max="6471" width="1.5" style="35" customWidth="1"/>
    <col min="6472" max="6472" width="7.9140625" style="35" customWidth="1"/>
    <col min="6473" max="6473" width="8.5" style="35" customWidth="1"/>
    <col min="6474" max="6474" width="1.5" style="35" customWidth="1"/>
    <col min="6475" max="6656" width="8.08203125" style="35"/>
    <col min="6657" max="6665" width="1.5" style="35" customWidth="1"/>
    <col min="6666" max="6701" width="1.6640625" style="35" customWidth="1"/>
    <col min="6702" max="6705" width="1.5" style="35" customWidth="1"/>
    <col min="6706" max="6709" width="1.6640625" style="35" customWidth="1"/>
    <col min="6710" max="6710" width="3.9140625" style="35" customWidth="1"/>
    <col min="6711" max="6711" width="10" style="35" customWidth="1"/>
    <col min="6712" max="6712" width="7.9140625" style="35" customWidth="1"/>
    <col min="6713" max="6713" width="8.5" style="35" customWidth="1"/>
    <col min="6714" max="6715" width="1.5" style="35" customWidth="1"/>
    <col min="6716" max="6716" width="7.9140625" style="35" customWidth="1"/>
    <col min="6717" max="6717" width="8.5" style="35" customWidth="1"/>
    <col min="6718" max="6719" width="1.5" style="35" customWidth="1"/>
    <col min="6720" max="6720" width="7.9140625" style="35" customWidth="1"/>
    <col min="6721" max="6721" width="8.5" style="35" customWidth="1"/>
    <col min="6722" max="6722" width="1.33203125" style="35" customWidth="1"/>
    <col min="6723" max="6723" width="1.5" style="35" customWidth="1"/>
    <col min="6724" max="6724" width="7.9140625" style="35" customWidth="1"/>
    <col min="6725" max="6725" width="8.5" style="35" customWidth="1"/>
    <col min="6726" max="6727" width="1.5" style="35" customWidth="1"/>
    <col min="6728" max="6728" width="7.9140625" style="35" customWidth="1"/>
    <col min="6729" max="6729" width="8.5" style="35" customWidth="1"/>
    <col min="6730" max="6730" width="1.5" style="35" customWidth="1"/>
    <col min="6731" max="6912" width="8.08203125" style="35"/>
    <col min="6913" max="6921" width="1.5" style="35" customWidth="1"/>
    <col min="6922" max="6957" width="1.6640625" style="35" customWidth="1"/>
    <col min="6958" max="6961" width="1.5" style="35" customWidth="1"/>
    <col min="6962" max="6965" width="1.6640625" style="35" customWidth="1"/>
    <col min="6966" max="6966" width="3.9140625" style="35" customWidth="1"/>
    <col min="6967" max="6967" width="10" style="35" customWidth="1"/>
    <col min="6968" max="6968" width="7.9140625" style="35" customWidth="1"/>
    <col min="6969" max="6969" width="8.5" style="35" customWidth="1"/>
    <col min="6970" max="6971" width="1.5" style="35" customWidth="1"/>
    <col min="6972" max="6972" width="7.9140625" style="35" customWidth="1"/>
    <col min="6973" max="6973" width="8.5" style="35" customWidth="1"/>
    <col min="6974" max="6975" width="1.5" style="35" customWidth="1"/>
    <col min="6976" max="6976" width="7.9140625" style="35" customWidth="1"/>
    <col min="6977" max="6977" width="8.5" style="35" customWidth="1"/>
    <col min="6978" max="6978" width="1.33203125" style="35" customWidth="1"/>
    <col min="6979" max="6979" width="1.5" style="35" customWidth="1"/>
    <col min="6980" max="6980" width="7.9140625" style="35" customWidth="1"/>
    <col min="6981" max="6981" width="8.5" style="35" customWidth="1"/>
    <col min="6982" max="6983" width="1.5" style="35" customWidth="1"/>
    <col min="6984" max="6984" width="7.9140625" style="35" customWidth="1"/>
    <col min="6985" max="6985" width="8.5" style="35" customWidth="1"/>
    <col min="6986" max="6986" width="1.5" style="35" customWidth="1"/>
    <col min="6987" max="7168" width="8.08203125" style="35"/>
    <col min="7169" max="7177" width="1.5" style="35" customWidth="1"/>
    <col min="7178" max="7213" width="1.6640625" style="35" customWidth="1"/>
    <col min="7214" max="7217" width="1.5" style="35" customWidth="1"/>
    <col min="7218" max="7221" width="1.6640625" style="35" customWidth="1"/>
    <col min="7222" max="7222" width="3.9140625" style="35" customWidth="1"/>
    <col min="7223" max="7223" width="10" style="35" customWidth="1"/>
    <col min="7224" max="7224" width="7.9140625" style="35" customWidth="1"/>
    <col min="7225" max="7225" width="8.5" style="35" customWidth="1"/>
    <col min="7226" max="7227" width="1.5" style="35" customWidth="1"/>
    <col min="7228" max="7228" width="7.9140625" style="35" customWidth="1"/>
    <col min="7229" max="7229" width="8.5" style="35" customWidth="1"/>
    <col min="7230" max="7231" width="1.5" style="35" customWidth="1"/>
    <col min="7232" max="7232" width="7.9140625" style="35" customWidth="1"/>
    <col min="7233" max="7233" width="8.5" style="35" customWidth="1"/>
    <col min="7234" max="7234" width="1.33203125" style="35" customWidth="1"/>
    <col min="7235" max="7235" width="1.5" style="35" customWidth="1"/>
    <col min="7236" max="7236" width="7.9140625" style="35" customWidth="1"/>
    <col min="7237" max="7237" width="8.5" style="35" customWidth="1"/>
    <col min="7238" max="7239" width="1.5" style="35" customWidth="1"/>
    <col min="7240" max="7240" width="7.9140625" style="35" customWidth="1"/>
    <col min="7241" max="7241" width="8.5" style="35" customWidth="1"/>
    <col min="7242" max="7242" width="1.5" style="35" customWidth="1"/>
    <col min="7243" max="7424" width="8.08203125" style="35"/>
    <col min="7425" max="7433" width="1.5" style="35" customWidth="1"/>
    <col min="7434" max="7469" width="1.6640625" style="35" customWidth="1"/>
    <col min="7470" max="7473" width="1.5" style="35" customWidth="1"/>
    <col min="7474" max="7477" width="1.6640625" style="35" customWidth="1"/>
    <col min="7478" max="7478" width="3.9140625" style="35" customWidth="1"/>
    <col min="7479" max="7479" width="10" style="35" customWidth="1"/>
    <col min="7480" max="7480" width="7.9140625" style="35" customWidth="1"/>
    <col min="7481" max="7481" width="8.5" style="35" customWidth="1"/>
    <col min="7482" max="7483" width="1.5" style="35" customWidth="1"/>
    <col min="7484" max="7484" width="7.9140625" style="35" customWidth="1"/>
    <col min="7485" max="7485" width="8.5" style="35" customWidth="1"/>
    <col min="7486" max="7487" width="1.5" style="35" customWidth="1"/>
    <col min="7488" max="7488" width="7.9140625" style="35" customWidth="1"/>
    <col min="7489" max="7489" width="8.5" style="35" customWidth="1"/>
    <col min="7490" max="7490" width="1.33203125" style="35" customWidth="1"/>
    <col min="7491" max="7491" width="1.5" style="35" customWidth="1"/>
    <col min="7492" max="7492" width="7.9140625" style="35" customWidth="1"/>
    <col min="7493" max="7493" width="8.5" style="35" customWidth="1"/>
    <col min="7494" max="7495" width="1.5" style="35" customWidth="1"/>
    <col min="7496" max="7496" width="7.9140625" style="35" customWidth="1"/>
    <col min="7497" max="7497" width="8.5" style="35" customWidth="1"/>
    <col min="7498" max="7498" width="1.5" style="35" customWidth="1"/>
    <col min="7499" max="7680" width="8.08203125" style="35"/>
    <col min="7681" max="7689" width="1.5" style="35" customWidth="1"/>
    <col min="7690" max="7725" width="1.6640625" style="35" customWidth="1"/>
    <col min="7726" max="7729" width="1.5" style="35" customWidth="1"/>
    <col min="7730" max="7733" width="1.6640625" style="35" customWidth="1"/>
    <col min="7734" max="7734" width="3.9140625" style="35" customWidth="1"/>
    <col min="7735" max="7735" width="10" style="35" customWidth="1"/>
    <col min="7736" max="7736" width="7.9140625" style="35" customWidth="1"/>
    <col min="7737" max="7737" width="8.5" style="35" customWidth="1"/>
    <col min="7738" max="7739" width="1.5" style="35" customWidth="1"/>
    <col min="7740" max="7740" width="7.9140625" style="35" customWidth="1"/>
    <col min="7741" max="7741" width="8.5" style="35" customWidth="1"/>
    <col min="7742" max="7743" width="1.5" style="35" customWidth="1"/>
    <col min="7744" max="7744" width="7.9140625" style="35" customWidth="1"/>
    <col min="7745" max="7745" width="8.5" style="35" customWidth="1"/>
    <col min="7746" max="7746" width="1.33203125" style="35" customWidth="1"/>
    <col min="7747" max="7747" width="1.5" style="35" customWidth="1"/>
    <col min="7748" max="7748" width="7.9140625" style="35" customWidth="1"/>
    <col min="7749" max="7749" width="8.5" style="35" customWidth="1"/>
    <col min="7750" max="7751" width="1.5" style="35" customWidth="1"/>
    <col min="7752" max="7752" width="7.9140625" style="35" customWidth="1"/>
    <col min="7753" max="7753" width="8.5" style="35" customWidth="1"/>
    <col min="7754" max="7754" width="1.5" style="35" customWidth="1"/>
    <col min="7755" max="7936" width="8.08203125" style="35"/>
    <col min="7937" max="7945" width="1.5" style="35" customWidth="1"/>
    <col min="7946" max="7981" width="1.6640625" style="35" customWidth="1"/>
    <col min="7982" max="7985" width="1.5" style="35" customWidth="1"/>
    <col min="7986" max="7989" width="1.6640625" style="35" customWidth="1"/>
    <col min="7990" max="7990" width="3.9140625" style="35" customWidth="1"/>
    <col min="7991" max="7991" width="10" style="35" customWidth="1"/>
    <col min="7992" max="7992" width="7.9140625" style="35" customWidth="1"/>
    <col min="7993" max="7993" width="8.5" style="35" customWidth="1"/>
    <col min="7994" max="7995" width="1.5" style="35" customWidth="1"/>
    <col min="7996" max="7996" width="7.9140625" style="35" customWidth="1"/>
    <col min="7997" max="7997" width="8.5" style="35" customWidth="1"/>
    <col min="7998" max="7999" width="1.5" style="35" customWidth="1"/>
    <col min="8000" max="8000" width="7.9140625" style="35" customWidth="1"/>
    <col min="8001" max="8001" width="8.5" style="35" customWidth="1"/>
    <col min="8002" max="8002" width="1.33203125" style="35" customWidth="1"/>
    <col min="8003" max="8003" width="1.5" style="35" customWidth="1"/>
    <col min="8004" max="8004" width="7.9140625" style="35" customWidth="1"/>
    <col min="8005" max="8005" width="8.5" style="35" customWidth="1"/>
    <col min="8006" max="8007" width="1.5" style="35" customWidth="1"/>
    <col min="8008" max="8008" width="7.9140625" style="35" customWidth="1"/>
    <col min="8009" max="8009" width="8.5" style="35" customWidth="1"/>
    <col min="8010" max="8010" width="1.5" style="35" customWidth="1"/>
    <col min="8011" max="8192" width="8.08203125" style="35"/>
    <col min="8193" max="8201" width="1.5" style="35" customWidth="1"/>
    <col min="8202" max="8237" width="1.6640625" style="35" customWidth="1"/>
    <col min="8238" max="8241" width="1.5" style="35" customWidth="1"/>
    <col min="8242" max="8245" width="1.6640625" style="35" customWidth="1"/>
    <col min="8246" max="8246" width="3.9140625" style="35" customWidth="1"/>
    <col min="8247" max="8247" width="10" style="35" customWidth="1"/>
    <col min="8248" max="8248" width="7.9140625" style="35" customWidth="1"/>
    <col min="8249" max="8249" width="8.5" style="35" customWidth="1"/>
    <col min="8250" max="8251" width="1.5" style="35" customWidth="1"/>
    <col min="8252" max="8252" width="7.9140625" style="35" customWidth="1"/>
    <col min="8253" max="8253" width="8.5" style="35" customWidth="1"/>
    <col min="8254" max="8255" width="1.5" style="35" customWidth="1"/>
    <col min="8256" max="8256" width="7.9140625" style="35" customWidth="1"/>
    <col min="8257" max="8257" width="8.5" style="35" customWidth="1"/>
    <col min="8258" max="8258" width="1.33203125" style="35" customWidth="1"/>
    <col min="8259" max="8259" width="1.5" style="35" customWidth="1"/>
    <col min="8260" max="8260" width="7.9140625" style="35" customWidth="1"/>
    <col min="8261" max="8261" width="8.5" style="35" customWidth="1"/>
    <col min="8262" max="8263" width="1.5" style="35" customWidth="1"/>
    <col min="8264" max="8264" width="7.9140625" style="35" customWidth="1"/>
    <col min="8265" max="8265" width="8.5" style="35" customWidth="1"/>
    <col min="8266" max="8266" width="1.5" style="35" customWidth="1"/>
    <col min="8267" max="8448" width="8.08203125" style="35"/>
    <col min="8449" max="8457" width="1.5" style="35" customWidth="1"/>
    <col min="8458" max="8493" width="1.6640625" style="35" customWidth="1"/>
    <col min="8494" max="8497" width="1.5" style="35" customWidth="1"/>
    <col min="8498" max="8501" width="1.6640625" style="35" customWidth="1"/>
    <col min="8502" max="8502" width="3.9140625" style="35" customWidth="1"/>
    <col min="8503" max="8503" width="10" style="35" customWidth="1"/>
    <col min="8504" max="8504" width="7.9140625" style="35" customWidth="1"/>
    <col min="8505" max="8505" width="8.5" style="35" customWidth="1"/>
    <col min="8506" max="8507" width="1.5" style="35" customWidth="1"/>
    <col min="8508" max="8508" width="7.9140625" style="35" customWidth="1"/>
    <col min="8509" max="8509" width="8.5" style="35" customWidth="1"/>
    <col min="8510" max="8511" width="1.5" style="35" customWidth="1"/>
    <col min="8512" max="8512" width="7.9140625" style="35" customWidth="1"/>
    <col min="8513" max="8513" width="8.5" style="35" customWidth="1"/>
    <col min="8514" max="8514" width="1.33203125" style="35" customWidth="1"/>
    <col min="8515" max="8515" width="1.5" style="35" customWidth="1"/>
    <col min="8516" max="8516" width="7.9140625" style="35" customWidth="1"/>
    <col min="8517" max="8517" width="8.5" style="35" customWidth="1"/>
    <col min="8518" max="8519" width="1.5" style="35" customWidth="1"/>
    <col min="8520" max="8520" width="7.9140625" style="35" customWidth="1"/>
    <col min="8521" max="8521" width="8.5" style="35" customWidth="1"/>
    <col min="8522" max="8522" width="1.5" style="35" customWidth="1"/>
    <col min="8523" max="8704" width="8.08203125" style="35"/>
    <col min="8705" max="8713" width="1.5" style="35" customWidth="1"/>
    <col min="8714" max="8749" width="1.6640625" style="35" customWidth="1"/>
    <col min="8750" max="8753" width="1.5" style="35" customWidth="1"/>
    <col min="8754" max="8757" width="1.6640625" style="35" customWidth="1"/>
    <col min="8758" max="8758" width="3.9140625" style="35" customWidth="1"/>
    <col min="8759" max="8759" width="10" style="35" customWidth="1"/>
    <col min="8760" max="8760" width="7.9140625" style="35" customWidth="1"/>
    <col min="8761" max="8761" width="8.5" style="35" customWidth="1"/>
    <col min="8762" max="8763" width="1.5" style="35" customWidth="1"/>
    <col min="8764" max="8764" width="7.9140625" style="35" customWidth="1"/>
    <col min="8765" max="8765" width="8.5" style="35" customWidth="1"/>
    <col min="8766" max="8767" width="1.5" style="35" customWidth="1"/>
    <col min="8768" max="8768" width="7.9140625" style="35" customWidth="1"/>
    <col min="8769" max="8769" width="8.5" style="35" customWidth="1"/>
    <col min="8770" max="8770" width="1.33203125" style="35" customWidth="1"/>
    <col min="8771" max="8771" width="1.5" style="35" customWidth="1"/>
    <col min="8772" max="8772" width="7.9140625" style="35" customWidth="1"/>
    <col min="8773" max="8773" width="8.5" style="35" customWidth="1"/>
    <col min="8774" max="8775" width="1.5" style="35" customWidth="1"/>
    <col min="8776" max="8776" width="7.9140625" style="35" customWidth="1"/>
    <col min="8777" max="8777" width="8.5" style="35" customWidth="1"/>
    <col min="8778" max="8778" width="1.5" style="35" customWidth="1"/>
    <col min="8779" max="8960" width="8.08203125" style="35"/>
    <col min="8961" max="8969" width="1.5" style="35" customWidth="1"/>
    <col min="8970" max="9005" width="1.6640625" style="35" customWidth="1"/>
    <col min="9006" max="9009" width="1.5" style="35" customWidth="1"/>
    <col min="9010" max="9013" width="1.6640625" style="35" customWidth="1"/>
    <col min="9014" max="9014" width="3.9140625" style="35" customWidth="1"/>
    <col min="9015" max="9015" width="10" style="35" customWidth="1"/>
    <col min="9016" max="9016" width="7.9140625" style="35" customWidth="1"/>
    <col min="9017" max="9017" width="8.5" style="35" customWidth="1"/>
    <col min="9018" max="9019" width="1.5" style="35" customWidth="1"/>
    <col min="9020" max="9020" width="7.9140625" style="35" customWidth="1"/>
    <col min="9021" max="9021" width="8.5" style="35" customWidth="1"/>
    <col min="9022" max="9023" width="1.5" style="35" customWidth="1"/>
    <col min="9024" max="9024" width="7.9140625" style="35" customWidth="1"/>
    <col min="9025" max="9025" width="8.5" style="35" customWidth="1"/>
    <col min="9026" max="9026" width="1.33203125" style="35" customWidth="1"/>
    <col min="9027" max="9027" width="1.5" style="35" customWidth="1"/>
    <col min="9028" max="9028" width="7.9140625" style="35" customWidth="1"/>
    <col min="9029" max="9029" width="8.5" style="35" customWidth="1"/>
    <col min="9030" max="9031" width="1.5" style="35" customWidth="1"/>
    <col min="9032" max="9032" width="7.9140625" style="35" customWidth="1"/>
    <col min="9033" max="9033" width="8.5" style="35" customWidth="1"/>
    <col min="9034" max="9034" width="1.5" style="35" customWidth="1"/>
    <col min="9035" max="9216" width="8.08203125" style="35"/>
    <col min="9217" max="9225" width="1.5" style="35" customWidth="1"/>
    <col min="9226" max="9261" width="1.6640625" style="35" customWidth="1"/>
    <col min="9262" max="9265" width="1.5" style="35" customWidth="1"/>
    <col min="9266" max="9269" width="1.6640625" style="35" customWidth="1"/>
    <col min="9270" max="9270" width="3.9140625" style="35" customWidth="1"/>
    <col min="9271" max="9271" width="10" style="35" customWidth="1"/>
    <col min="9272" max="9272" width="7.9140625" style="35" customWidth="1"/>
    <col min="9273" max="9273" width="8.5" style="35" customWidth="1"/>
    <col min="9274" max="9275" width="1.5" style="35" customWidth="1"/>
    <col min="9276" max="9276" width="7.9140625" style="35" customWidth="1"/>
    <col min="9277" max="9277" width="8.5" style="35" customWidth="1"/>
    <col min="9278" max="9279" width="1.5" style="35" customWidth="1"/>
    <col min="9280" max="9280" width="7.9140625" style="35" customWidth="1"/>
    <col min="9281" max="9281" width="8.5" style="35" customWidth="1"/>
    <col min="9282" max="9282" width="1.33203125" style="35" customWidth="1"/>
    <col min="9283" max="9283" width="1.5" style="35" customWidth="1"/>
    <col min="9284" max="9284" width="7.9140625" style="35" customWidth="1"/>
    <col min="9285" max="9285" width="8.5" style="35" customWidth="1"/>
    <col min="9286" max="9287" width="1.5" style="35" customWidth="1"/>
    <col min="9288" max="9288" width="7.9140625" style="35" customWidth="1"/>
    <col min="9289" max="9289" width="8.5" style="35" customWidth="1"/>
    <col min="9290" max="9290" width="1.5" style="35" customWidth="1"/>
    <col min="9291" max="9472" width="8.08203125" style="35"/>
    <col min="9473" max="9481" width="1.5" style="35" customWidth="1"/>
    <col min="9482" max="9517" width="1.6640625" style="35" customWidth="1"/>
    <col min="9518" max="9521" width="1.5" style="35" customWidth="1"/>
    <col min="9522" max="9525" width="1.6640625" style="35" customWidth="1"/>
    <col min="9526" max="9526" width="3.9140625" style="35" customWidth="1"/>
    <col min="9527" max="9527" width="10" style="35" customWidth="1"/>
    <col min="9528" max="9528" width="7.9140625" style="35" customWidth="1"/>
    <col min="9529" max="9529" width="8.5" style="35" customWidth="1"/>
    <col min="9530" max="9531" width="1.5" style="35" customWidth="1"/>
    <col min="9532" max="9532" width="7.9140625" style="35" customWidth="1"/>
    <col min="9533" max="9533" width="8.5" style="35" customWidth="1"/>
    <col min="9534" max="9535" width="1.5" style="35" customWidth="1"/>
    <col min="9536" max="9536" width="7.9140625" style="35" customWidth="1"/>
    <col min="9537" max="9537" width="8.5" style="35" customWidth="1"/>
    <col min="9538" max="9538" width="1.33203125" style="35" customWidth="1"/>
    <col min="9539" max="9539" width="1.5" style="35" customWidth="1"/>
    <col min="9540" max="9540" width="7.9140625" style="35" customWidth="1"/>
    <col min="9541" max="9541" width="8.5" style="35" customWidth="1"/>
    <col min="9542" max="9543" width="1.5" style="35" customWidth="1"/>
    <col min="9544" max="9544" width="7.9140625" style="35" customWidth="1"/>
    <col min="9545" max="9545" width="8.5" style="35" customWidth="1"/>
    <col min="9546" max="9546" width="1.5" style="35" customWidth="1"/>
    <col min="9547" max="9728" width="8.08203125" style="35"/>
    <col min="9729" max="9737" width="1.5" style="35" customWidth="1"/>
    <col min="9738" max="9773" width="1.6640625" style="35" customWidth="1"/>
    <col min="9774" max="9777" width="1.5" style="35" customWidth="1"/>
    <col min="9778" max="9781" width="1.6640625" style="35" customWidth="1"/>
    <col min="9782" max="9782" width="3.9140625" style="35" customWidth="1"/>
    <col min="9783" max="9783" width="10" style="35" customWidth="1"/>
    <col min="9784" max="9784" width="7.9140625" style="35" customWidth="1"/>
    <col min="9785" max="9785" width="8.5" style="35" customWidth="1"/>
    <col min="9786" max="9787" width="1.5" style="35" customWidth="1"/>
    <col min="9788" max="9788" width="7.9140625" style="35" customWidth="1"/>
    <col min="9789" max="9789" width="8.5" style="35" customWidth="1"/>
    <col min="9790" max="9791" width="1.5" style="35" customWidth="1"/>
    <col min="9792" max="9792" width="7.9140625" style="35" customWidth="1"/>
    <col min="9793" max="9793" width="8.5" style="35" customWidth="1"/>
    <col min="9794" max="9794" width="1.33203125" style="35" customWidth="1"/>
    <col min="9795" max="9795" width="1.5" style="35" customWidth="1"/>
    <col min="9796" max="9796" width="7.9140625" style="35" customWidth="1"/>
    <col min="9797" max="9797" width="8.5" style="35" customWidth="1"/>
    <col min="9798" max="9799" width="1.5" style="35" customWidth="1"/>
    <col min="9800" max="9800" width="7.9140625" style="35" customWidth="1"/>
    <col min="9801" max="9801" width="8.5" style="35" customWidth="1"/>
    <col min="9802" max="9802" width="1.5" style="35" customWidth="1"/>
    <col min="9803" max="9984" width="8.08203125" style="35"/>
    <col min="9985" max="9993" width="1.5" style="35" customWidth="1"/>
    <col min="9994" max="10029" width="1.6640625" style="35" customWidth="1"/>
    <col min="10030" max="10033" width="1.5" style="35" customWidth="1"/>
    <col min="10034" max="10037" width="1.6640625" style="35" customWidth="1"/>
    <col min="10038" max="10038" width="3.9140625" style="35" customWidth="1"/>
    <col min="10039" max="10039" width="10" style="35" customWidth="1"/>
    <col min="10040" max="10040" width="7.9140625" style="35" customWidth="1"/>
    <col min="10041" max="10041" width="8.5" style="35" customWidth="1"/>
    <col min="10042" max="10043" width="1.5" style="35" customWidth="1"/>
    <col min="10044" max="10044" width="7.9140625" style="35" customWidth="1"/>
    <col min="10045" max="10045" width="8.5" style="35" customWidth="1"/>
    <col min="10046" max="10047" width="1.5" style="35" customWidth="1"/>
    <col min="10048" max="10048" width="7.9140625" style="35" customWidth="1"/>
    <col min="10049" max="10049" width="8.5" style="35" customWidth="1"/>
    <col min="10050" max="10050" width="1.33203125" style="35" customWidth="1"/>
    <col min="10051" max="10051" width="1.5" style="35" customWidth="1"/>
    <col min="10052" max="10052" width="7.9140625" style="35" customWidth="1"/>
    <col min="10053" max="10053" width="8.5" style="35" customWidth="1"/>
    <col min="10054" max="10055" width="1.5" style="35" customWidth="1"/>
    <col min="10056" max="10056" width="7.9140625" style="35" customWidth="1"/>
    <col min="10057" max="10057" width="8.5" style="35" customWidth="1"/>
    <col min="10058" max="10058" width="1.5" style="35" customWidth="1"/>
    <col min="10059" max="10240" width="8.08203125" style="35"/>
    <col min="10241" max="10249" width="1.5" style="35" customWidth="1"/>
    <col min="10250" max="10285" width="1.6640625" style="35" customWidth="1"/>
    <col min="10286" max="10289" width="1.5" style="35" customWidth="1"/>
    <col min="10290" max="10293" width="1.6640625" style="35" customWidth="1"/>
    <col min="10294" max="10294" width="3.9140625" style="35" customWidth="1"/>
    <col min="10295" max="10295" width="10" style="35" customWidth="1"/>
    <col min="10296" max="10296" width="7.9140625" style="35" customWidth="1"/>
    <col min="10297" max="10297" width="8.5" style="35" customWidth="1"/>
    <col min="10298" max="10299" width="1.5" style="35" customWidth="1"/>
    <col min="10300" max="10300" width="7.9140625" style="35" customWidth="1"/>
    <col min="10301" max="10301" width="8.5" style="35" customWidth="1"/>
    <col min="10302" max="10303" width="1.5" style="35" customWidth="1"/>
    <col min="10304" max="10304" width="7.9140625" style="35" customWidth="1"/>
    <col min="10305" max="10305" width="8.5" style="35" customWidth="1"/>
    <col min="10306" max="10306" width="1.33203125" style="35" customWidth="1"/>
    <col min="10307" max="10307" width="1.5" style="35" customWidth="1"/>
    <col min="10308" max="10308" width="7.9140625" style="35" customWidth="1"/>
    <col min="10309" max="10309" width="8.5" style="35" customWidth="1"/>
    <col min="10310" max="10311" width="1.5" style="35" customWidth="1"/>
    <col min="10312" max="10312" width="7.9140625" style="35" customWidth="1"/>
    <col min="10313" max="10313" width="8.5" style="35" customWidth="1"/>
    <col min="10314" max="10314" width="1.5" style="35" customWidth="1"/>
    <col min="10315" max="10496" width="8.08203125" style="35"/>
    <col min="10497" max="10505" width="1.5" style="35" customWidth="1"/>
    <col min="10506" max="10541" width="1.6640625" style="35" customWidth="1"/>
    <col min="10542" max="10545" width="1.5" style="35" customWidth="1"/>
    <col min="10546" max="10549" width="1.6640625" style="35" customWidth="1"/>
    <col min="10550" max="10550" width="3.9140625" style="35" customWidth="1"/>
    <col min="10551" max="10551" width="10" style="35" customWidth="1"/>
    <col min="10552" max="10552" width="7.9140625" style="35" customWidth="1"/>
    <col min="10553" max="10553" width="8.5" style="35" customWidth="1"/>
    <col min="10554" max="10555" width="1.5" style="35" customWidth="1"/>
    <col min="10556" max="10556" width="7.9140625" style="35" customWidth="1"/>
    <col min="10557" max="10557" width="8.5" style="35" customWidth="1"/>
    <col min="10558" max="10559" width="1.5" style="35" customWidth="1"/>
    <col min="10560" max="10560" width="7.9140625" style="35" customWidth="1"/>
    <col min="10561" max="10561" width="8.5" style="35" customWidth="1"/>
    <col min="10562" max="10562" width="1.33203125" style="35" customWidth="1"/>
    <col min="10563" max="10563" width="1.5" style="35" customWidth="1"/>
    <col min="10564" max="10564" width="7.9140625" style="35" customWidth="1"/>
    <col min="10565" max="10565" width="8.5" style="35" customWidth="1"/>
    <col min="10566" max="10567" width="1.5" style="35" customWidth="1"/>
    <col min="10568" max="10568" width="7.9140625" style="35" customWidth="1"/>
    <col min="10569" max="10569" width="8.5" style="35" customWidth="1"/>
    <col min="10570" max="10570" width="1.5" style="35" customWidth="1"/>
    <col min="10571" max="10752" width="8.08203125" style="35"/>
    <col min="10753" max="10761" width="1.5" style="35" customWidth="1"/>
    <col min="10762" max="10797" width="1.6640625" style="35" customWidth="1"/>
    <col min="10798" max="10801" width="1.5" style="35" customWidth="1"/>
    <col min="10802" max="10805" width="1.6640625" style="35" customWidth="1"/>
    <col min="10806" max="10806" width="3.9140625" style="35" customWidth="1"/>
    <col min="10807" max="10807" width="10" style="35" customWidth="1"/>
    <col min="10808" max="10808" width="7.9140625" style="35" customWidth="1"/>
    <col min="10809" max="10809" width="8.5" style="35" customWidth="1"/>
    <col min="10810" max="10811" width="1.5" style="35" customWidth="1"/>
    <col min="10812" max="10812" width="7.9140625" style="35" customWidth="1"/>
    <col min="10813" max="10813" width="8.5" style="35" customWidth="1"/>
    <col min="10814" max="10815" width="1.5" style="35" customWidth="1"/>
    <col min="10816" max="10816" width="7.9140625" style="35" customWidth="1"/>
    <col min="10817" max="10817" width="8.5" style="35" customWidth="1"/>
    <col min="10818" max="10818" width="1.33203125" style="35" customWidth="1"/>
    <col min="10819" max="10819" width="1.5" style="35" customWidth="1"/>
    <col min="10820" max="10820" width="7.9140625" style="35" customWidth="1"/>
    <col min="10821" max="10821" width="8.5" style="35" customWidth="1"/>
    <col min="10822" max="10823" width="1.5" style="35" customWidth="1"/>
    <col min="10824" max="10824" width="7.9140625" style="35" customWidth="1"/>
    <col min="10825" max="10825" width="8.5" style="35" customWidth="1"/>
    <col min="10826" max="10826" width="1.5" style="35" customWidth="1"/>
    <col min="10827" max="11008" width="8.08203125" style="35"/>
    <col min="11009" max="11017" width="1.5" style="35" customWidth="1"/>
    <col min="11018" max="11053" width="1.6640625" style="35" customWidth="1"/>
    <col min="11054" max="11057" width="1.5" style="35" customWidth="1"/>
    <col min="11058" max="11061" width="1.6640625" style="35" customWidth="1"/>
    <col min="11062" max="11062" width="3.9140625" style="35" customWidth="1"/>
    <col min="11063" max="11063" width="10" style="35" customWidth="1"/>
    <col min="11064" max="11064" width="7.9140625" style="35" customWidth="1"/>
    <col min="11065" max="11065" width="8.5" style="35" customWidth="1"/>
    <col min="11066" max="11067" width="1.5" style="35" customWidth="1"/>
    <col min="11068" max="11068" width="7.9140625" style="35" customWidth="1"/>
    <col min="11069" max="11069" width="8.5" style="35" customWidth="1"/>
    <col min="11070" max="11071" width="1.5" style="35" customWidth="1"/>
    <col min="11072" max="11072" width="7.9140625" style="35" customWidth="1"/>
    <col min="11073" max="11073" width="8.5" style="35" customWidth="1"/>
    <col min="11074" max="11074" width="1.33203125" style="35" customWidth="1"/>
    <col min="11075" max="11075" width="1.5" style="35" customWidth="1"/>
    <col min="11076" max="11076" width="7.9140625" style="35" customWidth="1"/>
    <col min="11077" max="11077" width="8.5" style="35" customWidth="1"/>
    <col min="11078" max="11079" width="1.5" style="35" customWidth="1"/>
    <col min="11080" max="11080" width="7.9140625" style="35" customWidth="1"/>
    <col min="11081" max="11081" width="8.5" style="35" customWidth="1"/>
    <col min="11082" max="11082" width="1.5" style="35" customWidth="1"/>
    <col min="11083" max="11264" width="8.08203125" style="35"/>
    <col min="11265" max="11273" width="1.5" style="35" customWidth="1"/>
    <col min="11274" max="11309" width="1.6640625" style="35" customWidth="1"/>
    <col min="11310" max="11313" width="1.5" style="35" customWidth="1"/>
    <col min="11314" max="11317" width="1.6640625" style="35" customWidth="1"/>
    <col min="11318" max="11318" width="3.9140625" style="35" customWidth="1"/>
    <col min="11319" max="11319" width="10" style="35" customWidth="1"/>
    <col min="11320" max="11320" width="7.9140625" style="35" customWidth="1"/>
    <col min="11321" max="11321" width="8.5" style="35" customWidth="1"/>
    <col min="11322" max="11323" width="1.5" style="35" customWidth="1"/>
    <col min="11324" max="11324" width="7.9140625" style="35" customWidth="1"/>
    <col min="11325" max="11325" width="8.5" style="35" customWidth="1"/>
    <col min="11326" max="11327" width="1.5" style="35" customWidth="1"/>
    <col min="11328" max="11328" width="7.9140625" style="35" customWidth="1"/>
    <col min="11329" max="11329" width="8.5" style="35" customWidth="1"/>
    <col min="11330" max="11330" width="1.33203125" style="35" customWidth="1"/>
    <col min="11331" max="11331" width="1.5" style="35" customWidth="1"/>
    <col min="11332" max="11332" width="7.9140625" style="35" customWidth="1"/>
    <col min="11333" max="11333" width="8.5" style="35" customWidth="1"/>
    <col min="11334" max="11335" width="1.5" style="35" customWidth="1"/>
    <col min="11336" max="11336" width="7.9140625" style="35" customWidth="1"/>
    <col min="11337" max="11337" width="8.5" style="35" customWidth="1"/>
    <col min="11338" max="11338" width="1.5" style="35" customWidth="1"/>
    <col min="11339" max="11520" width="8.08203125" style="35"/>
    <col min="11521" max="11529" width="1.5" style="35" customWidth="1"/>
    <col min="11530" max="11565" width="1.6640625" style="35" customWidth="1"/>
    <col min="11566" max="11569" width="1.5" style="35" customWidth="1"/>
    <col min="11570" max="11573" width="1.6640625" style="35" customWidth="1"/>
    <col min="11574" max="11574" width="3.9140625" style="35" customWidth="1"/>
    <col min="11575" max="11575" width="10" style="35" customWidth="1"/>
    <col min="11576" max="11576" width="7.9140625" style="35" customWidth="1"/>
    <col min="11577" max="11577" width="8.5" style="35" customWidth="1"/>
    <col min="11578" max="11579" width="1.5" style="35" customWidth="1"/>
    <col min="11580" max="11580" width="7.9140625" style="35" customWidth="1"/>
    <col min="11581" max="11581" width="8.5" style="35" customWidth="1"/>
    <col min="11582" max="11583" width="1.5" style="35" customWidth="1"/>
    <col min="11584" max="11584" width="7.9140625" style="35" customWidth="1"/>
    <col min="11585" max="11585" width="8.5" style="35" customWidth="1"/>
    <col min="11586" max="11586" width="1.33203125" style="35" customWidth="1"/>
    <col min="11587" max="11587" width="1.5" style="35" customWidth="1"/>
    <col min="11588" max="11588" width="7.9140625" style="35" customWidth="1"/>
    <col min="11589" max="11589" width="8.5" style="35" customWidth="1"/>
    <col min="11590" max="11591" width="1.5" style="35" customWidth="1"/>
    <col min="11592" max="11592" width="7.9140625" style="35" customWidth="1"/>
    <col min="11593" max="11593" width="8.5" style="35" customWidth="1"/>
    <col min="11594" max="11594" width="1.5" style="35" customWidth="1"/>
    <col min="11595" max="11776" width="8.08203125" style="35"/>
    <col min="11777" max="11785" width="1.5" style="35" customWidth="1"/>
    <col min="11786" max="11821" width="1.6640625" style="35" customWidth="1"/>
    <col min="11822" max="11825" width="1.5" style="35" customWidth="1"/>
    <col min="11826" max="11829" width="1.6640625" style="35" customWidth="1"/>
    <col min="11830" max="11830" width="3.9140625" style="35" customWidth="1"/>
    <col min="11831" max="11831" width="10" style="35" customWidth="1"/>
    <col min="11832" max="11832" width="7.9140625" style="35" customWidth="1"/>
    <col min="11833" max="11833" width="8.5" style="35" customWidth="1"/>
    <col min="11834" max="11835" width="1.5" style="35" customWidth="1"/>
    <col min="11836" max="11836" width="7.9140625" style="35" customWidth="1"/>
    <col min="11837" max="11837" width="8.5" style="35" customWidth="1"/>
    <col min="11838" max="11839" width="1.5" style="35" customWidth="1"/>
    <col min="11840" max="11840" width="7.9140625" style="35" customWidth="1"/>
    <col min="11841" max="11841" width="8.5" style="35" customWidth="1"/>
    <col min="11842" max="11842" width="1.33203125" style="35" customWidth="1"/>
    <col min="11843" max="11843" width="1.5" style="35" customWidth="1"/>
    <col min="11844" max="11844" width="7.9140625" style="35" customWidth="1"/>
    <col min="11845" max="11845" width="8.5" style="35" customWidth="1"/>
    <col min="11846" max="11847" width="1.5" style="35" customWidth="1"/>
    <col min="11848" max="11848" width="7.9140625" style="35" customWidth="1"/>
    <col min="11849" max="11849" width="8.5" style="35" customWidth="1"/>
    <col min="11850" max="11850" width="1.5" style="35" customWidth="1"/>
    <col min="11851" max="12032" width="8.08203125" style="35"/>
    <col min="12033" max="12041" width="1.5" style="35" customWidth="1"/>
    <col min="12042" max="12077" width="1.6640625" style="35" customWidth="1"/>
    <col min="12078" max="12081" width="1.5" style="35" customWidth="1"/>
    <col min="12082" max="12085" width="1.6640625" style="35" customWidth="1"/>
    <col min="12086" max="12086" width="3.9140625" style="35" customWidth="1"/>
    <col min="12087" max="12087" width="10" style="35" customWidth="1"/>
    <col min="12088" max="12088" width="7.9140625" style="35" customWidth="1"/>
    <col min="12089" max="12089" width="8.5" style="35" customWidth="1"/>
    <col min="12090" max="12091" width="1.5" style="35" customWidth="1"/>
    <col min="12092" max="12092" width="7.9140625" style="35" customWidth="1"/>
    <col min="12093" max="12093" width="8.5" style="35" customWidth="1"/>
    <col min="12094" max="12095" width="1.5" style="35" customWidth="1"/>
    <col min="12096" max="12096" width="7.9140625" style="35" customWidth="1"/>
    <col min="12097" max="12097" width="8.5" style="35" customWidth="1"/>
    <col min="12098" max="12098" width="1.33203125" style="35" customWidth="1"/>
    <col min="12099" max="12099" width="1.5" style="35" customWidth="1"/>
    <col min="12100" max="12100" width="7.9140625" style="35" customWidth="1"/>
    <col min="12101" max="12101" width="8.5" style="35" customWidth="1"/>
    <col min="12102" max="12103" width="1.5" style="35" customWidth="1"/>
    <col min="12104" max="12104" width="7.9140625" style="35" customWidth="1"/>
    <col min="12105" max="12105" width="8.5" style="35" customWidth="1"/>
    <col min="12106" max="12106" width="1.5" style="35" customWidth="1"/>
    <col min="12107" max="12288" width="8.08203125" style="35"/>
    <col min="12289" max="12297" width="1.5" style="35" customWidth="1"/>
    <col min="12298" max="12333" width="1.6640625" style="35" customWidth="1"/>
    <col min="12334" max="12337" width="1.5" style="35" customWidth="1"/>
    <col min="12338" max="12341" width="1.6640625" style="35" customWidth="1"/>
    <col min="12342" max="12342" width="3.9140625" style="35" customWidth="1"/>
    <col min="12343" max="12343" width="10" style="35" customWidth="1"/>
    <col min="12344" max="12344" width="7.9140625" style="35" customWidth="1"/>
    <col min="12345" max="12345" width="8.5" style="35" customWidth="1"/>
    <col min="12346" max="12347" width="1.5" style="35" customWidth="1"/>
    <col min="12348" max="12348" width="7.9140625" style="35" customWidth="1"/>
    <col min="12349" max="12349" width="8.5" style="35" customWidth="1"/>
    <col min="12350" max="12351" width="1.5" style="35" customWidth="1"/>
    <col min="12352" max="12352" width="7.9140625" style="35" customWidth="1"/>
    <col min="12353" max="12353" width="8.5" style="35" customWidth="1"/>
    <col min="12354" max="12354" width="1.33203125" style="35" customWidth="1"/>
    <col min="12355" max="12355" width="1.5" style="35" customWidth="1"/>
    <col min="12356" max="12356" width="7.9140625" style="35" customWidth="1"/>
    <col min="12357" max="12357" width="8.5" style="35" customWidth="1"/>
    <col min="12358" max="12359" width="1.5" style="35" customWidth="1"/>
    <col min="12360" max="12360" width="7.9140625" style="35" customWidth="1"/>
    <col min="12361" max="12361" width="8.5" style="35" customWidth="1"/>
    <col min="12362" max="12362" width="1.5" style="35" customWidth="1"/>
    <col min="12363" max="12544" width="8.08203125" style="35"/>
    <col min="12545" max="12553" width="1.5" style="35" customWidth="1"/>
    <col min="12554" max="12589" width="1.6640625" style="35" customWidth="1"/>
    <col min="12590" max="12593" width="1.5" style="35" customWidth="1"/>
    <col min="12594" max="12597" width="1.6640625" style="35" customWidth="1"/>
    <col min="12598" max="12598" width="3.9140625" style="35" customWidth="1"/>
    <col min="12599" max="12599" width="10" style="35" customWidth="1"/>
    <col min="12600" max="12600" width="7.9140625" style="35" customWidth="1"/>
    <col min="12601" max="12601" width="8.5" style="35" customWidth="1"/>
    <col min="12602" max="12603" width="1.5" style="35" customWidth="1"/>
    <col min="12604" max="12604" width="7.9140625" style="35" customWidth="1"/>
    <col min="12605" max="12605" width="8.5" style="35" customWidth="1"/>
    <col min="12606" max="12607" width="1.5" style="35" customWidth="1"/>
    <col min="12608" max="12608" width="7.9140625" style="35" customWidth="1"/>
    <col min="12609" max="12609" width="8.5" style="35" customWidth="1"/>
    <col min="12610" max="12610" width="1.33203125" style="35" customWidth="1"/>
    <col min="12611" max="12611" width="1.5" style="35" customWidth="1"/>
    <col min="12612" max="12612" width="7.9140625" style="35" customWidth="1"/>
    <col min="12613" max="12613" width="8.5" style="35" customWidth="1"/>
    <col min="12614" max="12615" width="1.5" style="35" customWidth="1"/>
    <col min="12616" max="12616" width="7.9140625" style="35" customWidth="1"/>
    <col min="12617" max="12617" width="8.5" style="35" customWidth="1"/>
    <col min="12618" max="12618" width="1.5" style="35" customWidth="1"/>
    <col min="12619" max="12800" width="8.08203125" style="35"/>
    <col min="12801" max="12809" width="1.5" style="35" customWidth="1"/>
    <col min="12810" max="12845" width="1.6640625" style="35" customWidth="1"/>
    <col min="12846" max="12849" width="1.5" style="35" customWidth="1"/>
    <col min="12850" max="12853" width="1.6640625" style="35" customWidth="1"/>
    <col min="12854" max="12854" width="3.9140625" style="35" customWidth="1"/>
    <col min="12855" max="12855" width="10" style="35" customWidth="1"/>
    <col min="12856" max="12856" width="7.9140625" style="35" customWidth="1"/>
    <col min="12857" max="12857" width="8.5" style="35" customWidth="1"/>
    <col min="12858" max="12859" width="1.5" style="35" customWidth="1"/>
    <col min="12860" max="12860" width="7.9140625" style="35" customWidth="1"/>
    <col min="12861" max="12861" width="8.5" style="35" customWidth="1"/>
    <col min="12862" max="12863" width="1.5" style="35" customWidth="1"/>
    <col min="12864" max="12864" width="7.9140625" style="35" customWidth="1"/>
    <col min="12865" max="12865" width="8.5" style="35" customWidth="1"/>
    <col min="12866" max="12866" width="1.33203125" style="35" customWidth="1"/>
    <col min="12867" max="12867" width="1.5" style="35" customWidth="1"/>
    <col min="12868" max="12868" width="7.9140625" style="35" customWidth="1"/>
    <col min="12869" max="12869" width="8.5" style="35" customWidth="1"/>
    <col min="12870" max="12871" width="1.5" style="35" customWidth="1"/>
    <col min="12872" max="12872" width="7.9140625" style="35" customWidth="1"/>
    <col min="12873" max="12873" width="8.5" style="35" customWidth="1"/>
    <col min="12874" max="12874" width="1.5" style="35" customWidth="1"/>
    <col min="12875" max="13056" width="8.08203125" style="35"/>
    <col min="13057" max="13065" width="1.5" style="35" customWidth="1"/>
    <col min="13066" max="13101" width="1.6640625" style="35" customWidth="1"/>
    <col min="13102" max="13105" width="1.5" style="35" customWidth="1"/>
    <col min="13106" max="13109" width="1.6640625" style="35" customWidth="1"/>
    <col min="13110" max="13110" width="3.9140625" style="35" customWidth="1"/>
    <col min="13111" max="13111" width="10" style="35" customWidth="1"/>
    <col min="13112" max="13112" width="7.9140625" style="35" customWidth="1"/>
    <col min="13113" max="13113" width="8.5" style="35" customWidth="1"/>
    <col min="13114" max="13115" width="1.5" style="35" customWidth="1"/>
    <col min="13116" max="13116" width="7.9140625" style="35" customWidth="1"/>
    <col min="13117" max="13117" width="8.5" style="35" customWidth="1"/>
    <col min="13118" max="13119" width="1.5" style="35" customWidth="1"/>
    <col min="13120" max="13120" width="7.9140625" style="35" customWidth="1"/>
    <col min="13121" max="13121" width="8.5" style="35" customWidth="1"/>
    <col min="13122" max="13122" width="1.33203125" style="35" customWidth="1"/>
    <col min="13123" max="13123" width="1.5" style="35" customWidth="1"/>
    <col min="13124" max="13124" width="7.9140625" style="35" customWidth="1"/>
    <col min="13125" max="13125" width="8.5" style="35" customWidth="1"/>
    <col min="13126" max="13127" width="1.5" style="35" customWidth="1"/>
    <col min="13128" max="13128" width="7.9140625" style="35" customWidth="1"/>
    <col min="13129" max="13129" width="8.5" style="35" customWidth="1"/>
    <col min="13130" max="13130" width="1.5" style="35" customWidth="1"/>
    <col min="13131" max="13312" width="8.08203125" style="35"/>
    <col min="13313" max="13321" width="1.5" style="35" customWidth="1"/>
    <col min="13322" max="13357" width="1.6640625" style="35" customWidth="1"/>
    <col min="13358" max="13361" width="1.5" style="35" customWidth="1"/>
    <col min="13362" max="13365" width="1.6640625" style="35" customWidth="1"/>
    <col min="13366" max="13366" width="3.9140625" style="35" customWidth="1"/>
    <col min="13367" max="13367" width="10" style="35" customWidth="1"/>
    <col min="13368" max="13368" width="7.9140625" style="35" customWidth="1"/>
    <col min="13369" max="13369" width="8.5" style="35" customWidth="1"/>
    <col min="13370" max="13371" width="1.5" style="35" customWidth="1"/>
    <col min="13372" max="13372" width="7.9140625" style="35" customWidth="1"/>
    <col min="13373" max="13373" width="8.5" style="35" customWidth="1"/>
    <col min="13374" max="13375" width="1.5" style="35" customWidth="1"/>
    <col min="13376" max="13376" width="7.9140625" style="35" customWidth="1"/>
    <col min="13377" max="13377" width="8.5" style="35" customWidth="1"/>
    <col min="13378" max="13378" width="1.33203125" style="35" customWidth="1"/>
    <col min="13379" max="13379" width="1.5" style="35" customWidth="1"/>
    <col min="13380" max="13380" width="7.9140625" style="35" customWidth="1"/>
    <col min="13381" max="13381" width="8.5" style="35" customWidth="1"/>
    <col min="13382" max="13383" width="1.5" style="35" customWidth="1"/>
    <col min="13384" max="13384" width="7.9140625" style="35" customWidth="1"/>
    <col min="13385" max="13385" width="8.5" style="35" customWidth="1"/>
    <col min="13386" max="13386" width="1.5" style="35" customWidth="1"/>
    <col min="13387" max="13568" width="8.08203125" style="35"/>
    <col min="13569" max="13577" width="1.5" style="35" customWidth="1"/>
    <col min="13578" max="13613" width="1.6640625" style="35" customWidth="1"/>
    <col min="13614" max="13617" width="1.5" style="35" customWidth="1"/>
    <col min="13618" max="13621" width="1.6640625" style="35" customWidth="1"/>
    <col min="13622" max="13622" width="3.9140625" style="35" customWidth="1"/>
    <col min="13623" max="13623" width="10" style="35" customWidth="1"/>
    <col min="13624" max="13624" width="7.9140625" style="35" customWidth="1"/>
    <col min="13625" max="13625" width="8.5" style="35" customWidth="1"/>
    <col min="13626" max="13627" width="1.5" style="35" customWidth="1"/>
    <col min="13628" max="13628" width="7.9140625" style="35" customWidth="1"/>
    <col min="13629" max="13629" width="8.5" style="35" customWidth="1"/>
    <col min="13630" max="13631" width="1.5" style="35" customWidth="1"/>
    <col min="13632" max="13632" width="7.9140625" style="35" customWidth="1"/>
    <col min="13633" max="13633" width="8.5" style="35" customWidth="1"/>
    <col min="13634" max="13634" width="1.33203125" style="35" customWidth="1"/>
    <col min="13635" max="13635" width="1.5" style="35" customWidth="1"/>
    <col min="13636" max="13636" width="7.9140625" style="35" customWidth="1"/>
    <col min="13637" max="13637" width="8.5" style="35" customWidth="1"/>
    <col min="13638" max="13639" width="1.5" style="35" customWidth="1"/>
    <col min="13640" max="13640" width="7.9140625" style="35" customWidth="1"/>
    <col min="13641" max="13641" width="8.5" style="35" customWidth="1"/>
    <col min="13642" max="13642" width="1.5" style="35" customWidth="1"/>
    <col min="13643" max="13824" width="8.08203125" style="35"/>
    <col min="13825" max="13833" width="1.5" style="35" customWidth="1"/>
    <col min="13834" max="13869" width="1.6640625" style="35" customWidth="1"/>
    <col min="13870" max="13873" width="1.5" style="35" customWidth="1"/>
    <col min="13874" max="13877" width="1.6640625" style="35" customWidth="1"/>
    <col min="13878" max="13878" width="3.9140625" style="35" customWidth="1"/>
    <col min="13879" max="13879" width="10" style="35" customWidth="1"/>
    <col min="13880" max="13880" width="7.9140625" style="35" customWidth="1"/>
    <col min="13881" max="13881" width="8.5" style="35" customWidth="1"/>
    <col min="13882" max="13883" width="1.5" style="35" customWidth="1"/>
    <col min="13884" max="13884" width="7.9140625" style="35" customWidth="1"/>
    <col min="13885" max="13885" width="8.5" style="35" customWidth="1"/>
    <col min="13886" max="13887" width="1.5" style="35" customWidth="1"/>
    <col min="13888" max="13888" width="7.9140625" style="35" customWidth="1"/>
    <col min="13889" max="13889" width="8.5" style="35" customWidth="1"/>
    <col min="13890" max="13890" width="1.33203125" style="35" customWidth="1"/>
    <col min="13891" max="13891" width="1.5" style="35" customWidth="1"/>
    <col min="13892" max="13892" width="7.9140625" style="35" customWidth="1"/>
    <col min="13893" max="13893" width="8.5" style="35" customWidth="1"/>
    <col min="13894" max="13895" width="1.5" style="35" customWidth="1"/>
    <col min="13896" max="13896" width="7.9140625" style="35" customWidth="1"/>
    <col min="13897" max="13897" width="8.5" style="35" customWidth="1"/>
    <col min="13898" max="13898" width="1.5" style="35" customWidth="1"/>
    <col min="13899" max="14080" width="8.08203125" style="35"/>
    <col min="14081" max="14089" width="1.5" style="35" customWidth="1"/>
    <col min="14090" max="14125" width="1.6640625" style="35" customWidth="1"/>
    <col min="14126" max="14129" width="1.5" style="35" customWidth="1"/>
    <col min="14130" max="14133" width="1.6640625" style="35" customWidth="1"/>
    <col min="14134" max="14134" width="3.9140625" style="35" customWidth="1"/>
    <col min="14135" max="14135" width="10" style="35" customWidth="1"/>
    <col min="14136" max="14136" width="7.9140625" style="35" customWidth="1"/>
    <col min="14137" max="14137" width="8.5" style="35" customWidth="1"/>
    <col min="14138" max="14139" width="1.5" style="35" customWidth="1"/>
    <col min="14140" max="14140" width="7.9140625" style="35" customWidth="1"/>
    <col min="14141" max="14141" width="8.5" style="35" customWidth="1"/>
    <col min="14142" max="14143" width="1.5" style="35" customWidth="1"/>
    <col min="14144" max="14144" width="7.9140625" style="35" customWidth="1"/>
    <col min="14145" max="14145" width="8.5" style="35" customWidth="1"/>
    <col min="14146" max="14146" width="1.33203125" style="35" customWidth="1"/>
    <col min="14147" max="14147" width="1.5" style="35" customWidth="1"/>
    <col min="14148" max="14148" width="7.9140625" style="35" customWidth="1"/>
    <col min="14149" max="14149" width="8.5" style="35" customWidth="1"/>
    <col min="14150" max="14151" width="1.5" style="35" customWidth="1"/>
    <col min="14152" max="14152" width="7.9140625" style="35" customWidth="1"/>
    <col min="14153" max="14153" width="8.5" style="35" customWidth="1"/>
    <col min="14154" max="14154" width="1.5" style="35" customWidth="1"/>
    <col min="14155" max="14336" width="8.08203125" style="35"/>
    <col min="14337" max="14345" width="1.5" style="35" customWidth="1"/>
    <col min="14346" max="14381" width="1.6640625" style="35" customWidth="1"/>
    <col min="14382" max="14385" width="1.5" style="35" customWidth="1"/>
    <col min="14386" max="14389" width="1.6640625" style="35" customWidth="1"/>
    <col min="14390" max="14390" width="3.9140625" style="35" customWidth="1"/>
    <col min="14391" max="14391" width="10" style="35" customWidth="1"/>
    <col min="14392" max="14392" width="7.9140625" style="35" customWidth="1"/>
    <col min="14393" max="14393" width="8.5" style="35" customWidth="1"/>
    <col min="14394" max="14395" width="1.5" style="35" customWidth="1"/>
    <col min="14396" max="14396" width="7.9140625" style="35" customWidth="1"/>
    <col min="14397" max="14397" width="8.5" style="35" customWidth="1"/>
    <col min="14398" max="14399" width="1.5" style="35" customWidth="1"/>
    <col min="14400" max="14400" width="7.9140625" style="35" customWidth="1"/>
    <col min="14401" max="14401" width="8.5" style="35" customWidth="1"/>
    <col min="14402" max="14402" width="1.33203125" style="35" customWidth="1"/>
    <col min="14403" max="14403" width="1.5" style="35" customWidth="1"/>
    <col min="14404" max="14404" width="7.9140625" style="35" customWidth="1"/>
    <col min="14405" max="14405" width="8.5" style="35" customWidth="1"/>
    <col min="14406" max="14407" width="1.5" style="35" customWidth="1"/>
    <col min="14408" max="14408" width="7.9140625" style="35" customWidth="1"/>
    <col min="14409" max="14409" width="8.5" style="35" customWidth="1"/>
    <col min="14410" max="14410" width="1.5" style="35" customWidth="1"/>
    <col min="14411" max="14592" width="8.08203125" style="35"/>
    <col min="14593" max="14601" width="1.5" style="35" customWidth="1"/>
    <col min="14602" max="14637" width="1.6640625" style="35" customWidth="1"/>
    <col min="14638" max="14641" width="1.5" style="35" customWidth="1"/>
    <col min="14642" max="14645" width="1.6640625" style="35" customWidth="1"/>
    <col min="14646" max="14646" width="3.9140625" style="35" customWidth="1"/>
    <col min="14647" max="14647" width="10" style="35" customWidth="1"/>
    <col min="14648" max="14648" width="7.9140625" style="35" customWidth="1"/>
    <col min="14649" max="14649" width="8.5" style="35" customWidth="1"/>
    <col min="14650" max="14651" width="1.5" style="35" customWidth="1"/>
    <col min="14652" max="14652" width="7.9140625" style="35" customWidth="1"/>
    <col min="14653" max="14653" width="8.5" style="35" customWidth="1"/>
    <col min="14654" max="14655" width="1.5" style="35" customWidth="1"/>
    <col min="14656" max="14656" width="7.9140625" style="35" customWidth="1"/>
    <col min="14657" max="14657" width="8.5" style="35" customWidth="1"/>
    <col min="14658" max="14658" width="1.33203125" style="35" customWidth="1"/>
    <col min="14659" max="14659" width="1.5" style="35" customWidth="1"/>
    <col min="14660" max="14660" width="7.9140625" style="35" customWidth="1"/>
    <col min="14661" max="14661" width="8.5" style="35" customWidth="1"/>
    <col min="14662" max="14663" width="1.5" style="35" customWidth="1"/>
    <col min="14664" max="14664" width="7.9140625" style="35" customWidth="1"/>
    <col min="14665" max="14665" width="8.5" style="35" customWidth="1"/>
    <col min="14666" max="14666" width="1.5" style="35" customWidth="1"/>
    <col min="14667" max="14848" width="8.08203125" style="35"/>
    <col min="14849" max="14857" width="1.5" style="35" customWidth="1"/>
    <col min="14858" max="14893" width="1.6640625" style="35" customWidth="1"/>
    <col min="14894" max="14897" width="1.5" style="35" customWidth="1"/>
    <col min="14898" max="14901" width="1.6640625" style="35" customWidth="1"/>
    <col min="14902" max="14902" width="3.9140625" style="35" customWidth="1"/>
    <col min="14903" max="14903" width="10" style="35" customWidth="1"/>
    <col min="14904" max="14904" width="7.9140625" style="35" customWidth="1"/>
    <col min="14905" max="14905" width="8.5" style="35" customWidth="1"/>
    <col min="14906" max="14907" width="1.5" style="35" customWidth="1"/>
    <col min="14908" max="14908" width="7.9140625" style="35" customWidth="1"/>
    <col min="14909" max="14909" width="8.5" style="35" customWidth="1"/>
    <col min="14910" max="14911" width="1.5" style="35" customWidth="1"/>
    <col min="14912" max="14912" width="7.9140625" style="35" customWidth="1"/>
    <col min="14913" max="14913" width="8.5" style="35" customWidth="1"/>
    <col min="14914" max="14914" width="1.33203125" style="35" customWidth="1"/>
    <col min="14915" max="14915" width="1.5" style="35" customWidth="1"/>
    <col min="14916" max="14916" width="7.9140625" style="35" customWidth="1"/>
    <col min="14917" max="14917" width="8.5" style="35" customWidth="1"/>
    <col min="14918" max="14919" width="1.5" style="35" customWidth="1"/>
    <col min="14920" max="14920" width="7.9140625" style="35" customWidth="1"/>
    <col min="14921" max="14921" width="8.5" style="35" customWidth="1"/>
    <col min="14922" max="14922" width="1.5" style="35" customWidth="1"/>
    <col min="14923" max="15104" width="8.08203125" style="35"/>
    <col min="15105" max="15113" width="1.5" style="35" customWidth="1"/>
    <col min="15114" max="15149" width="1.6640625" style="35" customWidth="1"/>
    <col min="15150" max="15153" width="1.5" style="35" customWidth="1"/>
    <col min="15154" max="15157" width="1.6640625" style="35" customWidth="1"/>
    <col min="15158" max="15158" width="3.9140625" style="35" customWidth="1"/>
    <col min="15159" max="15159" width="10" style="35" customWidth="1"/>
    <col min="15160" max="15160" width="7.9140625" style="35" customWidth="1"/>
    <col min="15161" max="15161" width="8.5" style="35" customWidth="1"/>
    <col min="15162" max="15163" width="1.5" style="35" customWidth="1"/>
    <col min="15164" max="15164" width="7.9140625" style="35" customWidth="1"/>
    <col min="15165" max="15165" width="8.5" style="35" customWidth="1"/>
    <col min="15166" max="15167" width="1.5" style="35" customWidth="1"/>
    <col min="15168" max="15168" width="7.9140625" style="35" customWidth="1"/>
    <col min="15169" max="15169" width="8.5" style="35" customWidth="1"/>
    <col min="15170" max="15170" width="1.33203125" style="35" customWidth="1"/>
    <col min="15171" max="15171" width="1.5" style="35" customWidth="1"/>
    <col min="15172" max="15172" width="7.9140625" style="35" customWidth="1"/>
    <col min="15173" max="15173" width="8.5" style="35" customWidth="1"/>
    <col min="15174" max="15175" width="1.5" style="35" customWidth="1"/>
    <col min="15176" max="15176" width="7.9140625" style="35" customWidth="1"/>
    <col min="15177" max="15177" width="8.5" style="35" customWidth="1"/>
    <col min="15178" max="15178" width="1.5" style="35" customWidth="1"/>
    <col min="15179" max="15360" width="8.08203125" style="35"/>
    <col min="15361" max="15369" width="1.5" style="35" customWidth="1"/>
    <col min="15370" max="15405" width="1.6640625" style="35" customWidth="1"/>
    <col min="15406" max="15409" width="1.5" style="35" customWidth="1"/>
    <col min="15410" max="15413" width="1.6640625" style="35" customWidth="1"/>
    <col min="15414" max="15414" width="3.9140625" style="35" customWidth="1"/>
    <col min="15415" max="15415" width="10" style="35" customWidth="1"/>
    <col min="15416" max="15416" width="7.9140625" style="35" customWidth="1"/>
    <col min="15417" max="15417" width="8.5" style="35" customWidth="1"/>
    <col min="15418" max="15419" width="1.5" style="35" customWidth="1"/>
    <col min="15420" max="15420" width="7.9140625" style="35" customWidth="1"/>
    <col min="15421" max="15421" width="8.5" style="35" customWidth="1"/>
    <col min="15422" max="15423" width="1.5" style="35" customWidth="1"/>
    <col min="15424" max="15424" width="7.9140625" style="35" customWidth="1"/>
    <col min="15425" max="15425" width="8.5" style="35" customWidth="1"/>
    <col min="15426" max="15426" width="1.33203125" style="35" customWidth="1"/>
    <col min="15427" max="15427" width="1.5" style="35" customWidth="1"/>
    <col min="15428" max="15428" width="7.9140625" style="35" customWidth="1"/>
    <col min="15429" max="15429" width="8.5" style="35" customWidth="1"/>
    <col min="15430" max="15431" width="1.5" style="35" customWidth="1"/>
    <col min="15432" max="15432" width="7.9140625" style="35" customWidth="1"/>
    <col min="15433" max="15433" width="8.5" style="35" customWidth="1"/>
    <col min="15434" max="15434" width="1.5" style="35" customWidth="1"/>
    <col min="15435" max="15616" width="8.08203125" style="35"/>
    <col min="15617" max="15625" width="1.5" style="35" customWidth="1"/>
    <col min="15626" max="15661" width="1.6640625" style="35" customWidth="1"/>
    <col min="15662" max="15665" width="1.5" style="35" customWidth="1"/>
    <col min="15666" max="15669" width="1.6640625" style="35" customWidth="1"/>
    <col min="15670" max="15670" width="3.9140625" style="35" customWidth="1"/>
    <col min="15671" max="15671" width="10" style="35" customWidth="1"/>
    <col min="15672" max="15672" width="7.9140625" style="35" customWidth="1"/>
    <col min="15673" max="15673" width="8.5" style="35" customWidth="1"/>
    <col min="15674" max="15675" width="1.5" style="35" customWidth="1"/>
    <col min="15676" max="15676" width="7.9140625" style="35" customWidth="1"/>
    <col min="15677" max="15677" width="8.5" style="35" customWidth="1"/>
    <col min="15678" max="15679" width="1.5" style="35" customWidth="1"/>
    <col min="15680" max="15680" width="7.9140625" style="35" customWidth="1"/>
    <col min="15681" max="15681" width="8.5" style="35" customWidth="1"/>
    <col min="15682" max="15682" width="1.33203125" style="35" customWidth="1"/>
    <col min="15683" max="15683" width="1.5" style="35" customWidth="1"/>
    <col min="15684" max="15684" width="7.9140625" style="35" customWidth="1"/>
    <col min="15685" max="15685" width="8.5" style="35" customWidth="1"/>
    <col min="15686" max="15687" width="1.5" style="35" customWidth="1"/>
    <col min="15688" max="15688" width="7.9140625" style="35" customWidth="1"/>
    <col min="15689" max="15689" width="8.5" style="35" customWidth="1"/>
    <col min="15690" max="15690" width="1.5" style="35" customWidth="1"/>
    <col min="15691" max="15872" width="8.08203125" style="35"/>
    <col min="15873" max="15881" width="1.5" style="35" customWidth="1"/>
    <col min="15882" max="15917" width="1.6640625" style="35" customWidth="1"/>
    <col min="15918" max="15921" width="1.5" style="35" customWidth="1"/>
    <col min="15922" max="15925" width="1.6640625" style="35" customWidth="1"/>
    <col min="15926" max="15926" width="3.9140625" style="35" customWidth="1"/>
    <col min="15927" max="15927" width="10" style="35" customWidth="1"/>
    <col min="15928" max="15928" width="7.9140625" style="35" customWidth="1"/>
    <col min="15929" max="15929" width="8.5" style="35" customWidth="1"/>
    <col min="15930" max="15931" width="1.5" style="35" customWidth="1"/>
    <col min="15932" max="15932" width="7.9140625" style="35" customWidth="1"/>
    <col min="15933" max="15933" width="8.5" style="35" customWidth="1"/>
    <col min="15934" max="15935" width="1.5" style="35" customWidth="1"/>
    <col min="15936" max="15936" width="7.9140625" style="35" customWidth="1"/>
    <col min="15937" max="15937" width="8.5" style="35" customWidth="1"/>
    <col min="15938" max="15938" width="1.33203125" style="35" customWidth="1"/>
    <col min="15939" max="15939" width="1.5" style="35" customWidth="1"/>
    <col min="15940" max="15940" width="7.9140625" style="35" customWidth="1"/>
    <col min="15941" max="15941" width="8.5" style="35" customWidth="1"/>
    <col min="15942" max="15943" width="1.5" style="35" customWidth="1"/>
    <col min="15944" max="15944" width="7.9140625" style="35" customWidth="1"/>
    <col min="15945" max="15945" width="8.5" style="35" customWidth="1"/>
    <col min="15946" max="15946" width="1.5" style="35" customWidth="1"/>
    <col min="15947" max="16128" width="8.08203125" style="35"/>
    <col min="16129" max="16137" width="1.5" style="35" customWidth="1"/>
    <col min="16138" max="16173" width="1.6640625" style="35" customWidth="1"/>
    <col min="16174" max="16177" width="1.5" style="35" customWidth="1"/>
    <col min="16178" max="16181" width="1.6640625" style="35" customWidth="1"/>
    <col min="16182" max="16182" width="3.9140625" style="35" customWidth="1"/>
    <col min="16183" max="16183" width="10" style="35" customWidth="1"/>
    <col min="16184" max="16184" width="7.9140625" style="35" customWidth="1"/>
    <col min="16185" max="16185" width="8.5" style="35" customWidth="1"/>
    <col min="16186" max="16187" width="1.5" style="35" customWidth="1"/>
    <col min="16188" max="16188" width="7.9140625" style="35" customWidth="1"/>
    <col min="16189" max="16189" width="8.5" style="35" customWidth="1"/>
    <col min="16190" max="16191" width="1.5" style="35" customWidth="1"/>
    <col min="16192" max="16192" width="7.9140625" style="35" customWidth="1"/>
    <col min="16193" max="16193" width="8.5" style="35" customWidth="1"/>
    <col min="16194" max="16194" width="1.33203125" style="35" customWidth="1"/>
    <col min="16195" max="16195" width="1.5" style="35" customWidth="1"/>
    <col min="16196" max="16196" width="7.9140625" style="35" customWidth="1"/>
    <col min="16197" max="16197" width="8.5" style="35" customWidth="1"/>
    <col min="16198" max="16199" width="1.5" style="35" customWidth="1"/>
    <col min="16200" max="16200" width="7.9140625" style="35" customWidth="1"/>
    <col min="16201" max="16201" width="8.5" style="35" customWidth="1"/>
    <col min="16202" max="16202" width="1.5" style="35" customWidth="1"/>
    <col min="16203" max="16384" width="8.08203125" style="35"/>
  </cols>
  <sheetData>
    <row r="1" spans="1:54" ht="24.65" customHeight="1"/>
    <row r="2" spans="1:54" ht="18" customHeight="1">
      <c r="B2" s="61" t="s">
        <v>259</v>
      </c>
      <c r="C2" s="61"/>
      <c r="D2" s="61"/>
      <c r="E2" s="61"/>
      <c r="BA2" s="71" t="s">
        <v>260</v>
      </c>
    </row>
    <row r="3" spans="1:54" ht="13.5">
      <c r="B3" s="627" t="s">
        <v>261</v>
      </c>
      <c r="C3" s="627"/>
      <c r="D3" s="627"/>
      <c r="E3" s="627"/>
      <c r="F3" s="627"/>
      <c r="G3" s="627"/>
      <c r="H3" s="627"/>
      <c r="I3" s="628"/>
      <c r="J3" s="633" t="s">
        <v>262</v>
      </c>
      <c r="K3" s="634"/>
      <c r="L3" s="634"/>
      <c r="M3" s="634"/>
      <c r="N3" s="634"/>
      <c r="O3" s="634"/>
      <c r="P3" s="634"/>
      <c r="Q3" s="634"/>
      <c r="R3" s="634"/>
      <c r="S3" s="634"/>
      <c r="T3" s="634"/>
      <c r="U3" s="634"/>
      <c r="V3" s="634"/>
      <c r="W3" s="634"/>
      <c r="X3" s="634"/>
      <c r="Y3" s="634"/>
      <c r="Z3" s="634"/>
      <c r="AA3" s="634"/>
      <c r="AB3" s="634"/>
      <c r="AC3" s="634"/>
      <c r="AD3" s="634"/>
      <c r="AE3" s="634"/>
      <c r="AF3" s="634"/>
      <c r="AG3" s="634"/>
      <c r="AH3" s="634"/>
      <c r="AI3" s="634"/>
      <c r="AJ3" s="634"/>
      <c r="AK3" s="634"/>
      <c r="AL3" s="634"/>
      <c r="AM3" s="634"/>
      <c r="AN3" s="634"/>
      <c r="AO3" s="635"/>
      <c r="AP3" s="636" t="s">
        <v>263</v>
      </c>
      <c r="AQ3" s="636"/>
      <c r="AR3" s="636"/>
      <c r="AS3" s="636"/>
      <c r="AT3" s="636"/>
      <c r="AU3" s="636"/>
      <c r="AV3" s="637" t="s">
        <v>264</v>
      </c>
      <c r="AW3" s="637"/>
      <c r="AX3" s="637"/>
      <c r="AY3" s="637"/>
      <c r="AZ3" s="637"/>
      <c r="BA3" s="637"/>
    </row>
    <row r="4" spans="1:54" ht="13.5">
      <c r="B4" s="629"/>
      <c r="C4" s="629"/>
      <c r="D4" s="629"/>
      <c r="E4" s="629"/>
      <c r="F4" s="629"/>
      <c r="G4" s="629"/>
      <c r="H4" s="629"/>
      <c r="I4" s="630"/>
      <c r="J4" s="636" t="s">
        <v>78</v>
      </c>
      <c r="K4" s="636"/>
      <c r="L4" s="636"/>
      <c r="M4" s="636"/>
      <c r="N4" s="636"/>
      <c r="O4" s="636"/>
      <c r="P4" s="636" t="s">
        <v>265</v>
      </c>
      <c r="Q4" s="636"/>
      <c r="R4" s="636"/>
      <c r="S4" s="636"/>
      <c r="T4" s="636"/>
      <c r="U4" s="636"/>
      <c r="V4" s="629" t="s">
        <v>266</v>
      </c>
      <c r="W4" s="629"/>
      <c r="X4" s="629"/>
      <c r="Y4" s="629"/>
      <c r="Z4" s="629"/>
      <c r="AA4" s="629"/>
      <c r="AB4" s="121"/>
      <c r="AC4" s="121"/>
      <c r="AD4" s="121"/>
      <c r="AE4" s="121"/>
      <c r="AF4" s="121"/>
      <c r="AG4" s="121"/>
      <c r="AH4" s="121"/>
      <c r="AI4" s="121"/>
      <c r="AJ4" s="121"/>
      <c r="AK4" s="121"/>
      <c r="AL4" s="121"/>
      <c r="AM4" s="121"/>
      <c r="AN4" s="121"/>
      <c r="AO4" s="121"/>
      <c r="AP4" s="636"/>
      <c r="AQ4" s="636"/>
      <c r="AR4" s="636"/>
      <c r="AS4" s="636"/>
      <c r="AT4" s="636"/>
      <c r="AU4" s="636"/>
      <c r="AV4" s="638"/>
      <c r="AW4" s="638"/>
      <c r="AX4" s="638"/>
      <c r="AY4" s="638"/>
      <c r="AZ4" s="638"/>
      <c r="BA4" s="638"/>
    </row>
    <row r="5" spans="1:54" ht="13.5">
      <c r="B5" s="631"/>
      <c r="C5" s="631"/>
      <c r="D5" s="631"/>
      <c r="E5" s="631"/>
      <c r="F5" s="631"/>
      <c r="G5" s="631"/>
      <c r="H5" s="631"/>
      <c r="I5" s="632"/>
      <c r="J5" s="636"/>
      <c r="K5" s="636"/>
      <c r="L5" s="636"/>
      <c r="M5" s="636"/>
      <c r="N5" s="636"/>
      <c r="O5" s="636"/>
      <c r="P5" s="636"/>
      <c r="Q5" s="636"/>
      <c r="R5" s="636"/>
      <c r="S5" s="636"/>
      <c r="T5" s="636"/>
      <c r="U5" s="636"/>
      <c r="V5" s="631"/>
      <c r="W5" s="631"/>
      <c r="X5" s="631"/>
      <c r="Y5" s="631"/>
      <c r="Z5" s="631"/>
      <c r="AA5" s="631"/>
      <c r="AB5" s="633" t="s">
        <v>267</v>
      </c>
      <c r="AC5" s="634"/>
      <c r="AD5" s="634"/>
      <c r="AE5" s="634"/>
      <c r="AF5" s="634"/>
      <c r="AG5" s="634"/>
      <c r="AH5" s="635"/>
      <c r="AI5" s="633" t="s">
        <v>268</v>
      </c>
      <c r="AJ5" s="634"/>
      <c r="AK5" s="634"/>
      <c r="AL5" s="634"/>
      <c r="AM5" s="634"/>
      <c r="AN5" s="634"/>
      <c r="AO5" s="634"/>
      <c r="AP5" s="636"/>
      <c r="AQ5" s="636"/>
      <c r="AR5" s="636"/>
      <c r="AS5" s="636"/>
      <c r="AT5" s="636"/>
      <c r="AU5" s="636"/>
      <c r="AV5" s="639"/>
      <c r="AW5" s="639"/>
      <c r="AX5" s="639"/>
      <c r="AY5" s="639"/>
      <c r="AZ5" s="639"/>
      <c r="BA5" s="639"/>
    </row>
    <row r="6" spans="1:54" ht="6" customHeight="1">
      <c r="J6" s="110"/>
      <c r="K6" s="640"/>
      <c r="L6" s="640"/>
      <c r="M6" s="640"/>
      <c r="N6" s="640"/>
      <c r="O6" s="640"/>
      <c r="P6" s="104"/>
      <c r="Q6" s="640"/>
      <c r="R6" s="640"/>
      <c r="S6" s="640"/>
      <c r="T6" s="640"/>
      <c r="U6" s="640"/>
      <c r="V6" s="640"/>
      <c r="W6" s="640"/>
      <c r="X6" s="640"/>
      <c r="Y6" s="640"/>
      <c r="Z6" s="640"/>
      <c r="AA6" s="640"/>
      <c r="AB6" s="640"/>
      <c r="AC6" s="640"/>
      <c r="AD6" s="640"/>
      <c r="AE6" s="640"/>
      <c r="AF6" s="640"/>
      <c r="AG6" s="640"/>
      <c r="AH6" s="640"/>
      <c r="AI6" s="640"/>
      <c r="AJ6" s="640"/>
      <c r="AK6" s="640"/>
      <c r="AL6" s="640"/>
      <c r="AM6" s="640"/>
      <c r="AN6" s="640"/>
      <c r="AO6" s="640"/>
      <c r="AP6" s="640"/>
      <c r="AQ6" s="640"/>
      <c r="AR6" s="640"/>
      <c r="AS6" s="640"/>
      <c r="AT6" s="640"/>
      <c r="AU6" s="640"/>
      <c r="AV6" s="640"/>
      <c r="AW6" s="640"/>
      <c r="AX6" s="640"/>
      <c r="AY6" s="640"/>
      <c r="AZ6" s="640"/>
      <c r="BA6" s="640"/>
    </row>
    <row r="7" spans="1:54" ht="16.25" customHeight="1">
      <c r="B7" s="641" t="s">
        <v>62</v>
      </c>
      <c r="C7" s="641"/>
      <c r="D7" s="641"/>
      <c r="E7" s="469">
        <v>2</v>
      </c>
      <c r="F7" s="469"/>
      <c r="G7" s="492" t="s">
        <v>269</v>
      </c>
      <c r="H7" s="492"/>
      <c r="I7" s="642"/>
      <c r="J7" s="110"/>
      <c r="K7" s="640">
        <v>217822</v>
      </c>
      <c r="L7" s="640"/>
      <c r="M7" s="640"/>
      <c r="N7" s="640"/>
      <c r="O7" s="640"/>
      <c r="P7" s="104"/>
      <c r="Q7" s="640">
        <v>24063</v>
      </c>
      <c r="R7" s="640"/>
      <c r="S7" s="640"/>
      <c r="T7" s="640"/>
      <c r="U7" s="640"/>
      <c r="V7" s="640">
        <v>193759</v>
      </c>
      <c r="W7" s="640"/>
      <c r="X7" s="640"/>
      <c r="Y7" s="640"/>
      <c r="Z7" s="640"/>
      <c r="AA7" s="640"/>
      <c r="AB7" s="640">
        <v>24781</v>
      </c>
      <c r="AC7" s="640"/>
      <c r="AD7" s="640"/>
      <c r="AE7" s="640"/>
      <c r="AF7" s="640"/>
      <c r="AG7" s="640"/>
      <c r="AH7" s="640"/>
      <c r="AI7" s="640">
        <v>168977</v>
      </c>
      <c r="AJ7" s="640"/>
      <c r="AK7" s="640"/>
      <c r="AL7" s="640"/>
      <c r="AM7" s="640"/>
      <c r="AN7" s="640"/>
      <c r="AO7" s="640"/>
      <c r="AP7" s="640">
        <v>370</v>
      </c>
      <c r="AQ7" s="640"/>
      <c r="AR7" s="640"/>
      <c r="AS7" s="640"/>
      <c r="AT7" s="640"/>
      <c r="AU7" s="640"/>
      <c r="AV7" s="640">
        <v>397</v>
      </c>
      <c r="AW7" s="640"/>
      <c r="AX7" s="640"/>
      <c r="AY7" s="640"/>
      <c r="AZ7" s="640"/>
      <c r="BA7" s="640"/>
    </row>
    <row r="8" spans="1:54" ht="16.25" customHeight="1">
      <c r="B8" s="641"/>
      <c r="C8" s="641"/>
      <c r="D8" s="641"/>
      <c r="E8" s="469">
        <v>3</v>
      </c>
      <c r="F8" s="469"/>
      <c r="G8" s="492"/>
      <c r="H8" s="492"/>
      <c r="I8" s="642"/>
      <c r="J8" s="110"/>
      <c r="K8" s="640">
        <v>217108</v>
      </c>
      <c r="L8" s="640"/>
      <c r="M8" s="640"/>
      <c r="N8" s="640"/>
      <c r="O8" s="640"/>
      <c r="P8" s="104"/>
      <c r="Q8" s="640">
        <v>24023</v>
      </c>
      <c r="R8" s="640"/>
      <c r="S8" s="640"/>
      <c r="T8" s="640"/>
      <c r="U8" s="640"/>
      <c r="V8" s="640">
        <v>193085</v>
      </c>
      <c r="W8" s="640"/>
      <c r="X8" s="640"/>
      <c r="Y8" s="640"/>
      <c r="Z8" s="640"/>
      <c r="AA8" s="640"/>
      <c r="AB8" s="640">
        <v>24099</v>
      </c>
      <c r="AC8" s="640"/>
      <c r="AD8" s="640"/>
      <c r="AE8" s="640"/>
      <c r="AF8" s="640"/>
      <c r="AG8" s="640"/>
      <c r="AH8" s="640"/>
      <c r="AI8" s="640">
        <v>168986</v>
      </c>
      <c r="AJ8" s="640"/>
      <c r="AK8" s="640"/>
      <c r="AL8" s="640"/>
      <c r="AM8" s="640"/>
      <c r="AN8" s="640"/>
      <c r="AO8" s="640"/>
      <c r="AP8" s="640">
        <v>543</v>
      </c>
      <c r="AQ8" s="640"/>
      <c r="AR8" s="640"/>
      <c r="AS8" s="640"/>
      <c r="AT8" s="640"/>
      <c r="AU8" s="640"/>
      <c r="AV8" s="640">
        <v>516</v>
      </c>
      <c r="AW8" s="640"/>
      <c r="AX8" s="640"/>
      <c r="AY8" s="640"/>
      <c r="AZ8" s="640"/>
      <c r="BA8" s="640"/>
    </row>
    <row r="9" spans="1:54" ht="16.25" customHeight="1">
      <c r="E9" s="469">
        <v>4</v>
      </c>
      <c r="F9" s="469"/>
      <c r="G9" s="492"/>
      <c r="H9" s="492"/>
      <c r="I9" s="642"/>
      <c r="J9" s="110"/>
      <c r="K9" s="640">
        <v>217108</v>
      </c>
      <c r="L9" s="640"/>
      <c r="M9" s="640"/>
      <c r="N9" s="640"/>
      <c r="O9" s="640"/>
      <c r="P9" s="104"/>
      <c r="Q9" s="640">
        <v>24023</v>
      </c>
      <c r="R9" s="640"/>
      <c r="S9" s="640"/>
      <c r="T9" s="640"/>
      <c r="U9" s="640"/>
      <c r="V9" s="640">
        <v>193085</v>
      </c>
      <c r="W9" s="640"/>
      <c r="X9" s="640"/>
      <c r="Y9" s="640"/>
      <c r="Z9" s="640"/>
      <c r="AA9" s="640"/>
      <c r="AB9" s="640">
        <v>24099</v>
      </c>
      <c r="AC9" s="640"/>
      <c r="AD9" s="640"/>
      <c r="AE9" s="640"/>
      <c r="AF9" s="640"/>
      <c r="AG9" s="640"/>
      <c r="AH9" s="640"/>
      <c r="AI9" s="640">
        <v>168986</v>
      </c>
      <c r="AJ9" s="640"/>
      <c r="AK9" s="640"/>
      <c r="AL9" s="640"/>
      <c r="AM9" s="640"/>
      <c r="AN9" s="640"/>
      <c r="AO9" s="640"/>
      <c r="AP9" s="640">
        <v>479</v>
      </c>
      <c r="AQ9" s="640"/>
      <c r="AR9" s="640"/>
      <c r="AS9" s="640"/>
      <c r="AT9" s="640"/>
      <c r="AU9" s="640"/>
      <c r="AV9" s="640">
        <v>540</v>
      </c>
      <c r="AW9" s="640"/>
      <c r="AX9" s="640"/>
      <c r="AY9" s="640"/>
      <c r="AZ9" s="640"/>
      <c r="BA9" s="640"/>
    </row>
    <row r="10" spans="1:54" ht="16.25" customHeight="1">
      <c r="E10" s="469">
        <v>5</v>
      </c>
      <c r="F10" s="469"/>
      <c r="G10" s="36"/>
      <c r="H10" s="36"/>
      <c r="I10" s="127"/>
      <c r="J10" s="110"/>
      <c r="K10" s="640">
        <v>216843</v>
      </c>
      <c r="L10" s="640"/>
      <c r="M10" s="640"/>
      <c r="N10" s="640"/>
      <c r="O10" s="640"/>
      <c r="P10" s="104"/>
      <c r="Q10" s="640">
        <v>24041</v>
      </c>
      <c r="R10" s="640"/>
      <c r="S10" s="640"/>
      <c r="T10" s="640"/>
      <c r="U10" s="640"/>
      <c r="V10" s="640">
        <v>192802</v>
      </c>
      <c r="W10" s="640"/>
      <c r="X10" s="640"/>
      <c r="Y10" s="640"/>
      <c r="Z10" s="640"/>
      <c r="AA10" s="640"/>
      <c r="AB10" s="640">
        <v>23607</v>
      </c>
      <c r="AC10" s="640"/>
      <c r="AD10" s="640"/>
      <c r="AE10" s="640"/>
      <c r="AF10" s="640"/>
      <c r="AG10" s="640"/>
      <c r="AH10" s="640"/>
      <c r="AI10" s="640">
        <v>169195</v>
      </c>
      <c r="AJ10" s="640"/>
      <c r="AK10" s="640"/>
      <c r="AL10" s="640"/>
      <c r="AM10" s="640"/>
      <c r="AN10" s="640"/>
      <c r="AO10" s="640"/>
      <c r="AP10" s="640">
        <v>423</v>
      </c>
      <c r="AQ10" s="640"/>
      <c r="AR10" s="640"/>
      <c r="AS10" s="640"/>
      <c r="AT10" s="640"/>
      <c r="AU10" s="640"/>
      <c r="AV10" s="640">
        <v>542</v>
      </c>
      <c r="AW10" s="640"/>
      <c r="AX10" s="640"/>
      <c r="AY10" s="640"/>
      <c r="AZ10" s="640"/>
      <c r="BA10" s="640"/>
    </row>
    <row r="11" spans="1:54" ht="16.25" customHeight="1">
      <c r="B11" s="79"/>
      <c r="C11" s="79"/>
      <c r="D11" s="79"/>
      <c r="E11" s="468">
        <v>6</v>
      </c>
      <c r="F11" s="468"/>
      <c r="G11" s="130"/>
      <c r="H11" s="130"/>
      <c r="I11" s="379"/>
      <c r="J11" s="81"/>
      <c r="K11" s="643">
        <v>216686</v>
      </c>
      <c r="L11" s="643"/>
      <c r="M11" s="643"/>
      <c r="N11" s="643"/>
      <c r="O11" s="643"/>
      <c r="P11" s="380"/>
      <c r="Q11" s="643">
        <v>24064</v>
      </c>
      <c r="R11" s="643"/>
      <c r="S11" s="643"/>
      <c r="T11" s="643"/>
      <c r="U11" s="643"/>
      <c r="V11" s="643">
        <v>192623</v>
      </c>
      <c r="W11" s="643"/>
      <c r="X11" s="643"/>
      <c r="Y11" s="643"/>
      <c r="Z11" s="643"/>
      <c r="AA11" s="643"/>
      <c r="AB11" s="643">
        <v>23590</v>
      </c>
      <c r="AC11" s="643"/>
      <c r="AD11" s="643"/>
      <c r="AE11" s="643"/>
      <c r="AF11" s="643"/>
      <c r="AG11" s="643"/>
      <c r="AH11" s="643"/>
      <c r="AI11" s="643">
        <v>169032</v>
      </c>
      <c r="AJ11" s="643"/>
      <c r="AK11" s="643"/>
      <c r="AL11" s="643"/>
      <c r="AM11" s="643"/>
      <c r="AN11" s="643"/>
      <c r="AO11" s="643"/>
      <c r="AP11" s="643">
        <v>449</v>
      </c>
      <c r="AQ11" s="643"/>
      <c r="AR11" s="643"/>
      <c r="AS11" s="643"/>
      <c r="AT11" s="643"/>
      <c r="AU11" s="643"/>
      <c r="AV11" s="643">
        <v>554</v>
      </c>
      <c r="AW11" s="643"/>
      <c r="AX11" s="643"/>
      <c r="AY11" s="643"/>
      <c r="AZ11" s="643"/>
      <c r="BA11" s="643"/>
    </row>
    <row r="12" spans="1:54" ht="12.9" customHeight="1">
      <c r="B12" s="39" t="s">
        <v>270</v>
      </c>
      <c r="BB12" s="35"/>
    </row>
    <row r="13" spans="1:54" ht="12.9" customHeight="1">
      <c r="B13" s="39" t="s">
        <v>271</v>
      </c>
      <c r="BB13" s="35"/>
    </row>
    <row r="14" spans="1:54" ht="12.9" customHeight="1">
      <c r="B14" s="39" t="s">
        <v>272</v>
      </c>
      <c r="BB14" s="35"/>
    </row>
    <row r="15" spans="1:54" s="43" customFormat="1" ht="10.75" customHeight="1">
      <c r="A15" s="61"/>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107"/>
    </row>
    <row r="16" spans="1:54" ht="20.149999999999999" customHeight="1">
      <c r="A16" s="61"/>
    </row>
    <row r="17" spans="1:76" ht="20.149999999999999" customHeight="1">
      <c r="A17" s="61"/>
    </row>
    <row r="18" spans="1:76" ht="20.149999999999999" customHeight="1">
      <c r="A18" s="61"/>
    </row>
    <row r="19" spans="1:76" ht="20.149999999999999" customHeight="1">
      <c r="A19" s="61"/>
    </row>
    <row r="20" spans="1:76" ht="20.149999999999999" customHeight="1">
      <c r="A20" s="61"/>
    </row>
    <row r="21" spans="1:76" ht="20.149999999999999" customHeight="1">
      <c r="A21" s="61"/>
    </row>
    <row r="22" spans="1:76" ht="20.149999999999999" customHeight="1">
      <c r="A22" s="61"/>
    </row>
    <row r="23" spans="1:76" ht="20.149999999999999" customHeight="1">
      <c r="A23" s="61"/>
    </row>
    <row r="24" spans="1:76" ht="20.149999999999999" customHeight="1">
      <c r="A24" s="61"/>
    </row>
    <row r="25" spans="1:76" ht="20.149999999999999" customHeight="1">
      <c r="A25" s="61"/>
    </row>
    <row r="26" spans="1:76" ht="20.149999999999999" customHeight="1">
      <c r="A26" s="61"/>
    </row>
    <row r="27" spans="1:76" ht="20.149999999999999" customHeight="1">
      <c r="A27" s="61"/>
    </row>
    <row r="28" spans="1:76" ht="20.149999999999999" customHeight="1">
      <c r="A28" s="61"/>
    </row>
    <row r="29" spans="1:76" ht="15" customHeight="1">
      <c r="A29" s="61"/>
    </row>
    <row r="30" spans="1:76" ht="18" customHeight="1">
      <c r="B30" s="61" t="s">
        <v>273</v>
      </c>
      <c r="C30" s="61"/>
      <c r="D30" s="61"/>
      <c r="E30" s="61"/>
    </row>
    <row r="31" spans="1:76" ht="13.5">
      <c r="B31" s="627" t="s">
        <v>82</v>
      </c>
      <c r="C31" s="627"/>
      <c r="D31" s="627"/>
      <c r="E31" s="627"/>
      <c r="F31" s="627"/>
      <c r="G31" s="627"/>
      <c r="H31" s="627"/>
      <c r="I31" s="627"/>
      <c r="J31" s="644" t="s">
        <v>274</v>
      </c>
      <c r="K31" s="636"/>
      <c r="L31" s="636"/>
      <c r="M31" s="636"/>
      <c r="N31" s="636"/>
      <c r="O31" s="636"/>
      <c r="P31" s="645" t="s">
        <v>275</v>
      </c>
      <c r="Q31" s="627"/>
      <c r="R31" s="627"/>
      <c r="S31" s="627"/>
      <c r="T31" s="627"/>
      <c r="U31" s="628"/>
      <c r="V31" s="636" t="s">
        <v>276</v>
      </c>
      <c r="W31" s="636"/>
      <c r="X31" s="636"/>
      <c r="Y31" s="636"/>
      <c r="Z31" s="636"/>
      <c r="AA31" s="636"/>
      <c r="AB31" s="636" t="s">
        <v>277</v>
      </c>
      <c r="AC31" s="636"/>
      <c r="AD31" s="636"/>
      <c r="AE31" s="636"/>
      <c r="AF31" s="636"/>
      <c r="AG31" s="636"/>
      <c r="AH31" s="636"/>
      <c r="AI31" s="636"/>
      <c r="AJ31" s="636"/>
      <c r="AK31" s="636"/>
      <c r="AL31" s="636"/>
      <c r="AM31" s="636"/>
      <c r="AN31" s="636"/>
      <c r="AO31" s="636"/>
      <c r="AP31" s="636"/>
      <c r="AQ31" s="636"/>
      <c r="AR31" s="636"/>
      <c r="AS31" s="636"/>
      <c r="AT31" s="645" t="s">
        <v>278</v>
      </c>
      <c r="AU31" s="627"/>
      <c r="AV31" s="627"/>
      <c r="AW31" s="627"/>
      <c r="AX31" s="627"/>
      <c r="AY31" s="627"/>
      <c r="AZ31" s="627"/>
      <c r="BA31" s="627"/>
      <c r="BJ31" s="115"/>
      <c r="BK31" s="115"/>
      <c r="BN31" s="115"/>
      <c r="BO31" s="115"/>
      <c r="BR31" s="115"/>
      <c r="BS31" s="115"/>
      <c r="BV31" s="115"/>
      <c r="BW31" s="115"/>
      <c r="BX31" s="115"/>
    </row>
    <row r="32" spans="1:76" ht="13.5">
      <c r="B32" s="631"/>
      <c r="C32" s="631"/>
      <c r="D32" s="631"/>
      <c r="E32" s="631"/>
      <c r="F32" s="631"/>
      <c r="G32" s="631"/>
      <c r="H32" s="631"/>
      <c r="I32" s="631"/>
      <c r="J32" s="636"/>
      <c r="K32" s="636"/>
      <c r="L32" s="636"/>
      <c r="M32" s="636"/>
      <c r="N32" s="636"/>
      <c r="O32" s="636"/>
      <c r="P32" s="646"/>
      <c r="Q32" s="631"/>
      <c r="R32" s="631"/>
      <c r="S32" s="631"/>
      <c r="T32" s="631"/>
      <c r="U32" s="632"/>
      <c r="V32" s="636"/>
      <c r="W32" s="636"/>
      <c r="X32" s="636"/>
      <c r="Y32" s="636"/>
      <c r="Z32" s="636"/>
      <c r="AA32" s="636"/>
      <c r="AB32" s="647" t="s">
        <v>33</v>
      </c>
      <c r="AC32" s="648"/>
      <c r="AD32" s="648"/>
      <c r="AE32" s="648"/>
      <c r="AF32" s="648"/>
      <c r="AG32" s="649"/>
      <c r="AH32" s="636" t="s">
        <v>279</v>
      </c>
      <c r="AI32" s="636"/>
      <c r="AJ32" s="636"/>
      <c r="AK32" s="636"/>
      <c r="AL32" s="636"/>
      <c r="AM32" s="636"/>
      <c r="AN32" s="647" t="s">
        <v>280</v>
      </c>
      <c r="AO32" s="648"/>
      <c r="AP32" s="648"/>
      <c r="AQ32" s="648"/>
      <c r="AR32" s="648"/>
      <c r="AS32" s="649"/>
      <c r="AT32" s="646"/>
      <c r="AU32" s="631"/>
      <c r="AV32" s="631"/>
      <c r="AW32" s="631"/>
      <c r="AX32" s="631"/>
      <c r="AY32" s="631"/>
      <c r="AZ32" s="631"/>
      <c r="BA32" s="631"/>
      <c r="BE32" s="122"/>
      <c r="BF32" s="122"/>
      <c r="BG32" s="122"/>
      <c r="BI32" s="122"/>
      <c r="BJ32" s="115"/>
      <c r="BK32" s="115"/>
      <c r="BM32" s="122"/>
      <c r="BN32" s="115"/>
      <c r="BO32" s="115"/>
      <c r="BQ32" s="122"/>
      <c r="BR32" s="115"/>
      <c r="BS32" s="115"/>
      <c r="BU32" s="122"/>
      <c r="BV32" s="115"/>
      <c r="BW32" s="115"/>
      <c r="BX32" s="115"/>
    </row>
    <row r="33" spans="1:77" s="56" customFormat="1" ht="12.9" customHeight="1">
      <c r="J33" s="87"/>
      <c r="O33" s="56" t="s">
        <v>281</v>
      </c>
      <c r="U33" s="56" t="s">
        <v>73</v>
      </c>
      <c r="AA33" s="56" t="s">
        <v>282</v>
      </c>
      <c r="AG33" s="56" t="s">
        <v>283</v>
      </c>
      <c r="AM33" s="56" t="s">
        <v>283</v>
      </c>
      <c r="AS33" s="56" t="s">
        <v>283</v>
      </c>
      <c r="BA33" s="56" t="s">
        <v>283</v>
      </c>
      <c r="BE33" s="122"/>
      <c r="BF33" s="122"/>
      <c r="BG33" s="122"/>
      <c r="BI33" s="122"/>
      <c r="BM33" s="122"/>
      <c r="BQ33" s="122"/>
      <c r="BU33" s="122"/>
    </row>
    <row r="34" spans="1:77" ht="16.25" customHeight="1">
      <c r="A34" s="43"/>
      <c r="B34" s="453" t="s">
        <v>40</v>
      </c>
      <c r="C34" s="453"/>
      <c r="D34" s="453"/>
      <c r="E34" s="453">
        <v>15</v>
      </c>
      <c r="F34" s="453"/>
      <c r="G34" s="453" t="s">
        <v>86</v>
      </c>
      <c r="H34" s="453"/>
      <c r="I34" s="454"/>
      <c r="J34" s="621">
        <v>3501</v>
      </c>
      <c r="K34" s="622"/>
      <c r="L34" s="622"/>
      <c r="M34" s="622"/>
      <c r="N34" s="622"/>
      <c r="O34" s="622"/>
      <c r="P34" s="622">
        <v>6427</v>
      </c>
      <c r="Q34" s="622"/>
      <c r="R34" s="622"/>
      <c r="S34" s="622"/>
      <c r="T34" s="622"/>
      <c r="U34" s="622"/>
      <c r="V34" s="622">
        <v>6602</v>
      </c>
      <c r="W34" s="622"/>
      <c r="X34" s="622"/>
      <c r="Y34" s="622"/>
      <c r="Z34" s="622"/>
      <c r="AA34" s="622"/>
      <c r="AB34" s="622">
        <v>46952</v>
      </c>
      <c r="AC34" s="622"/>
      <c r="AD34" s="622"/>
      <c r="AE34" s="622"/>
      <c r="AF34" s="622"/>
      <c r="AG34" s="622"/>
      <c r="AH34" s="622">
        <v>36833</v>
      </c>
      <c r="AI34" s="622"/>
      <c r="AJ34" s="622"/>
      <c r="AK34" s="622"/>
      <c r="AL34" s="622"/>
      <c r="AM34" s="622"/>
      <c r="AN34" s="622">
        <v>4106</v>
      </c>
      <c r="AO34" s="622"/>
      <c r="AP34" s="622"/>
      <c r="AQ34" s="622"/>
      <c r="AR34" s="622"/>
      <c r="AS34" s="622"/>
      <c r="AT34" s="622">
        <v>895</v>
      </c>
      <c r="AU34" s="622"/>
      <c r="AV34" s="622"/>
      <c r="AW34" s="622"/>
      <c r="AX34" s="622"/>
      <c r="AY34" s="622"/>
      <c r="AZ34" s="622"/>
      <c r="BA34" s="622"/>
      <c r="BE34" s="122"/>
      <c r="BF34" s="122"/>
      <c r="BG34" s="122"/>
      <c r="BI34" s="122"/>
      <c r="BJ34" s="36"/>
      <c r="BK34" s="36"/>
      <c r="BM34" s="122"/>
      <c r="BN34" s="36"/>
      <c r="BO34" s="36"/>
      <c r="BQ34" s="122"/>
      <c r="BR34" s="36"/>
      <c r="BS34" s="36"/>
      <c r="BU34" s="122"/>
      <c r="BV34" s="36"/>
      <c r="BW34" s="36"/>
      <c r="BX34" s="36"/>
      <c r="BY34" s="36"/>
    </row>
    <row r="35" spans="1:77" ht="16.25" customHeight="1">
      <c r="A35" s="43"/>
      <c r="B35" s="453"/>
      <c r="C35" s="453"/>
      <c r="D35" s="453"/>
      <c r="E35" s="453">
        <v>20</v>
      </c>
      <c r="F35" s="453"/>
      <c r="G35" s="453"/>
      <c r="H35" s="453"/>
      <c r="I35" s="454"/>
      <c r="J35" s="621">
        <v>3173</v>
      </c>
      <c r="K35" s="622"/>
      <c r="L35" s="622"/>
      <c r="M35" s="622"/>
      <c r="N35" s="622"/>
      <c r="O35" s="622"/>
      <c r="P35" s="622">
        <v>6174</v>
      </c>
      <c r="Q35" s="622"/>
      <c r="R35" s="622"/>
      <c r="S35" s="622"/>
      <c r="T35" s="622"/>
      <c r="U35" s="622"/>
      <c r="V35" s="622">
        <v>5780</v>
      </c>
      <c r="W35" s="622"/>
      <c r="X35" s="622"/>
      <c r="Y35" s="622"/>
      <c r="Z35" s="622"/>
      <c r="AA35" s="622"/>
      <c r="AB35" s="622">
        <v>42798</v>
      </c>
      <c r="AC35" s="622"/>
      <c r="AD35" s="622"/>
      <c r="AE35" s="622"/>
      <c r="AF35" s="622"/>
      <c r="AG35" s="622"/>
      <c r="AH35" s="622">
        <v>31105</v>
      </c>
      <c r="AI35" s="622"/>
      <c r="AJ35" s="622"/>
      <c r="AK35" s="622"/>
      <c r="AL35" s="622"/>
      <c r="AM35" s="622"/>
      <c r="AN35" s="622">
        <v>5334</v>
      </c>
      <c r="AO35" s="622"/>
      <c r="AP35" s="622"/>
      <c r="AQ35" s="622"/>
      <c r="AR35" s="622"/>
      <c r="AS35" s="622"/>
      <c r="AT35" s="622">
        <v>554</v>
      </c>
      <c r="AU35" s="622"/>
      <c r="AV35" s="622"/>
      <c r="AW35" s="622"/>
      <c r="AX35" s="622"/>
      <c r="AY35" s="622"/>
      <c r="AZ35" s="622"/>
      <c r="BA35" s="622"/>
      <c r="BE35" s="122"/>
      <c r="BF35" s="122"/>
      <c r="BG35" s="122"/>
      <c r="BI35" s="122"/>
      <c r="BJ35" s="115"/>
      <c r="BK35" s="115"/>
      <c r="BM35" s="122"/>
      <c r="BN35" s="115"/>
      <c r="BO35" s="115"/>
      <c r="BQ35" s="122"/>
      <c r="BR35" s="115"/>
      <c r="BS35" s="115"/>
      <c r="BU35" s="122"/>
      <c r="BV35" s="115"/>
      <c r="BW35" s="115"/>
      <c r="BX35" s="115"/>
    </row>
    <row r="36" spans="1:77" ht="16.25" customHeight="1">
      <c r="A36" s="43"/>
      <c r="B36" s="76"/>
      <c r="C36" s="72"/>
      <c r="D36" s="72"/>
      <c r="E36" s="453">
        <v>25</v>
      </c>
      <c r="F36" s="453"/>
      <c r="G36" s="72"/>
      <c r="H36" s="72"/>
      <c r="I36" s="73"/>
      <c r="J36" s="621">
        <v>2734</v>
      </c>
      <c r="K36" s="622"/>
      <c r="L36" s="622"/>
      <c r="M36" s="622"/>
      <c r="N36" s="622"/>
      <c r="O36" s="622"/>
      <c r="P36" s="622">
        <v>5140</v>
      </c>
      <c r="Q36" s="622"/>
      <c r="R36" s="622"/>
      <c r="S36" s="622"/>
      <c r="T36" s="622"/>
      <c r="U36" s="622"/>
      <c r="V36" s="622">
        <v>5345</v>
      </c>
      <c r="W36" s="622"/>
      <c r="X36" s="622"/>
      <c r="Y36" s="622"/>
      <c r="Z36" s="622"/>
      <c r="AA36" s="622"/>
      <c r="AB36" s="622">
        <v>44444</v>
      </c>
      <c r="AC36" s="622"/>
      <c r="AD36" s="622"/>
      <c r="AE36" s="622"/>
      <c r="AF36" s="622"/>
      <c r="AG36" s="622"/>
      <c r="AH36" s="622">
        <v>33004</v>
      </c>
      <c r="AI36" s="622"/>
      <c r="AJ36" s="622"/>
      <c r="AK36" s="622"/>
      <c r="AL36" s="622"/>
      <c r="AM36" s="622"/>
      <c r="AN36" s="622">
        <v>3016</v>
      </c>
      <c r="AO36" s="622"/>
      <c r="AP36" s="622"/>
      <c r="AQ36" s="622"/>
      <c r="AR36" s="622"/>
      <c r="AS36" s="622"/>
      <c r="AT36" s="622">
        <v>334</v>
      </c>
      <c r="AU36" s="622"/>
      <c r="AV36" s="622"/>
      <c r="AW36" s="622"/>
      <c r="AX36" s="622"/>
      <c r="AY36" s="622"/>
      <c r="AZ36" s="622"/>
      <c r="BA36" s="622"/>
      <c r="BE36" s="122"/>
      <c r="BF36" s="122"/>
      <c r="BG36" s="122"/>
      <c r="BI36" s="122"/>
      <c r="BJ36" s="115"/>
      <c r="BK36" s="115"/>
      <c r="BM36" s="122"/>
      <c r="BN36" s="115"/>
      <c r="BO36" s="115"/>
      <c r="BQ36" s="122"/>
      <c r="BR36" s="115"/>
      <c r="BS36" s="115"/>
      <c r="BU36" s="122"/>
      <c r="BV36" s="115"/>
      <c r="BW36" s="115"/>
      <c r="BX36" s="115"/>
    </row>
    <row r="37" spans="1:77" ht="16.25" customHeight="1">
      <c r="A37" s="43"/>
      <c r="B37" s="76"/>
      <c r="C37" s="72"/>
      <c r="D37" s="72"/>
      <c r="E37" s="453">
        <v>30</v>
      </c>
      <c r="F37" s="453"/>
      <c r="G37" s="72"/>
      <c r="H37" s="72"/>
      <c r="I37" s="73"/>
      <c r="J37" s="621">
        <v>2386</v>
      </c>
      <c r="K37" s="622"/>
      <c r="L37" s="622"/>
      <c r="M37" s="622"/>
      <c r="N37" s="622"/>
      <c r="O37" s="622"/>
      <c r="P37" s="622">
        <v>4376</v>
      </c>
      <c r="Q37" s="622"/>
      <c r="R37" s="622"/>
      <c r="S37" s="622"/>
      <c r="T37" s="622"/>
      <c r="U37" s="622"/>
      <c r="V37" s="622">
        <v>4625</v>
      </c>
      <c r="W37" s="622"/>
      <c r="X37" s="622"/>
      <c r="Y37" s="622"/>
      <c r="Z37" s="622"/>
      <c r="AA37" s="622"/>
      <c r="AB37" s="622">
        <v>29196</v>
      </c>
      <c r="AC37" s="622"/>
      <c r="AD37" s="622"/>
      <c r="AE37" s="622"/>
      <c r="AF37" s="622"/>
      <c r="AG37" s="622"/>
      <c r="AH37" s="622">
        <v>21071</v>
      </c>
      <c r="AI37" s="622"/>
      <c r="AJ37" s="622"/>
      <c r="AK37" s="622"/>
      <c r="AL37" s="622"/>
      <c r="AM37" s="622"/>
      <c r="AN37" s="622">
        <v>3689</v>
      </c>
      <c r="AO37" s="622"/>
      <c r="AP37" s="622"/>
      <c r="AQ37" s="622"/>
      <c r="AR37" s="622"/>
      <c r="AS37" s="622"/>
      <c r="AT37" s="622">
        <v>87</v>
      </c>
      <c r="AU37" s="622"/>
      <c r="AV37" s="622"/>
      <c r="AW37" s="622"/>
      <c r="AX37" s="622"/>
      <c r="AY37" s="622"/>
      <c r="AZ37" s="622"/>
      <c r="BA37" s="622"/>
      <c r="BE37" s="122"/>
      <c r="BF37" s="122"/>
      <c r="BG37" s="122"/>
      <c r="BI37" s="122"/>
      <c r="BJ37" s="115"/>
      <c r="BK37" s="115"/>
      <c r="BM37" s="122"/>
      <c r="BN37" s="115"/>
      <c r="BO37" s="115"/>
      <c r="BQ37" s="122"/>
      <c r="BR37" s="115"/>
      <c r="BS37" s="115"/>
      <c r="BU37" s="122"/>
      <c r="BV37" s="115"/>
      <c r="BW37" s="115"/>
      <c r="BX37" s="115"/>
    </row>
    <row r="38" spans="1:77" ht="19.25" customHeight="1">
      <c r="A38" s="43"/>
      <c r="B38" s="453" t="s">
        <v>62</v>
      </c>
      <c r="C38" s="453"/>
      <c r="D38" s="453"/>
      <c r="E38" s="453">
        <v>2</v>
      </c>
      <c r="F38" s="453"/>
      <c r="G38" s="453" t="s">
        <v>86</v>
      </c>
      <c r="H38" s="453"/>
      <c r="I38" s="454"/>
      <c r="J38" s="621" t="s">
        <v>187</v>
      </c>
      <c r="K38" s="622"/>
      <c r="L38" s="622"/>
      <c r="M38" s="622"/>
      <c r="N38" s="622"/>
      <c r="O38" s="622"/>
      <c r="P38" s="622" t="s">
        <v>187</v>
      </c>
      <c r="Q38" s="622"/>
      <c r="R38" s="622"/>
      <c r="S38" s="622"/>
      <c r="T38" s="622"/>
      <c r="U38" s="622"/>
      <c r="V38" s="622" t="s">
        <v>187</v>
      </c>
      <c r="W38" s="622"/>
      <c r="X38" s="622"/>
      <c r="Y38" s="622"/>
      <c r="Z38" s="622"/>
      <c r="AA38" s="622"/>
      <c r="AB38" s="624">
        <v>16411</v>
      </c>
      <c r="AC38" s="624"/>
      <c r="AD38" s="624"/>
      <c r="AE38" s="624"/>
      <c r="AF38" s="624"/>
      <c r="AG38" s="624"/>
      <c r="AH38" s="624">
        <v>11370</v>
      </c>
      <c r="AI38" s="624"/>
      <c r="AJ38" s="624"/>
      <c r="AK38" s="624"/>
      <c r="AL38" s="624"/>
      <c r="AM38" s="624"/>
      <c r="AN38" s="624">
        <v>781</v>
      </c>
      <c r="AO38" s="624"/>
      <c r="AP38" s="624"/>
      <c r="AQ38" s="624"/>
      <c r="AR38" s="624"/>
      <c r="AS38" s="624"/>
      <c r="AT38" s="624">
        <v>81</v>
      </c>
      <c r="AU38" s="624"/>
      <c r="AV38" s="624"/>
      <c r="AW38" s="624"/>
      <c r="AX38" s="624"/>
      <c r="AY38" s="624"/>
      <c r="AZ38" s="624"/>
      <c r="BA38" s="624"/>
      <c r="BE38" s="122"/>
      <c r="BF38" s="122"/>
      <c r="BG38" s="122"/>
      <c r="BI38" s="122"/>
      <c r="BJ38" s="122"/>
      <c r="BM38" s="122"/>
      <c r="BQ38" s="122"/>
      <c r="BU38" s="122"/>
    </row>
    <row r="39" spans="1:77" ht="16.25" customHeight="1">
      <c r="A39" s="43"/>
      <c r="B39" s="453"/>
      <c r="C39" s="453"/>
      <c r="D39" s="453"/>
      <c r="E39" s="453">
        <v>3</v>
      </c>
      <c r="F39" s="453"/>
      <c r="G39" s="453"/>
      <c r="H39" s="453"/>
      <c r="I39" s="454"/>
      <c r="J39" s="621" t="s">
        <v>187</v>
      </c>
      <c r="K39" s="622"/>
      <c r="L39" s="622"/>
      <c r="M39" s="622"/>
      <c r="N39" s="622"/>
      <c r="O39" s="622"/>
      <c r="P39" s="622" t="s">
        <v>187</v>
      </c>
      <c r="Q39" s="622"/>
      <c r="R39" s="622"/>
      <c r="S39" s="622"/>
      <c r="T39" s="622"/>
      <c r="U39" s="622"/>
      <c r="V39" s="622" t="s">
        <v>187</v>
      </c>
      <c r="W39" s="622"/>
      <c r="X39" s="622"/>
      <c r="Y39" s="622"/>
      <c r="Z39" s="622"/>
      <c r="AA39" s="622"/>
      <c r="AB39" s="624">
        <v>23656</v>
      </c>
      <c r="AC39" s="624"/>
      <c r="AD39" s="624"/>
      <c r="AE39" s="624"/>
      <c r="AF39" s="624"/>
      <c r="AG39" s="624"/>
      <c r="AH39" s="624">
        <v>11428</v>
      </c>
      <c r="AI39" s="624"/>
      <c r="AJ39" s="624"/>
      <c r="AK39" s="624"/>
      <c r="AL39" s="624"/>
      <c r="AM39" s="624"/>
      <c r="AN39" s="624">
        <v>423</v>
      </c>
      <c r="AO39" s="624"/>
      <c r="AP39" s="624"/>
      <c r="AQ39" s="624"/>
      <c r="AR39" s="624"/>
      <c r="AS39" s="624"/>
      <c r="AT39" s="624">
        <v>80</v>
      </c>
      <c r="AU39" s="624"/>
      <c r="AV39" s="624"/>
      <c r="AW39" s="624"/>
      <c r="AX39" s="624"/>
      <c r="AY39" s="624"/>
      <c r="AZ39" s="624"/>
      <c r="BA39" s="624"/>
      <c r="BE39" s="122"/>
      <c r="BF39" s="122"/>
      <c r="BG39" s="122"/>
      <c r="BI39" s="122"/>
      <c r="BJ39" s="122"/>
      <c r="BM39" s="122"/>
      <c r="BQ39" s="122"/>
      <c r="BU39" s="122"/>
    </row>
    <row r="40" spans="1:77" ht="16.25" customHeight="1">
      <c r="A40" s="43"/>
      <c r="B40" s="72"/>
      <c r="C40" s="72"/>
      <c r="D40" s="72"/>
      <c r="E40" s="453">
        <v>4</v>
      </c>
      <c r="F40" s="453"/>
      <c r="G40" s="453"/>
      <c r="H40" s="453"/>
      <c r="I40" s="454"/>
      <c r="J40" s="621" t="s">
        <v>187</v>
      </c>
      <c r="K40" s="622"/>
      <c r="L40" s="622"/>
      <c r="M40" s="622"/>
      <c r="N40" s="622"/>
      <c r="O40" s="622"/>
      <c r="P40" s="622" t="s">
        <v>187</v>
      </c>
      <c r="Q40" s="622"/>
      <c r="R40" s="622"/>
      <c r="S40" s="622"/>
      <c r="T40" s="622"/>
      <c r="U40" s="622"/>
      <c r="V40" s="622" t="s">
        <v>187</v>
      </c>
      <c r="W40" s="622"/>
      <c r="X40" s="622"/>
      <c r="Y40" s="622"/>
      <c r="Z40" s="622"/>
      <c r="AA40" s="622"/>
      <c r="AB40" s="624">
        <v>20954</v>
      </c>
      <c r="AC40" s="624"/>
      <c r="AD40" s="624"/>
      <c r="AE40" s="624"/>
      <c r="AF40" s="624"/>
      <c r="AG40" s="624"/>
      <c r="AH40" s="624">
        <v>10688</v>
      </c>
      <c r="AI40" s="624"/>
      <c r="AJ40" s="624"/>
      <c r="AK40" s="624"/>
      <c r="AL40" s="624"/>
      <c r="AM40" s="624"/>
      <c r="AN40" s="624">
        <v>1747</v>
      </c>
      <c r="AO40" s="624"/>
      <c r="AP40" s="624"/>
      <c r="AQ40" s="624"/>
      <c r="AR40" s="624"/>
      <c r="AS40" s="624"/>
      <c r="AT40" s="624">
        <v>68</v>
      </c>
      <c r="AU40" s="624"/>
      <c r="AV40" s="624"/>
      <c r="AW40" s="624"/>
      <c r="AX40" s="624"/>
      <c r="AY40" s="624"/>
      <c r="AZ40" s="624"/>
      <c r="BA40" s="624"/>
      <c r="BE40" s="122"/>
      <c r="BF40" s="122"/>
      <c r="BG40" s="122"/>
      <c r="BI40" s="122"/>
      <c r="BJ40" s="122"/>
      <c r="BM40" s="122"/>
      <c r="BQ40" s="122"/>
      <c r="BU40" s="122"/>
    </row>
    <row r="41" spans="1:77" ht="16.25" customHeight="1">
      <c r="A41" s="43"/>
      <c r="B41" s="72"/>
      <c r="C41" s="72"/>
      <c r="D41" s="72"/>
      <c r="E41" s="453">
        <v>5</v>
      </c>
      <c r="F41" s="453"/>
      <c r="G41" s="72"/>
      <c r="H41" s="72"/>
      <c r="I41" s="73"/>
      <c r="J41" s="621">
        <v>2008</v>
      </c>
      <c r="K41" s="622"/>
      <c r="L41" s="622"/>
      <c r="M41" s="622"/>
      <c r="N41" s="622"/>
      <c r="O41" s="622"/>
      <c r="P41" s="622">
        <v>3913</v>
      </c>
      <c r="Q41" s="622"/>
      <c r="R41" s="622"/>
      <c r="S41" s="622"/>
      <c r="T41" s="622"/>
      <c r="U41" s="622"/>
      <c r="V41" s="622">
        <v>3767</v>
      </c>
      <c r="W41" s="622"/>
      <c r="X41" s="622"/>
      <c r="Y41" s="622"/>
      <c r="Z41" s="622"/>
      <c r="AA41" s="622"/>
      <c r="AB41" s="624">
        <v>18548</v>
      </c>
      <c r="AC41" s="624"/>
      <c r="AD41" s="624"/>
      <c r="AE41" s="624"/>
      <c r="AF41" s="624"/>
      <c r="AG41" s="624"/>
      <c r="AH41" s="624">
        <v>11971</v>
      </c>
      <c r="AI41" s="624"/>
      <c r="AJ41" s="624"/>
      <c r="AK41" s="624"/>
      <c r="AL41" s="624"/>
      <c r="AM41" s="624"/>
      <c r="AN41" s="624">
        <v>565</v>
      </c>
      <c r="AO41" s="624"/>
      <c r="AP41" s="624"/>
      <c r="AQ41" s="624"/>
      <c r="AR41" s="624"/>
      <c r="AS41" s="624"/>
      <c r="AT41" s="624">
        <v>67</v>
      </c>
      <c r="AU41" s="624"/>
      <c r="AV41" s="624"/>
      <c r="AW41" s="624"/>
      <c r="AX41" s="624"/>
      <c r="AY41" s="624"/>
      <c r="AZ41" s="624"/>
      <c r="BA41" s="624"/>
      <c r="BB41" s="107"/>
      <c r="BE41" s="122"/>
      <c r="BF41" s="122"/>
      <c r="BG41" s="122"/>
      <c r="BI41" s="122"/>
      <c r="BJ41" s="122"/>
      <c r="BM41" s="122"/>
      <c r="BQ41" s="122"/>
      <c r="BU41" s="122"/>
    </row>
    <row r="42" spans="1:77" ht="16.25" customHeight="1">
      <c r="A42" s="43"/>
      <c r="B42" s="207"/>
      <c r="C42" s="207"/>
      <c r="D42" s="207"/>
      <c r="E42" s="549">
        <v>6</v>
      </c>
      <c r="F42" s="549"/>
      <c r="G42" s="207"/>
      <c r="H42" s="207"/>
      <c r="I42" s="375"/>
      <c r="J42" s="650" t="s">
        <v>187</v>
      </c>
      <c r="K42" s="651"/>
      <c r="L42" s="651"/>
      <c r="M42" s="651"/>
      <c r="N42" s="651"/>
      <c r="O42" s="651"/>
      <c r="P42" s="651" t="s">
        <v>187</v>
      </c>
      <c r="Q42" s="651"/>
      <c r="R42" s="651"/>
      <c r="S42" s="651"/>
      <c r="T42" s="651"/>
      <c r="U42" s="651"/>
      <c r="V42" s="651" t="s">
        <v>187</v>
      </c>
      <c r="W42" s="651"/>
      <c r="X42" s="651"/>
      <c r="Y42" s="651"/>
      <c r="Z42" s="651"/>
      <c r="AA42" s="651"/>
      <c r="AB42" s="652">
        <v>16000</v>
      </c>
      <c r="AC42" s="652"/>
      <c r="AD42" s="652"/>
      <c r="AE42" s="652"/>
      <c r="AF42" s="652"/>
      <c r="AG42" s="652"/>
      <c r="AH42" s="652">
        <v>10400</v>
      </c>
      <c r="AI42" s="652"/>
      <c r="AJ42" s="652"/>
      <c r="AK42" s="652"/>
      <c r="AL42" s="652"/>
      <c r="AM42" s="652"/>
      <c r="AN42" s="652">
        <v>1200</v>
      </c>
      <c r="AO42" s="652"/>
      <c r="AP42" s="652"/>
      <c r="AQ42" s="652"/>
      <c r="AR42" s="652"/>
      <c r="AS42" s="652"/>
      <c r="AT42" s="652">
        <v>60</v>
      </c>
      <c r="AU42" s="652"/>
      <c r="AV42" s="652"/>
      <c r="AW42" s="652"/>
      <c r="AX42" s="652"/>
      <c r="AY42" s="652"/>
      <c r="AZ42" s="652"/>
      <c r="BA42" s="652"/>
      <c r="BB42" s="107"/>
      <c r="BE42" s="122"/>
      <c r="BF42" s="122"/>
      <c r="BG42" s="122"/>
      <c r="BI42" s="122"/>
      <c r="BJ42" s="122"/>
      <c r="BM42" s="122"/>
      <c r="BQ42" s="122"/>
      <c r="BU42" s="122"/>
    </row>
    <row r="43" spans="1:77" ht="12.9" customHeight="1">
      <c r="B43" s="39" t="s">
        <v>284</v>
      </c>
      <c r="BB43" s="35"/>
    </row>
    <row r="44" spans="1:77" ht="12.9" customHeight="1">
      <c r="B44" s="39" t="s">
        <v>285</v>
      </c>
      <c r="BB44" s="35"/>
    </row>
    <row r="45" spans="1:77" ht="12.9" customHeight="1">
      <c r="B45" s="39" t="s">
        <v>1035</v>
      </c>
      <c r="BB45" s="35"/>
    </row>
    <row r="46" spans="1:77" ht="12.9" customHeight="1">
      <c r="B46" s="39" t="s">
        <v>286</v>
      </c>
      <c r="BB46" s="35"/>
    </row>
    <row r="47" spans="1:77" ht="12.9" customHeight="1">
      <c r="BB47" s="35"/>
    </row>
    <row r="48" spans="1:77" ht="12.9" customHeight="1">
      <c r="BB48" s="35"/>
    </row>
    <row r="49" spans="1:54" ht="12.9" customHeight="1">
      <c r="BB49" s="35"/>
    </row>
    <row r="50" spans="1:54" ht="12.9" customHeight="1">
      <c r="BB50" s="35"/>
    </row>
    <row r="51" spans="1:54" ht="12.9" customHeight="1">
      <c r="BB51" s="35"/>
    </row>
    <row r="52" spans="1:54" ht="12.9" customHeight="1">
      <c r="A52" s="43"/>
      <c r="B52" s="43"/>
      <c r="C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4" ht="12.9" customHeight="1">
      <c r="A53" s="43"/>
      <c r="B53" s="43"/>
      <c r="C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4" ht="12.9" customHeight="1">
      <c r="A54" s="43"/>
      <c r="B54" s="43"/>
      <c r="C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4" ht="12.9" customHeight="1">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4" ht="12.9" customHeight="1"/>
    <row r="57" spans="1:54" ht="12.9" customHeight="1"/>
    <row r="58" spans="1:54" ht="12.9" customHeight="1"/>
    <row r="59" spans="1:54" ht="12.9" customHeight="1"/>
    <row r="60" spans="1:54" ht="12.9" customHeight="1"/>
  </sheetData>
  <mergeCells count="151">
    <mergeCell ref="E41:F41"/>
    <mergeCell ref="J41:O41"/>
    <mergeCell ref="P41:U41"/>
    <mergeCell ref="V41:AA41"/>
    <mergeCell ref="AB41:AG41"/>
    <mergeCell ref="AH41:AM41"/>
    <mergeCell ref="AN41:AS41"/>
    <mergeCell ref="AT41:BA41"/>
    <mergeCell ref="E42:F42"/>
    <mergeCell ref="J42:O42"/>
    <mergeCell ref="P42:U42"/>
    <mergeCell ref="V42:AA42"/>
    <mergeCell ref="AB42:AG42"/>
    <mergeCell ref="AH42:AM42"/>
    <mergeCell ref="AN42:AS42"/>
    <mergeCell ref="AT42:BA42"/>
    <mergeCell ref="E40:F40"/>
    <mergeCell ref="G40:I40"/>
    <mergeCell ref="J40:O40"/>
    <mergeCell ref="P40:U40"/>
    <mergeCell ref="V40:AA40"/>
    <mergeCell ref="AB40:AG40"/>
    <mergeCell ref="AH40:AM40"/>
    <mergeCell ref="AN40:AS40"/>
    <mergeCell ref="AT40:BA40"/>
    <mergeCell ref="AB38:AG38"/>
    <mergeCell ref="AH38:AM38"/>
    <mergeCell ref="AN38:AS38"/>
    <mergeCell ref="AT38:BA38"/>
    <mergeCell ref="B39:D39"/>
    <mergeCell ref="E39:F39"/>
    <mergeCell ref="G39:I39"/>
    <mergeCell ref="J39:O39"/>
    <mergeCell ref="P39:U39"/>
    <mergeCell ref="V39:AA39"/>
    <mergeCell ref="B38:D38"/>
    <mergeCell ref="E38:F38"/>
    <mergeCell ref="G38:I38"/>
    <mergeCell ref="J38:O38"/>
    <mergeCell ref="P38:U38"/>
    <mergeCell ref="V38:AA38"/>
    <mergeCell ref="AB39:AG39"/>
    <mergeCell ref="AH39:AM39"/>
    <mergeCell ref="AN39:AS39"/>
    <mergeCell ref="AT39:BA39"/>
    <mergeCell ref="E36:F36"/>
    <mergeCell ref="J36:O36"/>
    <mergeCell ref="P36:U36"/>
    <mergeCell ref="V36:AA36"/>
    <mergeCell ref="AB36:AG36"/>
    <mergeCell ref="AH36:AM36"/>
    <mergeCell ref="AN36:AS36"/>
    <mergeCell ref="AT36:BA36"/>
    <mergeCell ref="E37:F37"/>
    <mergeCell ref="J37:O37"/>
    <mergeCell ref="P37:U37"/>
    <mergeCell ref="V37:AA37"/>
    <mergeCell ref="AB37:AG37"/>
    <mergeCell ref="AH37:AM37"/>
    <mergeCell ref="AN37:AS37"/>
    <mergeCell ref="AT37:BA37"/>
    <mergeCell ref="AB34:AG34"/>
    <mergeCell ref="AH34:AM34"/>
    <mergeCell ref="AN34:AS34"/>
    <mergeCell ref="AT34:BA34"/>
    <mergeCell ref="B35:D35"/>
    <mergeCell ref="E35:F35"/>
    <mergeCell ref="G35:I35"/>
    <mergeCell ref="J35:O35"/>
    <mergeCell ref="P35:U35"/>
    <mergeCell ref="V35:AA35"/>
    <mergeCell ref="B34:D34"/>
    <mergeCell ref="E34:F34"/>
    <mergeCell ref="G34:I34"/>
    <mergeCell ref="J34:O34"/>
    <mergeCell ref="P34:U34"/>
    <mergeCell ref="V34:AA34"/>
    <mergeCell ref="AB35:AG35"/>
    <mergeCell ref="AH35:AM35"/>
    <mergeCell ref="AN35:AS35"/>
    <mergeCell ref="AT35:BA35"/>
    <mergeCell ref="B31:I32"/>
    <mergeCell ref="J31:O32"/>
    <mergeCell ref="P31:U32"/>
    <mergeCell ref="V31:AA32"/>
    <mergeCell ref="AB31:AS31"/>
    <mergeCell ref="AT31:BA32"/>
    <mergeCell ref="AB32:AG32"/>
    <mergeCell ref="AH32:AM32"/>
    <mergeCell ref="AN32:AS32"/>
    <mergeCell ref="AP10:AU10"/>
    <mergeCell ref="AV10:BA10"/>
    <mergeCell ref="E11:F11"/>
    <mergeCell ref="K11:O11"/>
    <mergeCell ref="Q11:U11"/>
    <mergeCell ref="V11:AA11"/>
    <mergeCell ref="AB11:AH11"/>
    <mergeCell ref="AI11:AO11"/>
    <mergeCell ref="AP11:AU11"/>
    <mergeCell ref="AV11:BA11"/>
    <mergeCell ref="E10:F10"/>
    <mergeCell ref="K10:O10"/>
    <mergeCell ref="Q10:U10"/>
    <mergeCell ref="V10:AA10"/>
    <mergeCell ref="AB10:AH10"/>
    <mergeCell ref="AI10:AO10"/>
    <mergeCell ref="AV8:BA8"/>
    <mergeCell ref="E9:F9"/>
    <mergeCell ref="G9:I9"/>
    <mergeCell ref="K9:O9"/>
    <mergeCell ref="Q9:U9"/>
    <mergeCell ref="V9:AA9"/>
    <mergeCell ref="AB9:AH9"/>
    <mergeCell ref="AI9:AO9"/>
    <mergeCell ref="AP9:AU9"/>
    <mergeCell ref="AV9:BA9"/>
    <mergeCell ref="B8:D8"/>
    <mergeCell ref="E8:F8"/>
    <mergeCell ref="G8:I8"/>
    <mergeCell ref="K8:O8"/>
    <mergeCell ref="Q8:U8"/>
    <mergeCell ref="V8:AA8"/>
    <mergeCell ref="AB8:AH8"/>
    <mergeCell ref="AI8:AO8"/>
    <mergeCell ref="AP8:AU8"/>
    <mergeCell ref="AV6:BA6"/>
    <mergeCell ref="B7:D7"/>
    <mergeCell ref="E7:F7"/>
    <mergeCell ref="G7:I7"/>
    <mergeCell ref="K7:O7"/>
    <mergeCell ref="Q7:U7"/>
    <mergeCell ref="V7:AA7"/>
    <mergeCell ref="AB7:AH7"/>
    <mergeCell ref="AI7:AO7"/>
    <mergeCell ref="AP7:AU7"/>
    <mergeCell ref="K6:O6"/>
    <mergeCell ref="Q6:U6"/>
    <mergeCell ref="V6:AA6"/>
    <mergeCell ref="AB6:AH6"/>
    <mergeCell ref="AI6:AO6"/>
    <mergeCell ref="AP6:AU6"/>
    <mergeCell ref="AV7:BA7"/>
    <mergeCell ref="B3:I5"/>
    <mergeCell ref="J3:AO3"/>
    <mergeCell ref="AP3:AU5"/>
    <mergeCell ref="AV3:BA5"/>
    <mergeCell ref="J4:O5"/>
    <mergeCell ref="P4:U5"/>
    <mergeCell ref="V4:AA5"/>
    <mergeCell ref="AB5:AH5"/>
    <mergeCell ref="AI5:AO5"/>
  </mergeCells>
  <phoneticPr fontId="3"/>
  <printOptions horizontalCentered="1" verticalCentered="1"/>
  <pageMargins left="0" right="0" top="0" bottom="0" header="0.31496062992125984" footer="0"/>
  <pageSetup paperSize="9" firstPageNumber="5" orientation="portrait" useFirstPageNumber="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33</vt:i4>
      </vt:variant>
    </vt:vector>
  </HeadingPairs>
  <TitlesOfParts>
    <vt:vector size="66" baseType="lpstr">
      <vt:lpstr>表紙</vt:lpstr>
      <vt:lpstr>P8</vt:lpstr>
      <vt:lpstr>P9</vt:lpstr>
      <vt:lpstr>P10</vt:lpstr>
      <vt:lpstr>P12</vt:lpstr>
      <vt:lpstr>P13</vt:lpstr>
      <vt:lpstr>P14</vt:lpstr>
      <vt:lpstr>P15</vt:lpstr>
      <vt:lpstr>P16</vt:lpstr>
      <vt:lpstr>P17</vt:lpstr>
      <vt:lpstr>P18</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'P10'!Print_Area</vt:lpstr>
      <vt:lpstr>'P12'!Print_Area</vt:lpstr>
      <vt:lpstr>'P13'!Print_Area</vt:lpstr>
      <vt:lpstr>'P14'!Print_Area</vt:lpstr>
      <vt:lpstr>'P15'!Print_Area</vt:lpstr>
      <vt:lpstr>'P16'!Print_Area</vt:lpstr>
      <vt:lpstr>'P17'!Print_Area</vt:lpstr>
      <vt:lpstr>'P18'!Print_Area</vt:lpstr>
      <vt:lpstr>'P20'!Print_Area</vt:lpstr>
      <vt:lpstr>'P21'!Print_Area</vt:lpstr>
      <vt:lpstr>'P22'!Print_Area</vt:lpstr>
      <vt:lpstr>'P23'!Print_Area</vt:lpstr>
      <vt:lpstr>'P24'!Print_Area</vt:lpstr>
      <vt:lpstr>'P25'!Print_Area</vt:lpstr>
      <vt:lpstr>'P26'!Print_Area</vt:lpstr>
      <vt:lpstr>'P27'!Print_Area</vt:lpstr>
      <vt:lpstr>'P28'!Print_Area</vt:lpstr>
      <vt:lpstr>'P29'!Print_Area</vt:lpstr>
      <vt:lpstr>'P30'!Print_Area</vt:lpstr>
      <vt:lpstr>'P31'!Print_Area</vt:lpstr>
      <vt:lpstr>'P32'!Print_Area</vt:lpstr>
      <vt:lpstr>'P33'!Print_Area</vt:lpstr>
      <vt:lpstr>'P34'!Print_Area</vt:lpstr>
      <vt:lpstr>'P35'!Print_Area</vt:lpstr>
      <vt:lpstr>'P36'!Print_Area</vt:lpstr>
      <vt:lpstr>'P37'!Print_Area</vt:lpstr>
      <vt:lpstr>'P38'!Print_Area</vt:lpstr>
      <vt:lpstr>'P39'!Print_Area</vt:lpstr>
      <vt:lpstr>'P40'!Print_Area</vt:lpstr>
      <vt:lpstr>'P41'!Print_Area</vt:lpstr>
      <vt:lpstr>'P8'!Print_Area</vt:lpstr>
      <vt:lpstr>'P9'!Print_Area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吉原　知訓</dc:creator>
  <cp:lastModifiedBy>成田　隼太郎</cp:lastModifiedBy>
  <cp:lastPrinted>2026-03-06T05:35:53Z</cp:lastPrinted>
  <dcterms:created xsi:type="dcterms:W3CDTF">2015-06-05T18:19:34Z</dcterms:created>
  <dcterms:modified xsi:type="dcterms:W3CDTF">2026-04-03T06:54:38Z</dcterms:modified>
</cp:coreProperties>
</file>