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610" windowHeight="11640"/>
  </bookViews>
  <sheets>
    <sheet name="集約" sheetId="1" r:id="rId1"/>
  </sheets>
  <definedNames>
    <definedName name="_xlnm.Print_Area" localSheetId="0">集約!$A$1:$M$11</definedName>
  </definedNames>
  <calcPr calcId="145621"/>
</workbook>
</file>

<file path=xl/calcChain.xml><?xml version="1.0" encoding="utf-8"?>
<calcChain xmlns="http://schemas.openxmlformats.org/spreadsheetml/2006/main">
  <c r="L5" i="1" l="1"/>
  <c r="K5" i="1"/>
  <c r="J5" i="1"/>
  <c r="I5" i="1"/>
  <c r="H5" i="1" l="1"/>
  <c r="G5" i="1"/>
  <c r="F5" i="1"/>
  <c r="E5" i="1"/>
  <c r="D5" i="1"/>
  <c r="C5" i="1"/>
</calcChain>
</file>

<file path=xl/sharedStrings.xml><?xml version="1.0" encoding="utf-8"?>
<sst xmlns="http://schemas.openxmlformats.org/spreadsheetml/2006/main" count="6" uniqueCount="5">
  <si>
    <t>転入超過数（１年）</t>
    <rPh sb="0" eb="2">
      <t>テンニュウ</t>
    </rPh>
    <rPh sb="2" eb="4">
      <t>チョウカ</t>
    </rPh>
    <rPh sb="4" eb="5">
      <t>スウ</t>
    </rPh>
    <rPh sb="7" eb="8">
      <t>ネン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</si>
  <si>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"/>
  </si>
  <si>
    <t>【ベース推計（国立社会保障・人口問題研究所（社人研）推計準拠）】</t>
    <rPh sb="4" eb="6">
      <t>スイケイ</t>
    </rPh>
    <rPh sb="7" eb="9">
      <t>コクリツ</t>
    </rPh>
    <rPh sb="9" eb="11">
      <t>シャカイ</t>
    </rPh>
    <rPh sb="11" eb="13">
      <t>ホショウ</t>
    </rPh>
    <rPh sb="14" eb="16">
      <t>ジンコウ</t>
    </rPh>
    <rPh sb="16" eb="18">
      <t>モンダイ</t>
    </rPh>
    <rPh sb="18" eb="21">
      <t>ケンキュウジョ</t>
    </rPh>
    <rPh sb="22" eb="25">
      <t>シャジンケン</t>
    </rPh>
    <rPh sb="26" eb="28">
      <t>スイケイ</t>
    </rPh>
    <rPh sb="28" eb="30">
      <t>ジュンキョ</t>
    </rPh>
    <phoneticPr fontId="2"/>
  </si>
  <si>
    <t>転出超過数（１年）</t>
    <rPh sb="0" eb="2">
      <t>テンシュツ</t>
    </rPh>
    <rPh sb="2" eb="4">
      <t>チョウカ</t>
    </rPh>
    <rPh sb="4" eb="5">
      <t>スウ</t>
    </rPh>
    <rPh sb="7" eb="8">
      <t>ネン</t>
    </rPh>
    <phoneticPr fontId="2"/>
  </si>
  <si>
    <t>【北中部地域の人口の将来展望における設定値】</t>
    <rPh sb="1" eb="2">
      <t>ホク</t>
    </rPh>
    <rPh sb="2" eb="4">
      <t>チュウブ</t>
    </rPh>
    <rPh sb="4" eb="6">
      <t>チイキ</t>
    </rPh>
    <rPh sb="7" eb="9">
      <t>ジンコウ</t>
    </rPh>
    <rPh sb="10" eb="12">
      <t>ショウライ</t>
    </rPh>
    <rPh sb="12" eb="14">
      <t>テンボウ</t>
    </rPh>
    <rPh sb="18" eb="21">
      <t>セッテイチ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</si>
</sst>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1" applyFill="0" applyBorder="0">
      <protection locked="0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horizontal="left"/>
      <protection locked="0"/>
    </xf>
    <xf numFmtId="0" fontId="11" fillId="0" borderId="2" applyFill="0" applyBorder="0" applyAlignment="0" applyProtection="0"/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4" xfId="0" applyNumberFormat="1" applyFont="1" applyFill="1" applyBorder="1">
      <alignment vertical="center"/>
    </xf>
    <xf numFmtId="2" fontId="12" fillId="0" borderId="5" xfId="0" applyNumberFormat="1" applyFont="1" applyFill="1" applyBorder="1">
      <alignment vertical="center"/>
    </xf>
    <xf numFmtId="38" fontId="13" fillId="0" borderId="4" xfId="1" applyFont="1" applyFill="1" applyBorder="1">
      <alignment vertical="center"/>
    </xf>
    <xf numFmtId="38" fontId="14" fillId="0" borderId="4" xfId="1" applyFont="1" applyFill="1" applyBorder="1">
      <alignment vertical="center"/>
    </xf>
    <xf numFmtId="38" fontId="14" fillId="0" borderId="4" xfId="1" applyNumberFormat="1" applyFont="1" applyFill="1" applyBorder="1">
      <alignment vertical="center"/>
    </xf>
    <xf numFmtId="38" fontId="14" fillId="0" borderId="5" xfId="1" applyNumberFormat="1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7" xfId="0" applyFont="1" applyBorder="1">
      <alignment vertical="center"/>
    </xf>
    <xf numFmtId="3" fontId="13" fillId="0" borderId="4" xfId="0" applyNumberFormat="1" applyFont="1" applyBorder="1">
      <alignment vertical="center"/>
    </xf>
    <xf numFmtId="3" fontId="13" fillId="0" borderId="5" xfId="0" applyNumberFormat="1" applyFont="1" applyBorder="1">
      <alignment vertical="center"/>
    </xf>
  </cellXfs>
  <cellStyles count="12">
    <cellStyle name="CELL" xfId="2"/>
    <cellStyle name="桁区切り" xfId="1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3 2" xfId="7"/>
    <cellStyle name="標準 3 3" xfId="8"/>
    <cellStyle name="標準 4" xfId="9"/>
    <cellStyle name="表題" xfId="10"/>
    <cellStyle name="表頭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showGridLines="0" tabSelected="1" zoomScaleNormal="100" zoomScaleSheetLayoutView="75" workbookViewId="0">
      <selection activeCell="B7" sqref="B7:L10"/>
    </sheetView>
  </sheetViews>
  <sheetFormatPr defaultRowHeight="13.5"/>
  <cols>
    <col min="1" max="1" width="2.375" style="1" customWidth="1"/>
    <col min="2" max="2" width="14.75" style="1" customWidth="1"/>
    <col min="3" max="12" width="7.125" style="1" bestFit="1" customWidth="1"/>
    <col min="13" max="13" width="2.25" style="1" customWidth="1"/>
    <col min="14" max="16384" width="9" style="1"/>
  </cols>
  <sheetData>
    <row r="2" spans="2:13" ht="18" customHeight="1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spans="2:13" ht="18" customHeight="1">
      <c r="B3" s="20"/>
      <c r="C3" s="8">
        <v>2015</v>
      </c>
      <c r="D3" s="8">
        <v>2020</v>
      </c>
      <c r="E3" s="8">
        <v>2025</v>
      </c>
      <c r="F3" s="8">
        <v>2030</v>
      </c>
      <c r="G3" s="8">
        <v>2035</v>
      </c>
      <c r="H3" s="8">
        <v>2040</v>
      </c>
      <c r="I3" s="8">
        <v>2045</v>
      </c>
      <c r="J3" s="8">
        <v>2050</v>
      </c>
      <c r="K3" s="8">
        <v>2055</v>
      </c>
      <c r="L3" s="9">
        <v>2060</v>
      </c>
      <c r="M3" s="5"/>
    </row>
    <row r="4" spans="2:13" ht="18" customHeight="1">
      <c r="B4" s="7" t="s">
        <v>1</v>
      </c>
      <c r="C4" s="10">
        <v>1.4685983353680379</v>
      </c>
      <c r="D4" s="10">
        <v>1.4386188580009125</v>
      </c>
      <c r="E4" s="10">
        <v>1.4136589126933135</v>
      </c>
      <c r="F4" s="10">
        <v>1.4166360707129846</v>
      </c>
      <c r="G4" s="10">
        <v>1.420941133734265</v>
      </c>
      <c r="H4" s="10">
        <v>1.4235105000141839</v>
      </c>
      <c r="I4" s="10">
        <v>1.4261551232966785</v>
      </c>
      <c r="J4" s="10">
        <v>1.4286316298414139</v>
      </c>
      <c r="K4" s="10">
        <v>1.4306912205018902</v>
      </c>
      <c r="L4" s="11">
        <v>1.4321657728897346</v>
      </c>
      <c r="M4" s="4"/>
    </row>
    <row r="5" spans="2:13" ht="18" customHeight="1">
      <c r="B5" s="7" t="s">
        <v>0</v>
      </c>
      <c r="C5" s="12">
        <f>-5943.02183/5</f>
        <v>-1188.604366</v>
      </c>
      <c r="D5" s="13">
        <f>-3251.45888334617/5</f>
        <v>-650.29177666923397</v>
      </c>
      <c r="E5" s="13">
        <f>-2074.58256610479/5</f>
        <v>-414.91651322095805</v>
      </c>
      <c r="F5" s="13">
        <f>-2179.31200887379/5</f>
        <v>-435.86240177475804</v>
      </c>
      <c r="G5" s="13">
        <f>-1692.6093834133/5</f>
        <v>-338.52187668266004</v>
      </c>
      <c r="H5" s="13">
        <f>-44.4871435536338/5</f>
        <v>-8.8974287107267607</v>
      </c>
      <c r="I5" s="14">
        <f>132.241422154577/5</f>
        <v>26.4482844309154</v>
      </c>
      <c r="J5" s="14">
        <f>8.97570145239933/5</f>
        <v>1.7951402904798659</v>
      </c>
      <c r="K5" s="14">
        <f>224.998047770791/5</f>
        <v>44.999609554158198</v>
      </c>
      <c r="L5" s="15">
        <f>595.381428633868/5</f>
        <v>119.07628572677361</v>
      </c>
      <c r="M5" s="4"/>
    </row>
    <row r="6" spans="2:13" ht="18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</row>
    <row r="7" spans="2:13" ht="18" customHeight="1">
      <c r="B7" s="16" t="s">
        <v>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3"/>
    </row>
    <row r="8" spans="2:13" ht="18" customHeight="1">
      <c r="B8" s="21"/>
      <c r="C8" s="17">
        <v>2015</v>
      </c>
      <c r="D8" s="17">
        <v>2020</v>
      </c>
      <c r="E8" s="17">
        <v>2025</v>
      </c>
      <c r="F8" s="17">
        <v>2030</v>
      </c>
      <c r="G8" s="17">
        <v>2035</v>
      </c>
      <c r="H8" s="17">
        <v>2040</v>
      </c>
      <c r="I8" s="17">
        <v>2045</v>
      </c>
      <c r="J8" s="17">
        <v>2050</v>
      </c>
      <c r="K8" s="17">
        <v>2055</v>
      </c>
      <c r="L8" s="18">
        <v>2060</v>
      </c>
      <c r="M8" s="2"/>
    </row>
    <row r="9" spans="2:13" ht="18" customHeight="1">
      <c r="B9" s="7" t="s">
        <v>1</v>
      </c>
      <c r="C9" s="16">
        <v>1.5</v>
      </c>
      <c r="D9" s="16">
        <v>1.65</v>
      </c>
      <c r="E9" s="16">
        <v>1.8</v>
      </c>
      <c r="F9" s="6">
        <v>1.9</v>
      </c>
      <c r="G9" s="6">
        <v>2</v>
      </c>
      <c r="H9" s="16">
        <v>2.1</v>
      </c>
      <c r="I9" s="16">
        <v>2.1</v>
      </c>
      <c r="J9" s="16">
        <v>2.1</v>
      </c>
      <c r="K9" s="16">
        <v>2.1</v>
      </c>
      <c r="L9" s="19">
        <v>2.1</v>
      </c>
      <c r="M9" s="3"/>
    </row>
    <row r="10" spans="2:13" ht="18" customHeight="1">
      <c r="B10" s="7" t="s">
        <v>3</v>
      </c>
      <c r="C10" s="22">
        <v>1400</v>
      </c>
      <c r="D10" s="22">
        <v>400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  <c r="M10" s="3"/>
    </row>
    <row r="11" spans="2:1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</sheetData>
  <phoneticPr fontId="2"/>
  <pageMargins left="0.31496062992125984" right="0.31496062992125984" top="0.15748031496062992" bottom="0.15748031496062992" header="0.11811023622047245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集約</vt:lpstr>
      <vt:lpstr>集約!Print_Area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cp:lastPrinted>2015-03-05T03:29:40Z</cp:lastPrinted>
  <dcterms:created xsi:type="dcterms:W3CDTF">2015-03-03T05:32:05Z</dcterms:created>
  <dcterms:modified xsi:type="dcterms:W3CDTF">2015-10-28T13:13:28Z</dcterms:modified>
</cp:coreProperties>
</file>