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20610" windowHeight="9195" tabRatio="584" activeTab="2"/>
  </bookViews>
  <sheets>
    <sheet name="南部" sheetId="98" r:id="rId1"/>
    <sheet name="南部男" sheetId="100" r:id="rId2"/>
    <sheet name="南部女" sheetId="101" r:id="rId3"/>
    <sheet name="北中部" sheetId="99" r:id="rId4"/>
    <sheet name="北中部男" sheetId="102" r:id="rId5"/>
    <sheet name="北中部女" sheetId="103" r:id="rId6"/>
  </sheets>
  <definedNames>
    <definedName name="_xlnm._FilterDatabase" localSheetId="0" hidden="1">南部!$B$3:$L$5</definedName>
    <definedName name="_xlnm._FilterDatabase" localSheetId="2" hidden="1">南部女!$B$3:$L$5</definedName>
    <definedName name="_xlnm._FilterDatabase" localSheetId="1" hidden="1">南部男!$B$3:$L$5</definedName>
    <definedName name="_xlnm._FilterDatabase" localSheetId="3" hidden="1">北中部!$B$3:$L$5</definedName>
    <definedName name="_xlnm._FilterDatabase" localSheetId="5" hidden="1">北中部女!$B$3:$L$5</definedName>
    <definedName name="_xlnm._FilterDatabase" localSheetId="4" hidden="1">北中部男!$B$3:$L$5</definedName>
  </definedNames>
  <calcPr calcId="145621"/>
</workbook>
</file>

<file path=xl/calcChain.xml><?xml version="1.0" encoding="utf-8"?>
<calcChain xmlns="http://schemas.openxmlformats.org/spreadsheetml/2006/main">
  <c r="Q1" i="103" l="1"/>
  <c r="Q1" i="102"/>
  <c r="L1" i="98"/>
  <c r="Q1" i="101"/>
  <c r="Q1" i="100"/>
  <c r="E13" i="101" l="1"/>
  <c r="G13" i="101"/>
  <c r="I13" i="101"/>
  <c r="K13" i="101"/>
  <c r="E14" i="101"/>
  <c r="G14" i="101"/>
  <c r="I14" i="101"/>
  <c r="K14" i="101"/>
  <c r="E15" i="101"/>
  <c r="G15" i="101"/>
  <c r="I15" i="101"/>
  <c r="K15" i="101"/>
  <c r="C13" i="101"/>
  <c r="F13" i="101"/>
  <c r="H13" i="101"/>
  <c r="J13" i="101"/>
  <c r="L13" i="101"/>
  <c r="C14" i="101"/>
  <c r="F14" i="101"/>
  <c r="H14" i="101"/>
  <c r="J14" i="101"/>
  <c r="L14" i="101"/>
  <c r="C15" i="101"/>
  <c r="F15" i="101"/>
  <c r="H15" i="101"/>
  <c r="J15" i="101"/>
  <c r="L15" i="101"/>
  <c r="B2" i="99"/>
  <c r="J15" i="103" l="1"/>
  <c r="F15" i="103"/>
  <c r="L14" i="103"/>
  <c r="H14" i="103"/>
  <c r="C14" i="103"/>
  <c r="J13" i="103"/>
  <c r="F13" i="103"/>
  <c r="K15" i="103"/>
  <c r="G15" i="103"/>
  <c r="I14" i="103"/>
  <c r="E14" i="103"/>
  <c r="K13" i="103"/>
  <c r="G13" i="103"/>
  <c r="L15" i="103"/>
  <c r="H15" i="103"/>
  <c r="C15" i="103"/>
  <c r="J14" i="103"/>
  <c r="F14" i="103"/>
  <c r="L13" i="103"/>
  <c r="H13" i="103"/>
  <c r="C13" i="103"/>
  <c r="I15" i="103"/>
  <c r="E15" i="103"/>
  <c r="K14" i="103"/>
  <c r="G14" i="103"/>
  <c r="I13" i="103"/>
  <c r="E13" i="103"/>
  <c r="J15" i="102"/>
  <c r="F15" i="102"/>
  <c r="L14" i="102"/>
  <c r="H14" i="102"/>
  <c r="C14" i="102"/>
  <c r="J13" i="102"/>
  <c r="F13" i="102"/>
  <c r="K15" i="102"/>
  <c r="G15" i="102"/>
  <c r="I14" i="102"/>
  <c r="E14" i="102"/>
  <c r="K13" i="102"/>
  <c r="G13" i="102"/>
  <c r="L15" i="102"/>
  <c r="H15" i="102"/>
  <c r="C15" i="102"/>
  <c r="J14" i="102"/>
  <c r="F14" i="102"/>
  <c r="L13" i="102"/>
  <c r="H13" i="102"/>
  <c r="C13" i="102"/>
  <c r="I15" i="102"/>
  <c r="E15" i="102"/>
  <c r="K14" i="102"/>
  <c r="G14" i="102"/>
  <c r="I13" i="102"/>
  <c r="E13" i="102"/>
  <c r="J15" i="100"/>
  <c r="F15" i="100"/>
  <c r="L14" i="100"/>
  <c r="H14" i="100"/>
  <c r="C14" i="100"/>
  <c r="J13" i="100"/>
  <c r="F13" i="100"/>
  <c r="K15" i="100"/>
  <c r="G15" i="100"/>
  <c r="I14" i="100"/>
  <c r="E14" i="100"/>
  <c r="K13" i="100"/>
  <c r="G13" i="100"/>
  <c r="L15" i="100"/>
  <c r="H15" i="100"/>
  <c r="C15" i="100"/>
  <c r="J14" i="100"/>
  <c r="F14" i="100"/>
  <c r="L13" i="100"/>
  <c r="H13" i="100"/>
  <c r="C13" i="100"/>
  <c r="I15" i="100"/>
  <c r="E15" i="100"/>
  <c r="K14" i="100"/>
  <c r="G14" i="100"/>
  <c r="I13" i="100"/>
  <c r="E13" i="100"/>
  <c r="Q1" i="99"/>
  <c r="Q1" i="98" l="1"/>
  <c r="K13" i="98" l="1"/>
  <c r="H13" i="98"/>
  <c r="G13" i="98"/>
  <c r="L13" i="99"/>
  <c r="G13" i="99"/>
  <c r="H13" i="99"/>
  <c r="F13" i="98"/>
  <c r="K13" i="99"/>
  <c r="E13" i="99"/>
  <c r="C14" i="98"/>
  <c r="I14" i="98"/>
  <c r="E14" i="98"/>
  <c r="J14" i="98"/>
  <c r="K14" i="98"/>
  <c r="C13" i="98"/>
  <c r="L13" i="98"/>
  <c r="J13" i="99"/>
  <c r="E13" i="98"/>
  <c r="I13" i="98"/>
  <c r="F13" i="99"/>
  <c r="I13" i="99"/>
  <c r="C13" i="99"/>
  <c r="J13" i="98"/>
  <c r="H14" i="98"/>
  <c r="F14" i="98"/>
  <c r="G14" i="98"/>
  <c r="L14" i="98"/>
  <c r="G14" i="99"/>
  <c r="C14" i="99"/>
  <c r="L14" i="99"/>
  <c r="J14" i="99"/>
  <c r="H14" i="99"/>
  <c r="E14" i="99"/>
  <c r="K14" i="99"/>
  <c r="G15" i="99"/>
  <c r="K15" i="99"/>
  <c r="C15" i="98"/>
  <c r="J15" i="99"/>
  <c r="E15" i="99"/>
  <c r="G15" i="98"/>
  <c r="L15" i="98"/>
  <c r="F15" i="98"/>
  <c r="F14" i="99"/>
  <c r="I14" i="99"/>
  <c r="I15" i="99"/>
  <c r="F15" i="99"/>
  <c r="L15" i="99"/>
  <c r="H15" i="99"/>
  <c r="E15" i="98"/>
  <c r="C15" i="99"/>
  <c r="K15" i="98"/>
  <c r="I15" i="98"/>
  <c r="J15" i="98"/>
  <c r="H15" i="98"/>
</calcChain>
</file>

<file path=xl/sharedStrings.xml><?xml version="1.0" encoding="utf-8"?>
<sst xmlns="http://schemas.openxmlformats.org/spreadsheetml/2006/main" count="220" uniqueCount="25">
  <si>
    <t>10～19歳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</si>
  <si>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</si>
  <si>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</si>
  <si>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</si>
  <si>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</si>
  <si>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総数</t>
    <rPh sb="0" eb="2">
      <t>ソウスウ</t>
    </rPh>
    <phoneticPr fontId="1"/>
  </si>
  <si>
    <t>60歳以上</t>
    <phoneticPr fontId="2"/>
  </si>
  <si>
    <t>不詳/その他</t>
    <rPh sb="0" eb="2">
      <t>フショウ</t>
    </rPh>
    <rPh sb="5" eb="6">
      <t>タ</t>
    </rPh>
    <phoneticPr fontId="1"/>
  </si>
  <si>
    <t>年齢（10歳階級）別転入・転出者数，三重県市町（住民基本台帳人口移動報告）</t>
    <rPh sb="10" eb="12">
      <t>テンニュウ</t>
    </rPh>
    <rPh sb="18" eb="21">
      <t>ミエケン</t>
    </rPh>
    <phoneticPr fontId="4"/>
  </si>
  <si>
    <t>H26</t>
    <phoneticPr fontId="4"/>
  </si>
  <si>
    <t>転入</t>
    <rPh sb="0" eb="1">
      <t>テンニュウ</t>
    </rPh>
    <phoneticPr fontId="4"/>
  </si>
  <si>
    <t>転出</t>
    <rPh sb="0" eb="1">
      <t>テンシュツ</t>
    </rPh>
    <phoneticPr fontId="4"/>
  </si>
  <si>
    <t>H24</t>
    <phoneticPr fontId="4"/>
  </si>
  <si>
    <t>H25</t>
    <phoneticPr fontId="4"/>
  </si>
  <si>
    <t>0～9歳</t>
    <rPh sb="3" eb="4">
      <t>サイ</t>
    </rPh>
    <phoneticPr fontId="1"/>
  </si>
  <si>
    <t>グラフ表（年齢別転入超過数）</t>
    <rPh sb="3" eb="4">
      <t>ヒョウ</t>
    </rPh>
    <rPh sb="5" eb="8">
      <t>ネンレイベツ</t>
    </rPh>
    <rPh sb="8" eb="10">
      <t>テンニュウ</t>
    </rPh>
    <rPh sb="10" eb="12">
      <t>チョウカ</t>
    </rPh>
    <rPh sb="12" eb="13">
      <t>スウ</t>
    </rPh>
    <phoneticPr fontId="4"/>
  </si>
  <si>
    <t>H25</t>
  </si>
  <si>
    <t>H26</t>
  </si>
  <si>
    <t>南部</t>
    <rPh sb="0" eb="2">
      <t>ナンブ</t>
    </rPh>
    <phoneticPr fontId="11"/>
  </si>
  <si>
    <t>南部</t>
    <rPh sb="0" eb="2">
      <t>ナンブ</t>
    </rPh>
    <phoneticPr fontId="11"/>
  </si>
  <si>
    <t>男</t>
    <rPh sb="0" eb="1">
      <t>オトコ</t>
    </rPh>
    <phoneticPr fontId="11"/>
  </si>
  <si>
    <t>総数</t>
    <rPh sb="0" eb="2">
      <t>ソウスウ</t>
    </rPh>
    <phoneticPr fontId="11"/>
  </si>
  <si>
    <t>女</t>
    <rPh sb="0" eb="1">
      <t>オンナ</t>
    </rPh>
    <phoneticPr fontId="11"/>
  </si>
  <si>
    <t>北中部</t>
    <phoneticPr fontId="11"/>
  </si>
  <si>
    <t>女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</si>
</sst>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0000CC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3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7" fillId="0" borderId="0" xfId="4" applyFont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5" applyFont="1" applyAlignment="1"/>
    <xf numFmtId="0" fontId="7" fillId="0" borderId="0" xfId="4" applyFont="1" applyBorder="1" applyAlignment="1">
      <alignment vertical="center"/>
    </xf>
    <xf numFmtId="38" fontId="7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10" fillId="0" borderId="0" xfId="5" applyFont="1" applyAlignment="1"/>
    <xf numFmtId="0" fontId="0" fillId="0" borderId="3" xfId="0" quotePrefix="1" applyBorder="1">
      <alignment vertical="center"/>
    </xf>
    <xf numFmtId="0" fontId="0" fillId="0" borderId="3" xfId="0" applyBorder="1">
      <alignment vertical="center"/>
    </xf>
    <xf numFmtId="3" fontId="0" fillId="0" borderId="3" xfId="0" applyNumberFormat="1" applyBorder="1">
      <alignment vertical="center"/>
    </xf>
    <xf numFmtId="0" fontId="7" fillId="2" borderId="3" xfId="4" applyFont="1" applyFill="1" applyBorder="1" applyAlignment="1">
      <alignment vertical="center"/>
    </xf>
    <xf numFmtId="0" fontId="7" fillId="2" borderId="3" xfId="4" applyFont="1" applyFill="1" applyBorder="1" applyAlignment="1">
      <alignment horizontal="center" vertical="center" wrapText="1"/>
    </xf>
    <xf numFmtId="38" fontId="0" fillId="0" borderId="0" xfId="0" applyNumberFormat="1">
      <alignment vertical="center"/>
    </xf>
    <xf numFmtId="0" fontId="7" fillId="2" borderId="2" xfId="4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3" fontId="12" fillId="0" borderId="2" xfId="0" applyNumberFormat="1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3" fontId="12" fillId="0" borderId="3" xfId="0" applyNumberFormat="1" applyFont="1" applyBorder="1">
      <alignment vertical="center"/>
    </xf>
  </cellXfs>
  <cellStyles count="10">
    <cellStyle name="桁区切り 2" xfId="1"/>
    <cellStyle name="桁区切り 3" xfId="2"/>
    <cellStyle name="標準" xfId="0" builtinId="0" customBuiltin="1"/>
    <cellStyle name="標準 2" xfId="3"/>
    <cellStyle name="標準 3" xfId="4"/>
    <cellStyle name="標準 4" xfId="5"/>
    <cellStyle name="標準 5" xfId="6"/>
    <cellStyle name="標準 6" xfId="7"/>
    <cellStyle name="標準 6 2" xfId="8"/>
    <cellStyle name="標準 6 3" xfId="9"/>
  </cellStyles>
  <dxfs count="0"/>
  <tableStyles count="0" defaultTableStyle="TableStyleMedium9" defaultPivotStyle="PivotStyleLight16"/>
  <colors>
    <mruColors>
      <color rgb="FF0000CC"/>
      <color rgb="FF66FF66"/>
      <color rgb="FFFF00FF"/>
      <color rgb="FF0099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南部!$Q$1</c:f>
          <c:strCache>
            <c:ptCount val="1"/>
            <c:pt idx="0">
              <c:v>年齢階級別の人口移動の状況　＜南部地域＞</c:v>
            </c:pt>
          </c:strCache>
        </c:strRef>
      </c:tx>
      <c:layout>
        <c:manualLayout>
          <c:xMode val="edge"/>
          <c:yMode val="edge"/>
          <c:x val="0.21573043128531436"/>
          <c:y val="0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南部!$E$12</c:f>
              <c:strCache>
                <c:ptCount val="1"/>
                <c:pt idx="0">
                  <c:v>0～9歳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1.656366551267609E-7"/>
                  <c:y val="1.832697366380055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161644873557124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751535064448469E-7"/>
                  <c:y val="2.843825589146128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南部!$E$13:$E$15</c:f>
              <c:numCache>
                <c:formatCode>#,##0</c:formatCode>
                <c:ptCount val="3"/>
                <c:pt idx="0">
                  <c:v>-65</c:v>
                </c:pt>
                <c:pt idx="1">
                  <c:v>-10</c:v>
                </c:pt>
                <c:pt idx="2">
                  <c:v>75</c:v>
                </c:pt>
              </c:numCache>
            </c:numRef>
          </c:val>
        </c:ser>
        <c:ser>
          <c:idx val="1"/>
          <c:order val="1"/>
          <c:tx>
            <c:strRef>
              <c:f>南部!$F$12</c:f>
              <c:strCache>
                <c:ptCount val="1"/>
                <c:pt idx="0">
                  <c:v>10～19歳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1"/>
              <c:layout>
                <c:manualLayout>
                  <c:x val="2.0797224765924777E-3"/>
                  <c:y val="-9.0534008244653637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7.6255609897078175E-17"/>
                  <c:y val="-2.843377777857388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南部!$F$13:$F$15</c:f>
              <c:numCache>
                <c:formatCode>#,##0</c:formatCode>
                <c:ptCount val="3"/>
                <c:pt idx="0">
                  <c:v>-443</c:v>
                </c:pt>
                <c:pt idx="1">
                  <c:v>-466</c:v>
                </c:pt>
                <c:pt idx="2">
                  <c:v>-418</c:v>
                </c:pt>
              </c:numCache>
            </c:numRef>
          </c:val>
        </c:ser>
        <c:ser>
          <c:idx val="2"/>
          <c:order val="2"/>
          <c:tx>
            <c:strRef>
              <c:f>南部!$G$12</c:f>
              <c:strCache>
                <c:ptCount val="1"/>
                <c:pt idx="0">
                  <c:v>20～29歳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南部!$G$13:$G$15</c:f>
              <c:numCache>
                <c:formatCode>#,##0</c:formatCode>
                <c:ptCount val="3"/>
                <c:pt idx="0">
                  <c:v>-980</c:v>
                </c:pt>
                <c:pt idx="1">
                  <c:v>-903</c:v>
                </c:pt>
                <c:pt idx="2">
                  <c:v>-926</c:v>
                </c:pt>
              </c:numCache>
            </c:numRef>
          </c:val>
        </c:ser>
        <c:ser>
          <c:idx val="3"/>
          <c:order val="3"/>
          <c:tx>
            <c:strRef>
              <c:f>南部!$H$12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2.0797224765924777E-3"/>
                  <c:y val="5.94044065078623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南部!$H$13:$H$15</c:f>
              <c:numCache>
                <c:formatCode>#,##0</c:formatCode>
                <c:ptCount val="3"/>
                <c:pt idx="0">
                  <c:v>-170</c:v>
                </c:pt>
                <c:pt idx="1">
                  <c:v>-172</c:v>
                </c:pt>
                <c:pt idx="2">
                  <c:v>-65</c:v>
                </c:pt>
              </c:numCache>
            </c:numRef>
          </c:val>
        </c:ser>
        <c:ser>
          <c:idx val="4"/>
          <c:order val="4"/>
          <c:tx>
            <c:strRef>
              <c:f>南部!$I$12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dLbls>
            <c:dLbl>
              <c:idx val="0"/>
              <c:layout>
                <c:manualLayout>
                  <c:x val="-4.1594449531849364E-3"/>
                  <c:y val="4.4781128874043448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5246122955037295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3.0198552906175475E-3"/>
                  <c:y val="6.9522702576952451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南部!$I$13:$I$15</c:f>
              <c:numCache>
                <c:formatCode>#,##0</c:formatCode>
                <c:ptCount val="3"/>
                <c:pt idx="0">
                  <c:v>-96</c:v>
                </c:pt>
                <c:pt idx="1">
                  <c:v>-121</c:v>
                </c:pt>
                <c:pt idx="2">
                  <c:v>-73</c:v>
                </c:pt>
              </c:numCache>
            </c:numRef>
          </c:val>
        </c:ser>
        <c:ser>
          <c:idx val="5"/>
          <c:order val="5"/>
          <c:tx>
            <c:strRef>
              <c:f>南部!$J$12</c:f>
              <c:strCache>
                <c:ptCount val="1"/>
                <c:pt idx="0">
                  <c:v>50～59歳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145815744791022"/>
                  <c:y val="-6.310161457514315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.13518196097851107"/>
                  <c:y val="-5.687158585874643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1.6478580152802578E-7"/>
                  <c:y val="-3.481959372264880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南部!$J$13:$J$15</c:f>
              <c:numCache>
                <c:formatCode>#,##0</c:formatCode>
                <c:ptCount val="3"/>
                <c:pt idx="0">
                  <c:v>-2</c:v>
                </c:pt>
                <c:pt idx="1">
                  <c:v>-6</c:v>
                </c:pt>
                <c:pt idx="2">
                  <c:v>-58</c:v>
                </c:pt>
              </c:numCache>
            </c:numRef>
          </c:val>
        </c:ser>
        <c:ser>
          <c:idx val="6"/>
          <c:order val="6"/>
          <c:tx>
            <c:strRef>
              <c:f>南部!$K$12</c:f>
              <c:strCache>
                <c:ptCount val="1"/>
                <c:pt idx="0">
                  <c:v>60歳以上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8.317929154385349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8.813373973700491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751535064448469E-7"/>
                  <c:y val="-1.158644537922563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南部!$K$13:$K$15</c:f>
              <c:numCache>
                <c:formatCode>#,##0</c:formatCode>
                <c:ptCount val="3"/>
                <c:pt idx="0">
                  <c:v>-144</c:v>
                </c:pt>
                <c:pt idx="1">
                  <c:v>-44</c:v>
                </c:pt>
                <c:pt idx="2">
                  <c:v>-71</c:v>
                </c:pt>
              </c:numCache>
            </c:numRef>
          </c:val>
        </c:ser>
        <c:ser>
          <c:idx val="7"/>
          <c:order val="7"/>
          <c:tx>
            <c:strRef>
              <c:f>南部!$L$12</c:f>
              <c:strCache>
                <c:ptCount val="1"/>
                <c:pt idx="0">
                  <c:v>不詳/その他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南部!$D$13:$D$15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南部!$L$13:$L$15</c:f>
              <c:numCache>
                <c:formatCode>#,##0</c:formatCode>
                <c:ptCount val="3"/>
                <c:pt idx="0">
                  <c:v>-3</c:v>
                </c:pt>
                <c:pt idx="1">
                  <c:v>-2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4533504"/>
        <c:axId val="94535040"/>
      </c:barChart>
      <c:catAx>
        <c:axId val="945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535040"/>
        <c:crossesAt val="-5000"/>
        <c:auto val="1"/>
        <c:lblAlgn val="ctr"/>
        <c:lblOffset val="100"/>
        <c:noMultiLvlLbl val="0"/>
      </c:catAx>
      <c:valAx>
        <c:axId val="94535040"/>
        <c:scaling>
          <c:orientation val="minMax"/>
          <c:min val="-2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53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年齢階級別の人口移動の状況　（南部地域・男）</a:t>
            </a:r>
          </a:p>
        </c:rich>
      </c:tx>
      <c:layout>
        <c:manualLayout>
          <c:xMode val="edge"/>
          <c:yMode val="edge"/>
          <c:x val="0.21573043128531436"/>
          <c:y val="0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南部男!$E$12</c:f>
              <c:strCache>
                <c:ptCount val="1"/>
                <c:pt idx="0">
                  <c:v>0～9歳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1.6478580152802578E-7"/>
                  <c:y val="-6.4849282835134497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5.0189205598468708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751535064448469E-7"/>
                  <c:y val="2.843825589146128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南部男!$E$13:$E$15</c:f>
              <c:numCache>
                <c:formatCode>#,##0</c:formatCode>
                <c:ptCount val="3"/>
                <c:pt idx="0">
                  <c:v>-27</c:v>
                </c:pt>
                <c:pt idx="1">
                  <c:v>-14</c:v>
                </c:pt>
                <c:pt idx="2">
                  <c:v>56</c:v>
                </c:pt>
              </c:numCache>
            </c:numRef>
          </c:val>
        </c:ser>
        <c:ser>
          <c:idx val="1"/>
          <c:order val="1"/>
          <c:tx>
            <c:strRef>
              <c:f>南部男!$F$12</c:f>
              <c:strCache>
                <c:ptCount val="1"/>
                <c:pt idx="0">
                  <c:v>10～19歳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1"/>
              <c:layout>
                <c:manualLayout>
                  <c:x val="2.0797224765924777E-3"/>
                  <c:y val="-9.0534008244653637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7.6255609897078175E-17"/>
                  <c:y val="-2.843377777857388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南部男!$F$13:$F$15</c:f>
              <c:numCache>
                <c:formatCode>#,##0</c:formatCode>
                <c:ptCount val="3"/>
                <c:pt idx="0">
                  <c:v>-259</c:v>
                </c:pt>
                <c:pt idx="1">
                  <c:v>-246</c:v>
                </c:pt>
                <c:pt idx="2">
                  <c:v>-247</c:v>
                </c:pt>
              </c:numCache>
            </c:numRef>
          </c:val>
        </c:ser>
        <c:ser>
          <c:idx val="2"/>
          <c:order val="2"/>
          <c:tx>
            <c:strRef>
              <c:f>南部男!$G$12</c:f>
              <c:strCache>
                <c:ptCount val="1"/>
                <c:pt idx="0">
                  <c:v>20～29歳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南部男!$G$13:$G$15</c:f>
              <c:numCache>
                <c:formatCode>#,##0</c:formatCode>
                <c:ptCount val="3"/>
                <c:pt idx="0">
                  <c:v>-458</c:v>
                </c:pt>
                <c:pt idx="1">
                  <c:v>-408</c:v>
                </c:pt>
                <c:pt idx="2">
                  <c:v>-457</c:v>
                </c:pt>
              </c:numCache>
            </c:numRef>
          </c:val>
        </c:ser>
        <c:ser>
          <c:idx val="3"/>
          <c:order val="3"/>
          <c:tx>
            <c:strRef>
              <c:f>南部男!$H$12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2.0797224765924777E-3"/>
                  <c:y val="5.94044065078623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南部男!$H$13:$H$15</c:f>
              <c:numCache>
                <c:formatCode>#,##0</c:formatCode>
                <c:ptCount val="3"/>
                <c:pt idx="0">
                  <c:v>-65</c:v>
                </c:pt>
                <c:pt idx="1">
                  <c:v>-76</c:v>
                </c:pt>
                <c:pt idx="2">
                  <c:v>-33</c:v>
                </c:pt>
              </c:numCache>
            </c:numRef>
          </c:val>
        </c:ser>
        <c:ser>
          <c:idx val="4"/>
          <c:order val="4"/>
          <c:tx>
            <c:strRef>
              <c:f>南部男!$I$12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dLbls>
            <c:dLbl>
              <c:idx val="0"/>
              <c:layout>
                <c:manualLayout>
                  <c:x val="-4.1594449531849364E-3"/>
                  <c:y val="4.4781128874043448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5246122955037295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3.0198552906175475E-3"/>
                  <c:y val="6.9522702576952451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南部男!$I$13:$I$15</c:f>
              <c:numCache>
                <c:formatCode>#,##0</c:formatCode>
                <c:ptCount val="3"/>
                <c:pt idx="0">
                  <c:v>-47</c:v>
                </c:pt>
                <c:pt idx="1">
                  <c:v>-44</c:v>
                </c:pt>
                <c:pt idx="2">
                  <c:v>-34</c:v>
                </c:pt>
              </c:numCache>
            </c:numRef>
          </c:val>
        </c:ser>
        <c:ser>
          <c:idx val="5"/>
          <c:order val="5"/>
          <c:tx>
            <c:strRef>
              <c:f>南部男!$J$12</c:f>
              <c:strCache>
                <c:ptCount val="1"/>
                <c:pt idx="0">
                  <c:v>50～59歳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1618407496831163E-2"/>
                  <c:y val="-5.822550408069744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109057220584713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南部男!$J$13:$J$15</c:f>
              <c:numCache>
                <c:formatCode>#,##0</c:formatCode>
                <c:ptCount val="3"/>
                <c:pt idx="0">
                  <c:v>4</c:v>
                </c:pt>
                <c:pt idx="1">
                  <c:v>-3</c:v>
                </c:pt>
                <c:pt idx="2">
                  <c:v>-36</c:v>
                </c:pt>
              </c:numCache>
            </c:numRef>
          </c:val>
        </c:ser>
        <c:ser>
          <c:idx val="6"/>
          <c:order val="6"/>
          <c:tx>
            <c:strRef>
              <c:f>南部男!$K$12</c:f>
              <c:strCache>
                <c:ptCount val="1"/>
                <c:pt idx="0">
                  <c:v>60歳以上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8.317929154385349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8.813373973700491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751535064448469E-7"/>
                  <c:y val="-1.158644537922563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南部男!$K$13:$K$15</c:f>
              <c:numCache>
                <c:formatCode>#,##0</c:formatCode>
                <c:ptCount val="3"/>
                <c:pt idx="0">
                  <c:v>1</c:v>
                </c:pt>
                <c:pt idx="1">
                  <c:v>38</c:v>
                </c:pt>
                <c:pt idx="2">
                  <c:v>22</c:v>
                </c:pt>
              </c:numCache>
            </c:numRef>
          </c:val>
        </c:ser>
        <c:ser>
          <c:idx val="7"/>
          <c:order val="7"/>
          <c:tx>
            <c:strRef>
              <c:f>南部男!$L$12</c:f>
              <c:strCache>
                <c:ptCount val="1"/>
                <c:pt idx="0">
                  <c:v>不詳/その他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南部男!$D$13:$D$15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南部男!$L$13:$L$15</c:f>
              <c:numCache>
                <c:formatCode>#,##0</c:formatCode>
                <c:ptCount val="3"/>
                <c:pt idx="0">
                  <c:v>-3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4841856"/>
        <c:axId val="94868224"/>
      </c:barChart>
      <c:catAx>
        <c:axId val="948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868224"/>
        <c:crossesAt val="-5000"/>
        <c:auto val="1"/>
        <c:lblAlgn val="ctr"/>
        <c:lblOffset val="100"/>
        <c:noMultiLvlLbl val="0"/>
      </c:catAx>
      <c:valAx>
        <c:axId val="94868224"/>
        <c:scaling>
          <c:orientation val="minMax"/>
          <c:min val="-12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4841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年齢階級別の人口移動の状況　（南部地域・女）</a:t>
            </a:r>
          </a:p>
        </c:rich>
      </c:tx>
      <c:layout>
        <c:manualLayout>
          <c:xMode val="edge"/>
          <c:yMode val="edge"/>
          <c:x val="0.21573043128531436"/>
          <c:y val="0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南部女!$E$12</c:f>
              <c:strCache>
                <c:ptCount val="1"/>
                <c:pt idx="0">
                  <c:v>0～9歳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1.656366551267609E-7"/>
                  <c:y val="1.832697366380055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966316978294810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751535064448469E-7"/>
                  <c:y val="2.843825589146128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南部女!$E$13:$E$15</c:f>
              <c:numCache>
                <c:formatCode>#,##0</c:formatCode>
                <c:ptCount val="3"/>
                <c:pt idx="0">
                  <c:v>-38</c:v>
                </c:pt>
                <c:pt idx="1">
                  <c:v>4</c:v>
                </c:pt>
                <c:pt idx="2">
                  <c:v>19</c:v>
                </c:pt>
              </c:numCache>
            </c:numRef>
          </c:val>
        </c:ser>
        <c:ser>
          <c:idx val="1"/>
          <c:order val="1"/>
          <c:tx>
            <c:strRef>
              <c:f>南部女!$F$12</c:f>
              <c:strCache>
                <c:ptCount val="1"/>
                <c:pt idx="0">
                  <c:v>10～19歳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1"/>
              <c:layout>
                <c:manualLayout>
                  <c:x val="2.0797224765924777E-3"/>
                  <c:y val="-9.0534008244653637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7.6255609897078175E-17"/>
                  <c:y val="-2.843377777857388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南部女!$F$13:$F$15</c:f>
              <c:numCache>
                <c:formatCode>#,##0</c:formatCode>
                <c:ptCount val="3"/>
                <c:pt idx="0">
                  <c:v>-184</c:v>
                </c:pt>
                <c:pt idx="1">
                  <c:v>-220</c:v>
                </c:pt>
                <c:pt idx="2">
                  <c:v>-171</c:v>
                </c:pt>
              </c:numCache>
            </c:numRef>
          </c:val>
        </c:ser>
        <c:ser>
          <c:idx val="2"/>
          <c:order val="2"/>
          <c:tx>
            <c:strRef>
              <c:f>南部女!$G$12</c:f>
              <c:strCache>
                <c:ptCount val="1"/>
                <c:pt idx="0">
                  <c:v>20～29歳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南部女!$G$13:$G$15</c:f>
              <c:numCache>
                <c:formatCode>#,##0</c:formatCode>
                <c:ptCount val="3"/>
                <c:pt idx="0">
                  <c:v>-522</c:v>
                </c:pt>
                <c:pt idx="1">
                  <c:v>-495</c:v>
                </c:pt>
                <c:pt idx="2">
                  <c:v>-469</c:v>
                </c:pt>
              </c:numCache>
            </c:numRef>
          </c:val>
        </c:ser>
        <c:ser>
          <c:idx val="3"/>
          <c:order val="3"/>
          <c:tx>
            <c:strRef>
              <c:f>南部女!$H$12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2.0797224765924777E-3"/>
                  <c:y val="5.940440650786233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南部女!$H$13:$H$15</c:f>
              <c:numCache>
                <c:formatCode>#,##0</c:formatCode>
                <c:ptCount val="3"/>
                <c:pt idx="0">
                  <c:v>-105</c:v>
                </c:pt>
                <c:pt idx="1">
                  <c:v>-96</c:v>
                </c:pt>
                <c:pt idx="2">
                  <c:v>-32</c:v>
                </c:pt>
              </c:numCache>
            </c:numRef>
          </c:val>
        </c:ser>
        <c:ser>
          <c:idx val="4"/>
          <c:order val="4"/>
          <c:tx>
            <c:strRef>
              <c:f>南部女!$I$12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dLbls>
            <c:dLbl>
              <c:idx val="0"/>
              <c:layout>
                <c:manualLayout>
                  <c:x val="-4.1594449531849364E-3"/>
                  <c:y val="4.4781128874043448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5246122955037295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3.0198552906175475E-3"/>
                  <c:y val="6.9522702576952451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南部女!$I$13:$I$15</c:f>
              <c:numCache>
                <c:formatCode>#,##0</c:formatCode>
                <c:ptCount val="3"/>
                <c:pt idx="0">
                  <c:v>-49</c:v>
                </c:pt>
                <c:pt idx="1">
                  <c:v>-77</c:v>
                </c:pt>
                <c:pt idx="2">
                  <c:v>-39</c:v>
                </c:pt>
              </c:numCache>
            </c:numRef>
          </c:val>
        </c:ser>
        <c:ser>
          <c:idx val="5"/>
          <c:order val="5"/>
          <c:tx>
            <c:strRef>
              <c:f>南部女!$J$12</c:f>
              <c:strCache>
                <c:ptCount val="1"/>
                <c:pt idx="0">
                  <c:v>50～59歳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95847595544454"/>
                  <c:y val="-8.040664849239170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.1527729165966327"/>
                  <c:y val="-8.59512796402637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南部女!$J$13:$J$15</c:f>
              <c:numCache>
                <c:formatCode>#,##0</c:formatCode>
                <c:ptCount val="3"/>
                <c:pt idx="0">
                  <c:v>-6</c:v>
                </c:pt>
                <c:pt idx="1">
                  <c:v>-3</c:v>
                </c:pt>
                <c:pt idx="2">
                  <c:v>-22</c:v>
                </c:pt>
              </c:numCache>
            </c:numRef>
          </c:val>
        </c:ser>
        <c:ser>
          <c:idx val="6"/>
          <c:order val="6"/>
          <c:tx>
            <c:strRef>
              <c:f>南部女!$K$12</c:f>
              <c:strCache>
                <c:ptCount val="1"/>
                <c:pt idx="0">
                  <c:v>60歳以上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8.317929154385349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8.813373973700491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751535064448469E-7"/>
                  <c:y val="-1.158644537922563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南部女!$D$13:$D$15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南部女!$K$13:$K$15</c:f>
              <c:numCache>
                <c:formatCode>#,##0</c:formatCode>
                <c:ptCount val="3"/>
                <c:pt idx="0">
                  <c:v>-145</c:v>
                </c:pt>
                <c:pt idx="1">
                  <c:v>-82</c:v>
                </c:pt>
                <c:pt idx="2">
                  <c:v>-93</c:v>
                </c:pt>
              </c:numCache>
            </c:numRef>
          </c:val>
        </c:ser>
        <c:ser>
          <c:idx val="7"/>
          <c:order val="7"/>
          <c:tx>
            <c:strRef>
              <c:f>南部女!$L$12</c:f>
              <c:strCache>
                <c:ptCount val="1"/>
                <c:pt idx="0">
                  <c:v>不詳/その他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南部女!$D$13:$D$15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南部女!$L$13:$L$15</c:f>
              <c:numCache>
                <c:formatCode>#,##0</c:formatCode>
                <c:ptCount val="3"/>
                <c:pt idx="0">
                  <c:v>0</c:v>
                </c:pt>
                <c:pt idx="1">
                  <c:v>-3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091520"/>
        <c:axId val="96113792"/>
      </c:barChart>
      <c:catAx>
        <c:axId val="960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113792"/>
        <c:crossesAt val="-5000"/>
        <c:auto val="1"/>
        <c:lblAlgn val="ctr"/>
        <c:lblOffset val="100"/>
        <c:noMultiLvlLbl val="0"/>
      </c:catAx>
      <c:valAx>
        <c:axId val="96113792"/>
        <c:scaling>
          <c:orientation val="minMax"/>
          <c:min val="-12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609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年齢階級別の人口移動の状況　（北中部地域）</a:t>
            </a:r>
          </a:p>
        </c:rich>
      </c:tx>
      <c:layout>
        <c:manualLayout>
          <c:xMode val="edge"/>
          <c:yMode val="edge"/>
          <c:x val="0.21573043128531436"/>
          <c:y val="0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北中部!$E$12</c:f>
              <c:strCache>
                <c:ptCount val="1"/>
                <c:pt idx="0">
                  <c:v>0～9歳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1.656366551267609E-7"/>
                  <c:y val="1.832697366380055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7.79325985794978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751535064448469E-7"/>
                  <c:y val="2.843825589146128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北中部!$E$13:$E$15</c:f>
              <c:numCache>
                <c:formatCode>#,##0</c:formatCode>
                <c:ptCount val="3"/>
                <c:pt idx="0">
                  <c:v>433</c:v>
                </c:pt>
                <c:pt idx="1">
                  <c:v>-37</c:v>
                </c:pt>
                <c:pt idx="2">
                  <c:v>86</c:v>
                </c:pt>
              </c:numCache>
            </c:numRef>
          </c:val>
        </c:ser>
        <c:ser>
          <c:idx val="1"/>
          <c:order val="1"/>
          <c:tx>
            <c:strRef>
              <c:f>北中部!$F$12</c:f>
              <c:strCache>
                <c:ptCount val="1"/>
                <c:pt idx="0">
                  <c:v>10～19歳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1"/>
              <c:layout>
                <c:manualLayout>
                  <c:x val="2.0797224765924777E-3"/>
                  <c:y val="-9.0534008244653637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7.6255609897078175E-17"/>
                  <c:y val="-2.843377777857388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北中部!$F$13:$F$15</c:f>
              <c:numCache>
                <c:formatCode>#,##0</c:formatCode>
                <c:ptCount val="3"/>
                <c:pt idx="0">
                  <c:v>-412</c:v>
                </c:pt>
                <c:pt idx="1">
                  <c:v>-213</c:v>
                </c:pt>
                <c:pt idx="2">
                  <c:v>-361</c:v>
                </c:pt>
              </c:numCache>
            </c:numRef>
          </c:val>
        </c:ser>
        <c:ser>
          <c:idx val="2"/>
          <c:order val="2"/>
          <c:tx>
            <c:strRef>
              <c:f>北中部!$G$12</c:f>
              <c:strCache>
                <c:ptCount val="1"/>
                <c:pt idx="0">
                  <c:v>20～29歳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北中部!$G$13:$G$15</c:f>
              <c:numCache>
                <c:formatCode>#,##0</c:formatCode>
                <c:ptCount val="3"/>
                <c:pt idx="0">
                  <c:v>-1141</c:v>
                </c:pt>
                <c:pt idx="1">
                  <c:v>-1339</c:v>
                </c:pt>
                <c:pt idx="2">
                  <c:v>-1044</c:v>
                </c:pt>
              </c:numCache>
            </c:numRef>
          </c:val>
        </c:ser>
        <c:ser>
          <c:idx val="3"/>
          <c:order val="3"/>
          <c:tx>
            <c:strRef>
              <c:f>北中部!$H$12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.11646450744535208"/>
                  <c:y val="-9.9738956748296623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2.0797224765924777E-3"/>
                  <c:y val="2.5346118942698166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北中部!$H$13:$H$15</c:f>
              <c:numCache>
                <c:formatCode>#,##0</c:formatCode>
                <c:ptCount val="3"/>
                <c:pt idx="0">
                  <c:v>481</c:v>
                </c:pt>
                <c:pt idx="1">
                  <c:v>38</c:v>
                </c:pt>
                <c:pt idx="2">
                  <c:v>-81</c:v>
                </c:pt>
              </c:numCache>
            </c:numRef>
          </c:val>
        </c:ser>
        <c:ser>
          <c:idx val="4"/>
          <c:order val="4"/>
          <c:tx>
            <c:strRef>
              <c:f>北中部!$I$12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dLbls>
            <c:dLbl>
              <c:idx val="0"/>
              <c:layout>
                <c:manualLayout>
                  <c:x val="-4.1594449531849364E-3"/>
                  <c:y val="4.4781128874043448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3.419039189533217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3.0198552906174712E-3"/>
                  <c:y val="-2.1483746577321823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北中部!$I$13:$I$15</c:f>
              <c:numCache>
                <c:formatCode>#,##0</c:formatCode>
                <c:ptCount val="3"/>
                <c:pt idx="0">
                  <c:v>263</c:v>
                </c:pt>
                <c:pt idx="1">
                  <c:v>159</c:v>
                </c:pt>
                <c:pt idx="2">
                  <c:v>116</c:v>
                </c:pt>
              </c:numCache>
            </c:numRef>
          </c:val>
        </c:ser>
        <c:ser>
          <c:idx val="5"/>
          <c:order val="5"/>
          <c:tx>
            <c:strRef>
              <c:f>北中部!$J$12</c:f>
              <c:strCache>
                <c:ptCount val="1"/>
                <c:pt idx="0">
                  <c:v>50～59歳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4416269390546337E-3"/>
                  <c:y val="2.301302212837092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4.1594449531849554E-3"/>
                  <c:y val="1.1195282218510862E-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1.6375767532224234E-7"/>
                  <c:y val="-9.168936136960395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北中部!$J$13:$J$15</c:f>
              <c:numCache>
                <c:formatCode>#,##0</c:formatCode>
                <c:ptCount val="3"/>
                <c:pt idx="0">
                  <c:v>50</c:v>
                </c:pt>
                <c:pt idx="1">
                  <c:v>-135</c:v>
                </c:pt>
                <c:pt idx="2">
                  <c:v>-47</c:v>
                </c:pt>
              </c:numCache>
            </c:numRef>
          </c:val>
        </c:ser>
        <c:ser>
          <c:idx val="6"/>
          <c:order val="6"/>
          <c:tx>
            <c:strRef>
              <c:f>北中部!$K$12</c:f>
              <c:strCache>
                <c:ptCount val="1"/>
                <c:pt idx="0">
                  <c:v>60歳以上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8.317929154385349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303115848556491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957160305605156E-7"/>
                  <c:y val="-2.025906965381477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北中部!$K$13:$K$15</c:f>
              <c:numCache>
                <c:formatCode>#,##0</c:formatCode>
                <c:ptCount val="3"/>
                <c:pt idx="0">
                  <c:v>130</c:v>
                </c:pt>
                <c:pt idx="1">
                  <c:v>23</c:v>
                </c:pt>
                <c:pt idx="2">
                  <c:v>28</c:v>
                </c:pt>
              </c:numCache>
            </c:numRef>
          </c:val>
        </c:ser>
        <c:ser>
          <c:idx val="7"/>
          <c:order val="7"/>
          <c:tx>
            <c:strRef>
              <c:f>北中部!$L$12</c:f>
              <c:strCache>
                <c:ptCount val="1"/>
                <c:pt idx="0">
                  <c:v>不詳/その他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北中部!$D$13:$D$15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北中部!$L$13:$L$15</c:f>
              <c:numCache>
                <c:formatCode>#,##0</c:formatCode>
                <c:ptCount val="3"/>
                <c:pt idx="0">
                  <c:v>-10</c:v>
                </c:pt>
                <c:pt idx="1">
                  <c:v>2</c:v>
                </c:pt>
                <c:pt idx="2">
                  <c:v>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174464"/>
        <c:axId val="96176000"/>
      </c:barChart>
      <c:catAx>
        <c:axId val="9617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176000"/>
        <c:crossesAt val="-5000"/>
        <c:auto val="1"/>
        <c:lblAlgn val="ctr"/>
        <c:lblOffset val="100"/>
        <c:noMultiLvlLbl val="0"/>
      </c:catAx>
      <c:valAx>
        <c:axId val="96176000"/>
        <c:scaling>
          <c:orientation val="minMax"/>
          <c:max val="1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6174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年齢階級別の人口移動の状況　（北中部地域・男）</a:t>
            </a:r>
          </a:p>
        </c:rich>
      </c:tx>
      <c:layout>
        <c:manualLayout>
          <c:xMode val="edge"/>
          <c:yMode val="edge"/>
          <c:x val="0.21573043128531436"/>
          <c:y val="0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北中部男!$E$12</c:f>
              <c:strCache>
                <c:ptCount val="1"/>
                <c:pt idx="0">
                  <c:v>0～9歳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1.656366551267609E-7"/>
                  <c:y val="1.832697366380055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4.94965817444802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751535064448469E-7"/>
                  <c:y val="2.843825589146128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北中部男!$E$13:$E$15</c:f>
              <c:numCache>
                <c:formatCode>#,##0</c:formatCode>
                <c:ptCount val="3"/>
                <c:pt idx="0">
                  <c:v>265</c:v>
                </c:pt>
                <c:pt idx="1">
                  <c:v>72</c:v>
                </c:pt>
                <c:pt idx="2">
                  <c:v>38</c:v>
                </c:pt>
              </c:numCache>
            </c:numRef>
          </c:val>
        </c:ser>
        <c:ser>
          <c:idx val="1"/>
          <c:order val="1"/>
          <c:tx>
            <c:strRef>
              <c:f>北中部男!$F$12</c:f>
              <c:strCache>
                <c:ptCount val="1"/>
                <c:pt idx="0">
                  <c:v>10～19歳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1"/>
              <c:layout>
                <c:manualLayout>
                  <c:x val="2.0797224765924777E-3"/>
                  <c:y val="2.321229815186042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7.6255609897078175E-17"/>
                  <c:y val="-2.843377777857388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北中部男!$F$13:$F$15</c:f>
              <c:numCache>
                <c:formatCode>#,##0</c:formatCode>
                <c:ptCount val="3"/>
                <c:pt idx="0">
                  <c:v>-255</c:v>
                </c:pt>
                <c:pt idx="1">
                  <c:v>-100</c:v>
                </c:pt>
                <c:pt idx="2">
                  <c:v>-200</c:v>
                </c:pt>
              </c:numCache>
            </c:numRef>
          </c:val>
        </c:ser>
        <c:ser>
          <c:idx val="2"/>
          <c:order val="2"/>
          <c:tx>
            <c:strRef>
              <c:f>北中部男!$G$12</c:f>
              <c:strCache>
                <c:ptCount val="1"/>
                <c:pt idx="0">
                  <c:v>20～29歳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北中部男!$G$13:$G$15</c:f>
              <c:numCache>
                <c:formatCode>#,##0</c:formatCode>
                <c:ptCount val="3"/>
                <c:pt idx="0">
                  <c:v>-609</c:v>
                </c:pt>
                <c:pt idx="1">
                  <c:v>-541</c:v>
                </c:pt>
                <c:pt idx="2">
                  <c:v>-404</c:v>
                </c:pt>
              </c:numCache>
            </c:numRef>
          </c:val>
        </c:ser>
        <c:ser>
          <c:idx val="3"/>
          <c:order val="3"/>
          <c:tx>
            <c:strRef>
              <c:f>北中部男!$H$12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4.1594449531849554E-3"/>
                  <c:y val="-5.9001376347995946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2.0797224765924777E-3"/>
                  <c:y val="2.5346118942698166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北中部男!$H$13:$H$15</c:f>
              <c:numCache>
                <c:formatCode>#,##0</c:formatCode>
                <c:ptCount val="3"/>
                <c:pt idx="0">
                  <c:v>309</c:v>
                </c:pt>
                <c:pt idx="1">
                  <c:v>61</c:v>
                </c:pt>
                <c:pt idx="2">
                  <c:v>37</c:v>
                </c:pt>
              </c:numCache>
            </c:numRef>
          </c:val>
        </c:ser>
        <c:ser>
          <c:idx val="4"/>
          <c:order val="4"/>
          <c:tx>
            <c:strRef>
              <c:f>北中部男!$I$12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dLbls>
            <c:dLbl>
              <c:idx val="0"/>
              <c:layout>
                <c:manualLayout>
                  <c:x val="-4.1594449531849364E-3"/>
                  <c:y val="4.4781128874043448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3.419039189533217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3.0198552906174712E-3"/>
                  <c:y val="-2.1483746577321823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北中部男!$I$13:$I$15</c:f>
              <c:numCache>
                <c:formatCode>#,##0</c:formatCode>
                <c:ptCount val="3"/>
                <c:pt idx="0">
                  <c:v>237</c:v>
                </c:pt>
                <c:pt idx="1">
                  <c:v>126</c:v>
                </c:pt>
                <c:pt idx="2">
                  <c:v>121</c:v>
                </c:pt>
              </c:numCache>
            </c:numRef>
          </c:val>
        </c:ser>
        <c:ser>
          <c:idx val="5"/>
          <c:order val="5"/>
          <c:tx>
            <c:strRef>
              <c:f>北中部男!$J$12</c:f>
              <c:strCache>
                <c:ptCount val="1"/>
                <c:pt idx="0">
                  <c:v>50～59歳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4416269390546337E-3"/>
                  <c:y val="2.301302212837092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4.1594449531849554E-3"/>
                  <c:y val="1.1195282218510862E-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1.6375767532224234E-7"/>
                  <c:y val="-9.1689361369603952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北中部男!$J$13:$J$15</c:f>
              <c:numCache>
                <c:formatCode>#,##0</c:formatCode>
                <c:ptCount val="3"/>
                <c:pt idx="0">
                  <c:v>20</c:v>
                </c:pt>
                <c:pt idx="1">
                  <c:v>-97</c:v>
                </c:pt>
                <c:pt idx="2">
                  <c:v>-37</c:v>
                </c:pt>
              </c:numCache>
            </c:numRef>
          </c:val>
        </c:ser>
        <c:ser>
          <c:idx val="6"/>
          <c:order val="6"/>
          <c:tx>
            <c:strRef>
              <c:f>北中部男!$K$12</c:f>
              <c:strCache>
                <c:ptCount val="1"/>
                <c:pt idx="0">
                  <c:v>60歳以上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6478580152802578E-7"/>
                  <c:y val="-1.6635858308770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303115848556491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2957160305605156E-7"/>
                  <c:y val="-2.025906965381477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北中部男!$K$13:$K$15</c:f>
              <c:numCache>
                <c:formatCode>#,##0</c:formatCode>
                <c:ptCount val="3"/>
                <c:pt idx="0">
                  <c:v>41</c:v>
                </c:pt>
                <c:pt idx="1">
                  <c:v>-9</c:v>
                </c:pt>
                <c:pt idx="2">
                  <c:v>41</c:v>
                </c:pt>
              </c:numCache>
            </c:numRef>
          </c:val>
        </c:ser>
        <c:ser>
          <c:idx val="7"/>
          <c:order val="7"/>
          <c:tx>
            <c:strRef>
              <c:f>北中部男!$L$12</c:f>
              <c:strCache>
                <c:ptCount val="1"/>
                <c:pt idx="0">
                  <c:v>不詳/その他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北中部男!$D$13:$D$15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北中部男!$L$13:$L$15</c:f>
              <c:numCache>
                <c:formatCode>#,##0</c:formatCode>
                <c:ptCount val="3"/>
                <c:pt idx="0">
                  <c:v>-7</c:v>
                </c:pt>
                <c:pt idx="1">
                  <c:v>8</c:v>
                </c:pt>
                <c:pt idx="2">
                  <c:v>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391552"/>
        <c:axId val="96393088"/>
      </c:barChart>
      <c:catAx>
        <c:axId val="9639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393088"/>
        <c:crossesAt val="-5000"/>
        <c:auto val="1"/>
        <c:lblAlgn val="ctr"/>
        <c:lblOffset val="100"/>
        <c:noMultiLvlLbl val="0"/>
      </c:catAx>
      <c:valAx>
        <c:axId val="96393088"/>
        <c:scaling>
          <c:orientation val="minMax"/>
          <c:max val="1000"/>
          <c:min val="-15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6391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年齢階級別の人口移動の状況　（北中部地域・女）</a:t>
            </a:r>
          </a:p>
        </c:rich>
      </c:tx>
      <c:layout>
        <c:manualLayout>
          <c:xMode val="edge"/>
          <c:yMode val="edge"/>
          <c:x val="0.21573043128531436"/>
          <c:y val="0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北中部女!$E$12</c:f>
              <c:strCache>
                <c:ptCount val="1"/>
                <c:pt idx="0">
                  <c:v>0～9歳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-1.656366551267609E-7"/>
                  <c:y val="1.832697366380055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7.79325985794978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-3.312733102535218E-7"/>
                  <c:y val="-5.307676426004790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北中部女!$E$13:$E$15</c:f>
              <c:numCache>
                <c:formatCode>#,##0</c:formatCode>
                <c:ptCount val="3"/>
                <c:pt idx="0">
                  <c:v>168</c:v>
                </c:pt>
                <c:pt idx="1">
                  <c:v>-109</c:v>
                </c:pt>
                <c:pt idx="2">
                  <c:v>48</c:v>
                </c:pt>
              </c:numCache>
            </c:numRef>
          </c:val>
        </c:ser>
        <c:ser>
          <c:idx val="1"/>
          <c:order val="1"/>
          <c:tx>
            <c:strRef>
              <c:f>北中部女!$F$12</c:f>
              <c:strCache>
                <c:ptCount val="1"/>
                <c:pt idx="0">
                  <c:v>10～19歳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dLbl>
              <c:idx val="1"/>
              <c:layout>
                <c:manualLayout>
                  <c:x val="2.0797224765924777E-3"/>
                  <c:y val="-5.2237186831571684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7.6255609897078175E-17"/>
                  <c:y val="-2.8433777778573885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北中部女!$F$13:$F$15</c:f>
              <c:numCache>
                <c:formatCode>#,##0</c:formatCode>
                <c:ptCount val="3"/>
                <c:pt idx="0">
                  <c:v>-157</c:v>
                </c:pt>
                <c:pt idx="1">
                  <c:v>-113</c:v>
                </c:pt>
                <c:pt idx="2">
                  <c:v>-161</c:v>
                </c:pt>
              </c:numCache>
            </c:numRef>
          </c:val>
        </c:ser>
        <c:ser>
          <c:idx val="2"/>
          <c:order val="2"/>
          <c:tx>
            <c:strRef>
              <c:f>北中部女!$G$12</c:f>
              <c:strCache>
                <c:ptCount val="1"/>
                <c:pt idx="0">
                  <c:v>20～29歳</c:v>
                </c:pt>
              </c:strCache>
            </c:strRef>
          </c:tx>
          <c:invertIfNegative val="0"/>
          <c:dLbls>
            <c:numFmt formatCode="#,##0_ 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北中部女!$G$13:$G$15</c:f>
              <c:numCache>
                <c:formatCode>#,##0</c:formatCode>
                <c:ptCount val="3"/>
                <c:pt idx="0">
                  <c:v>-532</c:v>
                </c:pt>
                <c:pt idx="1">
                  <c:v>-798</c:v>
                </c:pt>
                <c:pt idx="2">
                  <c:v>-640</c:v>
                </c:pt>
              </c:numCache>
            </c:numRef>
          </c:val>
        </c:ser>
        <c:ser>
          <c:idx val="3"/>
          <c:order val="3"/>
          <c:tx>
            <c:strRef>
              <c:f>北中部女!$H$12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-0.16120885606191238"/>
                  <c:y val="-4.811204999588145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2.0797224765924777E-3"/>
                  <c:y val="2.5346118942698166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北中部女!$H$13:$H$15</c:f>
              <c:numCache>
                <c:formatCode>#,##0</c:formatCode>
                <c:ptCount val="3"/>
                <c:pt idx="0">
                  <c:v>172</c:v>
                </c:pt>
                <c:pt idx="1">
                  <c:v>-23</c:v>
                </c:pt>
                <c:pt idx="2">
                  <c:v>-118</c:v>
                </c:pt>
              </c:numCache>
            </c:numRef>
          </c:val>
        </c:ser>
        <c:ser>
          <c:idx val="4"/>
          <c:order val="4"/>
          <c:tx>
            <c:strRef>
              <c:f>北中部女!$I$12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dLbls>
            <c:dLbl>
              <c:idx val="0"/>
              <c:layout>
                <c:manualLayout>
                  <c:x val="0.14098793320403741"/>
                  <c:y val="-0.1005347685112382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3.419039189533217E-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0.18392824222571935"/>
                  <c:y val="-1.301630193507263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北中部女!$I$13:$I$15</c:f>
              <c:numCache>
                <c:formatCode>#,##0</c:formatCode>
                <c:ptCount val="3"/>
                <c:pt idx="0">
                  <c:v>26</c:v>
                </c:pt>
                <c:pt idx="1">
                  <c:v>33</c:v>
                </c:pt>
                <c:pt idx="2">
                  <c:v>-5</c:v>
                </c:pt>
              </c:numCache>
            </c:numRef>
          </c:val>
        </c:ser>
        <c:ser>
          <c:idx val="5"/>
          <c:order val="5"/>
          <c:tx>
            <c:strRef>
              <c:f>北中部女!$J$12</c:f>
              <c:strCache>
                <c:ptCount val="1"/>
                <c:pt idx="0">
                  <c:v>50～59歳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3806441311371902E-4"/>
                  <c:y val="-3.133086648759035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4.1594676835432194E-3"/>
                  <c:y val="-1.08671722309763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0.16828667597213395"/>
                  <c:y val="-4.720811042397440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北中部女!$J$13:$J$15</c:f>
              <c:numCache>
                <c:formatCode>#,##0</c:formatCode>
                <c:ptCount val="3"/>
                <c:pt idx="0">
                  <c:v>30</c:v>
                </c:pt>
                <c:pt idx="1">
                  <c:v>-38</c:v>
                </c:pt>
                <c:pt idx="2">
                  <c:v>-10</c:v>
                </c:pt>
              </c:numCache>
            </c:numRef>
          </c:val>
        </c:ser>
        <c:ser>
          <c:idx val="6"/>
          <c:order val="6"/>
          <c:tx>
            <c:strRef>
              <c:f>北中部女!$K$12</c:f>
              <c:strCache>
                <c:ptCount val="1"/>
                <c:pt idx="0">
                  <c:v>60歳以上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8.317929154385349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303115848556491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2"/>
              <c:layout>
                <c:manualLayout>
                  <c:x val="4.2068397669094738E-3"/>
                  <c:y val="-1.210637175771852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numFmt formatCode="#,##0_ " sourceLinked="0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numRef>
              <c:f>北中部女!$D$13:$D$15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北中部女!$K$13:$K$15</c:f>
              <c:numCache>
                <c:formatCode>#,##0</c:formatCode>
                <c:ptCount val="3"/>
                <c:pt idx="0">
                  <c:v>89</c:v>
                </c:pt>
                <c:pt idx="1">
                  <c:v>32</c:v>
                </c:pt>
                <c:pt idx="2">
                  <c:v>-13</c:v>
                </c:pt>
              </c:numCache>
            </c:numRef>
          </c:val>
        </c:ser>
        <c:ser>
          <c:idx val="7"/>
          <c:order val="7"/>
          <c:tx>
            <c:strRef>
              <c:f>北中部女!$L$12</c:f>
              <c:strCache>
                <c:ptCount val="1"/>
                <c:pt idx="0">
                  <c:v>不詳/その他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北中部女!$D$13:$D$15</c:f>
              <c:numCache>
                <c:formatCode>General</c:formatCode>
                <c:ptCount val="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</c:numCache>
            </c:numRef>
          </c:cat>
          <c:val>
            <c:numRef>
              <c:f>北中部女!$L$13:$L$15</c:f>
              <c:numCache>
                <c:formatCode>#,##0</c:formatCode>
                <c:ptCount val="3"/>
                <c:pt idx="0">
                  <c:v>-3</c:v>
                </c:pt>
                <c:pt idx="1">
                  <c:v>-6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571776"/>
        <c:axId val="96573312"/>
      </c:barChart>
      <c:catAx>
        <c:axId val="9657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573312"/>
        <c:crossesAt val="-5000"/>
        <c:auto val="1"/>
        <c:lblAlgn val="ctr"/>
        <c:lblOffset val="100"/>
        <c:noMultiLvlLbl val="0"/>
      </c:catAx>
      <c:valAx>
        <c:axId val="96573312"/>
        <c:scaling>
          <c:orientation val="minMax"/>
          <c:max val="1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6571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99184405110161"/>
          <c:y val="0.24994132415914899"/>
          <c:w val="0.14738664282823927"/>
          <c:h val="0.3930744322029274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296333</xdr:rowOff>
    </xdr:from>
    <xdr:to>
      <xdr:col>23</xdr:col>
      <xdr:colOff>582084</xdr:colOff>
      <xdr:row>32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0.14697</cdr:x>
      <cdr:y>0.87174</cdr:y>
    </cdr:from>
    <cdr:to>
      <cdr:x>0.2617</cdr:x>
      <cdr:y>0.91401</cdr:y>
    </cdr:to>
    <cdr:sp macro="" textlink="北中部男!$C$13">
      <cdr:nvSpPr>
        <cdr:cNvPr id="3" name="テキスト ボックス 1"/>
        <cdr:cNvSpPr txBox="1"/>
      </cdr:nvSpPr>
      <cdr:spPr>
        <a:xfrm xmlns:a="http://schemas.openxmlformats.org/drawingml/2006/main">
          <a:off x="89746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ADE8913-D1AE-464C-8695-17ABC5997E0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1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0.40173</cdr:x>
      <cdr:y>0.87174</cdr:y>
    </cdr:from>
    <cdr:to>
      <cdr:x>0.51646</cdr:x>
      <cdr:y>0.91401</cdr:y>
    </cdr:to>
    <cdr:sp macro="" textlink="北中部男!$C$14">
      <cdr:nvSpPr>
        <cdr:cNvPr id="4" name="テキスト ボックス 2"/>
        <cdr:cNvSpPr txBox="1"/>
      </cdr:nvSpPr>
      <cdr:spPr>
        <a:xfrm xmlns:a="http://schemas.openxmlformats.org/drawingml/2006/main">
          <a:off x="245321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E1E9D2-F0AD-42E4-84CF-3560A55F218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-480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0.64436</cdr:x>
      <cdr:y>0.87174</cdr:y>
    </cdr:from>
    <cdr:to>
      <cdr:x>0.7591</cdr:x>
      <cdr:y>0.91401</cdr:y>
    </cdr:to>
    <cdr:sp macro="" textlink="北中部男!$C$15">
      <cdr:nvSpPr>
        <cdr:cNvPr id="5" name="テキスト ボックス 3"/>
        <cdr:cNvSpPr txBox="1"/>
      </cdr:nvSpPr>
      <cdr:spPr>
        <a:xfrm xmlns:a="http://schemas.openxmlformats.org/drawingml/2006/main">
          <a:off x="3934855" y="3893336"/>
          <a:ext cx="700670" cy="188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467091-1D1C-42F6-8901-C6B840EA00CB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-410</a:t>
          </a:fld>
          <a:endParaRPr lang="ja-JP" altLang="en-US" sz="10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296333</xdr:rowOff>
    </xdr:from>
    <xdr:to>
      <xdr:col>23</xdr:col>
      <xdr:colOff>582084</xdr:colOff>
      <xdr:row>32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0.14697</cdr:x>
      <cdr:y>0.87174</cdr:y>
    </cdr:from>
    <cdr:to>
      <cdr:x>0.2617</cdr:x>
      <cdr:y>0.91401</cdr:y>
    </cdr:to>
    <cdr:sp macro="" textlink="北中部女!$C$13">
      <cdr:nvSpPr>
        <cdr:cNvPr id="3" name="テキスト ボックス 1"/>
        <cdr:cNvSpPr txBox="1"/>
      </cdr:nvSpPr>
      <cdr:spPr>
        <a:xfrm xmlns:a="http://schemas.openxmlformats.org/drawingml/2006/main">
          <a:off x="89746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ADE8913-D1AE-464C-8695-17ABC5997E0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-207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0.40173</cdr:x>
      <cdr:y>0.87174</cdr:y>
    </cdr:from>
    <cdr:to>
      <cdr:x>0.51646</cdr:x>
      <cdr:y>0.91401</cdr:y>
    </cdr:to>
    <cdr:sp macro="" textlink="北中部女!$C$14">
      <cdr:nvSpPr>
        <cdr:cNvPr id="4" name="テキスト ボックス 2"/>
        <cdr:cNvSpPr txBox="1"/>
      </cdr:nvSpPr>
      <cdr:spPr>
        <a:xfrm xmlns:a="http://schemas.openxmlformats.org/drawingml/2006/main">
          <a:off x="245321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E1E9D2-F0AD-42E4-84CF-3560A55F218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-1,022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0.66516</cdr:x>
      <cdr:y>0.87174</cdr:y>
    </cdr:from>
    <cdr:to>
      <cdr:x>0.7799</cdr:x>
      <cdr:y>0.91401</cdr:y>
    </cdr:to>
    <cdr:sp macro="" textlink="北中部女!$C$15">
      <cdr:nvSpPr>
        <cdr:cNvPr id="5" name="テキスト ボックス 3"/>
        <cdr:cNvSpPr txBox="1"/>
      </cdr:nvSpPr>
      <cdr:spPr>
        <a:xfrm xmlns:a="http://schemas.openxmlformats.org/drawingml/2006/main">
          <a:off x="4061883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467091-1D1C-42F6-8901-C6B840EA00CB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-899</a:t>
          </a:fld>
          <a:endParaRPr lang="ja-JP" altLang="en-US" sz="1000"/>
        </a:p>
      </cdr:txBody>
    </cdr:sp>
  </cdr:relSizeAnchor>
  <cdr:absSizeAnchor xmlns:cdr="http://schemas.openxmlformats.org/drawingml/2006/chartDrawing">
    <cdr:from>
      <cdr:x>0.29259</cdr:x>
      <cdr:y>0.23302</cdr:y>
    </cdr:from>
    <cdr:ext cx="303070" cy="355023"/>
    <cdr:cxnSp macro="">
      <cdr:nvCxnSpPr>
        <cdr:cNvPr id="7" name="直線矢印コネクタ 6"/>
        <cdr:cNvCxnSpPr/>
      </cdr:nvCxnSpPr>
      <cdr:spPr>
        <a:xfrm xmlns:a="http://schemas.openxmlformats.org/drawingml/2006/main" flipH="1">
          <a:off x="1766454" y="1089122"/>
          <a:ext cx="303070" cy="355023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0.32127</cdr:x>
      <cdr:y>0.77398</cdr:y>
    </cdr:from>
    <cdr:ext cx="277091" cy="129888"/>
    <cdr:cxnSp macro="">
      <cdr:nvCxnSpPr>
        <cdr:cNvPr id="11" name="直線矢印コネクタ 10"/>
        <cdr:cNvCxnSpPr/>
      </cdr:nvCxnSpPr>
      <cdr:spPr>
        <a:xfrm xmlns:a="http://schemas.openxmlformats.org/drawingml/2006/main" flipV="1">
          <a:off x="1939636" y="3617576"/>
          <a:ext cx="277091" cy="129888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0.78024</cdr:x>
      <cdr:y>0.73878</cdr:y>
    </cdr:from>
    <cdr:ext cx="225138" cy="60612"/>
    <cdr:cxnSp macro="">
      <cdr:nvCxnSpPr>
        <cdr:cNvPr id="14" name="直線矢印コネクタ 13"/>
        <cdr:cNvCxnSpPr/>
      </cdr:nvCxnSpPr>
      <cdr:spPr>
        <a:xfrm xmlns:a="http://schemas.openxmlformats.org/drawingml/2006/main" flipH="1" flipV="1">
          <a:off x="4710544" y="3453055"/>
          <a:ext cx="225138" cy="60612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  <cdr:absSizeAnchor xmlns:cdr="http://schemas.openxmlformats.org/drawingml/2006/chartDrawing">
    <cdr:from>
      <cdr:x>0.77594</cdr:x>
      <cdr:y>0.74804</cdr:y>
    </cdr:from>
    <cdr:ext cx="207818" cy="112566"/>
    <cdr:cxnSp macro="">
      <cdr:nvCxnSpPr>
        <cdr:cNvPr id="18" name="直線矢印コネクタ 17"/>
        <cdr:cNvCxnSpPr/>
      </cdr:nvCxnSpPr>
      <cdr:spPr>
        <a:xfrm xmlns:a="http://schemas.openxmlformats.org/drawingml/2006/main" flipH="1" flipV="1">
          <a:off x="4684568" y="3496351"/>
          <a:ext cx="207818" cy="112566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0.14697</cdr:x>
      <cdr:y>0.87174</cdr:y>
    </cdr:from>
    <cdr:to>
      <cdr:x>0.2617</cdr:x>
      <cdr:y>0.91401</cdr:y>
    </cdr:to>
    <cdr:sp macro="" textlink="南部!$C$13">
      <cdr:nvSpPr>
        <cdr:cNvPr id="3" name="テキスト ボックス 1"/>
        <cdr:cNvSpPr txBox="1"/>
      </cdr:nvSpPr>
      <cdr:spPr>
        <a:xfrm xmlns:a="http://schemas.openxmlformats.org/drawingml/2006/main">
          <a:off x="89746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ADE8913-D1AE-464C-8695-17ABC5997E0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-1,903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0.40173</cdr:x>
      <cdr:y>0.87174</cdr:y>
    </cdr:from>
    <cdr:to>
      <cdr:x>0.51646</cdr:x>
      <cdr:y>0.91401</cdr:y>
    </cdr:to>
    <cdr:sp macro="" textlink="南部!$C$14">
      <cdr:nvSpPr>
        <cdr:cNvPr id="4" name="テキスト ボックス 2"/>
        <cdr:cNvSpPr txBox="1"/>
      </cdr:nvSpPr>
      <cdr:spPr>
        <a:xfrm xmlns:a="http://schemas.openxmlformats.org/drawingml/2006/main">
          <a:off x="245321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E1E9D2-F0AD-42E4-84CF-3560A55F218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-1,724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0.66516</cdr:x>
      <cdr:y>0.87174</cdr:y>
    </cdr:from>
    <cdr:to>
      <cdr:x>0.7799</cdr:x>
      <cdr:y>0.91401</cdr:y>
    </cdr:to>
    <cdr:sp macro="" textlink="南部!$C$15">
      <cdr:nvSpPr>
        <cdr:cNvPr id="5" name="テキスト ボックス 3"/>
        <cdr:cNvSpPr txBox="1"/>
      </cdr:nvSpPr>
      <cdr:spPr>
        <a:xfrm xmlns:a="http://schemas.openxmlformats.org/drawingml/2006/main">
          <a:off x="4061883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467091-1D1C-42F6-8901-C6B840EA00CB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-1,530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0.2933</cdr:x>
      <cdr:y>0.71017</cdr:y>
    </cdr:from>
    <cdr:to>
      <cdr:x>0.32504</cdr:x>
      <cdr:y>0.74998</cdr:y>
    </cdr:to>
    <cdr:cxnSp macro="">
      <cdr:nvCxnSpPr>
        <cdr:cNvPr id="7" name="直線矢印コネクタ 6"/>
        <cdr:cNvCxnSpPr/>
      </cdr:nvCxnSpPr>
      <cdr:spPr>
        <a:xfrm xmlns:a="http://schemas.openxmlformats.org/drawingml/2006/main" flipH="1" flipV="1">
          <a:off x="1791070" y="3171737"/>
          <a:ext cx="193823" cy="177798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0.5394</cdr:x>
      <cdr:y>0.67226</cdr:y>
    </cdr:from>
    <cdr:to>
      <cdr:x>0.57114</cdr:x>
      <cdr:y>0.71207</cdr:y>
    </cdr:to>
    <cdr:cxnSp macro="">
      <cdr:nvCxnSpPr>
        <cdr:cNvPr id="8" name="直線矢印コネクタ 7"/>
        <cdr:cNvCxnSpPr/>
      </cdr:nvCxnSpPr>
      <cdr:spPr>
        <a:xfrm xmlns:a="http://schemas.openxmlformats.org/drawingml/2006/main" flipH="1" flipV="1">
          <a:off x="3293881" y="3002425"/>
          <a:ext cx="193823" cy="177799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296333</xdr:rowOff>
    </xdr:from>
    <xdr:to>
      <xdr:col>23</xdr:col>
      <xdr:colOff>582084</xdr:colOff>
      <xdr:row>32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0.14697</cdr:x>
      <cdr:y>0.87174</cdr:y>
    </cdr:from>
    <cdr:to>
      <cdr:x>0.2617</cdr:x>
      <cdr:y>0.91401</cdr:y>
    </cdr:to>
    <cdr:sp macro="" textlink="南部男!$C$13">
      <cdr:nvSpPr>
        <cdr:cNvPr id="3" name="テキスト ボックス 1"/>
        <cdr:cNvSpPr txBox="1"/>
      </cdr:nvSpPr>
      <cdr:spPr>
        <a:xfrm xmlns:a="http://schemas.openxmlformats.org/drawingml/2006/main">
          <a:off x="89746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ADE8913-D1AE-464C-8695-17ABC5997E0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-854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0.40173</cdr:x>
      <cdr:y>0.87174</cdr:y>
    </cdr:from>
    <cdr:to>
      <cdr:x>0.51646</cdr:x>
      <cdr:y>0.91401</cdr:y>
    </cdr:to>
    <cdr:sp macro="" textlink="南部男!$C$14">
      <cdr:nvSpPr>
        <cdr:cNvPr id="4" name="テキスト ボックス 2"/>
        <cdr:cNvSpPr txBox="1"/>
      </cdr:nvSpPr>
      <cdr:spPr>
        <a:xfrm xmlns:a="http://schemas.openxmlformats.org/drawingml/2006/main">
          <a:off x="245321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E1E9D2-F0AD-42E4-84CF-3560A55F218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-752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0.66516</cdr:x>
      <cdr:y>0.87174</cdr:y>
    </cdr:from>
    <cdr:to>
      <cdr:x>0.7799</cdr:x>
      <cdr:y>0.91401</cdr:y>
    </cdr:to>
    <cdr:sp macro="" textlink="南部男!$C$15">
      <cdr:nvSpPr>
        <cdr:cNvPr id="5" name="テキスト ボックス 3"/>
        <cdr:cNvSpPr txBox="1"/>
      </cdr:nvSpPr>
      <cdr:spPr>
        <a:xfrm xmlns:a="http://schemas.openxmlformats.org/drawingml/2006/main">
          <a:off x="4061883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467091-1D1C-42F6-8901-C6B840EA00CB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-726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0.2909</cdr:x>
      <cdr:y>0.18276</cdr:y>
    </cdr:from>
    <cdr:to>
      <cdr:x>0.31235</cdr:x>
      <cdr:y>0.21696</cdr:y>
    </cdr:to>
    <cdr:cxnSp macro="">
      <cdr:nvCxnSpPr>
        <cdr:cNvPr id="9" name="直線矢印コネクタ 8"/>
        <cdr:cNvCxnSpPr/>
      </cdr:nvCxnSpPr>
      <cdr:spPr>
        <a:xfrm xmlns:a="http://schemas.openxmlformats.org/drawingml/2006/main" flipH="1">
          <a:off x="1765301" y="837142"/>
          <a:ext cx="130174" cy="156633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296333</xdr:rowOff>
    </xdr:from>
    <xdr:to>
      <xdr:col>23</xdr:col>
      <xdr:colOff>582084</xdr:colOff>
      <xdr:row>32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0.14697</cdr:x>
      <cdr:y>0.87174</cdr:y>
    </cdr:from>
    <cdr:to>
      <cdr:x>0.2617</cdr:x>
      <cdr:y>0.91401</cdr:y>
    </cdr:to>
    <cdr:sp macro="" textlink="南部女!$C$13">
      <cdr:nvSpPr>
        <cdr:cNvPr id="3" name="テキスト ボックス 1"/>
        <cdr:cNvSpPr txBox="1"/>
      </cdr:nvSpPr>
      <cdr:spPr>
        <a:xfrm xmlns:a="http://schemas.openxmlformats.org/drawingml/2006/main">
          <a:off x="89746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ADE8913-D1AE-464C-8695-17ABC5997E0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-1,049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0.40173</cdr:x>
      <cdr:y>0.87174</cdr:y>
    </cdr:from>
    <cdr:to>
      <cdr:x>0.51646</cdr:x>
      <cdr:y>0.91401</cdr:y>
    </cdr:to>
    <cdr:sp macro="" textlink="南部女!$C$14">
      <cdr:nvSpPr>
        <cdr:cNvPr id="4" name="テキスト ボックス 2"/>
        <cdr:cNvSpPr txBox="1"/>
      </cdr:nvSpPr>
      <cdr:spPr>
        <a:xfrm xmlns:a="http://schemas.openxmlformats.org/drawingml/2006/main">
          <a:off x="245321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E1E9D2-F0AD-42E4-84CF-3560A55F218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-972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0.66516</cdr:x>
      <cdr:y>0.87174</cdr:y>
    </cdr:from>
    <cdr:to>
      <cdr:x>0.7799</cdr:x>
      <cdr:y>0.91401</cdr:y>
    </cdr:to>
    <cdr:sp macro="" textlink="南部女!$C$15">
      <cdr:nvSpPr>
        <cdr:cNvPr id="5" name="テキスト ボックス 3"/>
        <cdr:cNvSpPr txBox="1"/>
      </cdr:nvSpPr>
      <cdr:spPr>
        <a:xfrm xmlns:a="http://schemas.openxmlformats.org/drawingml/2006/main">
          <a:off x="4061883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467091-1D1C-42F6-8901-C6B840EA00CB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-804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0.29247</cdr:x>
      <cdr:y>0.75139</cdr:y>
    </cdr:from>
    <cdr:to>
      <cdr:x>0.33746</cdr:x>
      <cdr:y>0.81701</cdr:y>
    </cdr:to>
    <cdr:cxnSp macro="">
      <cdr:nvCxnSpPr>
        <cdr:cNvPr id="9" name="直線矢印コネクタ 8"/>
        <cdr:cNvCxnSpPr/>
      </cdr:nvCxnSpPr>
      <cdr:spPr>
        <a:xfrm xmlns:a="http://schemas.openxmlformats.org/drawingml/2006/main" flipH="1" flipV="1">
          <a:off x="1774826" y="3441700"/>
          <a:ext cx="273049" cy="300567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0.53575</cdr:x>
      <cdr:y>0.74515</cdr:y>
    </cdr:from>
    <cdr:to>
      <cdr:x>0.58075</cdr:x>
      <cdr:y>0.81077</cdr:y>
    </cdr:to>
    <cdr:cxnSp macro="">
      <cdr:nvCxnSpPr>
        <cdr:cNvPr id="10" name="直線矢印コネクタ 9"/>
        <cdr:cNvCxnSpPr/>
      </cdr:nvCxnSpPr>
      <cdr:spPr>
        <a:xfrm xmlns:a="http://schemas.openxmlformats.org/drawingml/2006/main" flipH="1" flipV="1">
          <a:off x="3251201" y="3413125"/>
          <a:ext cx="273049" cy="300567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296333</xdr:rowOff>
    </xdr:from>
    <xdr:to>
      <xdr:col>23</xdr:col>
      <xdr:colOff>582084</xdr:colOff>
      <xdr:row>32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0.0364</cdr:x>
      <cdr:y>0.03686</cdr:y>
    </cdr:from>
    <cdr:to>
      <cdr:x>0.08146</cdr:x>
      <cdr:y>0.07371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58751"/>
          <a:ext cx="275167" cy="158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0.14697</cdr:x>
      <cdr:y>0.87174</cdr:y>
    </cdr:from>
    <cdr:to>
      <cdr:x>0.2617</cdr:x>
      <cdr:y>0.91401</cdr:y>
    </cdr:to>
    <cdr:sp macro="" textlink="北中部!$C$13">
      <cdr:nvSpPr>
        <cdr:cNvPr id="3" name="テキスト ボックス 1"/>
        <cdr:cNvSpPr txBox="1"/>
      </cdr:nvSpPr>
      <cdr:spPr>
        <a:xfrm xmlns:a="http://schemas.openxmlformats.org/drawingml/2006/main">
          <a:off x="89746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ADE8913-D1AE-464C-8695-17ABC5997E0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-206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0.40173</cdr:x>
      <cdr:y>0.87174</cdr:y>
    </cdr:from>
    <cdr:to>
      <cdr:x>0.51646</cdr:x>
      <cdr:y>0.91401</cdr:y>
    </cdr:to>
    <cdr:sp macro="" textlink="北中部!$C$14">
      <cdr:nvSpPr>
        <cdr:cNvPr id="4" name="テキスト ボックス 2"/>
        <cdr:cNvSpPr txBox="1"/>
      </cdr:nvSpPr>
      <cdr:spPr>
        <a:xfrm xmlns:a="http://schemas.openxmlformats.org/drawingml/2006/main">
          <a:off x="2453217" y="3754967"/>
          <a:ext cx="700617" cy="1820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E1E9D2-F0AD-42E4-84CF-3560A55F218C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-1,502</a:t>
          </a:fld>
          <a:endParaRPr lang="ja-JP" altLang="en-US" sz="1000"/>
        </a:p>
      </cdr:txBody>
    </cdr:sp>
  </cdr:relSizeAnchor>
  <cdr:relSizeAnchor xmlns:cdr="http://schemas.openxmlformats.org/drawingml/2006/chartDrawing">
    <cdr:from>
      <cdr:x>0.6461</cdr:x>
      <cdr:y>0.87174</cdr:y>
    </cdr:from>
    <cdr:to>
      <cdr:x>0.76084</cdr:x>
      <cdr:y>0.91401</cdr:y>
    </cdr:to>
    <cdr:sp macro="" textlink="北中部!$C$15">
      <cdr:nvSpPr>
        <cdr:cNvPr id="5" name="テキスト ボックス 3"/>
        <cdr:cNvSpPr txBox="1"/>
      </cdr:nvSpPr>
      <cdr:spPr>
        <a:xfrm xmlns:a="http://schemas.openxmlformats.org/drawingml/2006/main">
          <a:off x="3945439" y="3893336"/>
          <a:ext cx="700670" cy="188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4467091-1D1C-42F6-8901-C6B840EA00CB}" type="TxLink">
            <a:rPr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全体 -1,309</a:t>
          </a:fld>
          <a:endParaRPr lang="ja-JP" altLang="en-US" sz="1000"/>
        </a:p>
      </cdr:txBody>
    </cdr:sp>
  </cdr:relSizeAnchor>
  <cdr:absSizeAnchor xmlns:cdr="http://schemas.openxmlformats.org/drawingml/2006/chartDrawing">
    <cdr:from>
      <cdr:x>0.53994</cdr:x>
      <cdr:y>0.37441</cdr:y>
    </cdr:from>
    <cdr:ext cx="227031" cy="388994"/>
    <cdr:cxnSp macro="">
      <cdr:nvCxnSpPr>
        <cdr:cNvPr id="9" name="直線矢印コネクタ 8"/>
        <cdr:cNvCxnSpPr/>
      </cdr:nvCxnSpPr>
      <cdr:spPr>
        <a:xfrm xmlns:a="http://schemas.openxmlformats.org/drawingml/2006/main" flipH="1">
          <a:off x="3276600" y="1714973"/>
          <a:ext cx="227031" cy="388994"/>
        </a:xfrm>
        <a:prstGeom xmlns:a="http://schemas.openxmlformats.org/drawingml/2006/main" prst="straightConnector1">
          <a:avLst/>
        </a:prstGeom>
        <a:ln xmlns:a="http://schemas.openxmlformats.org/drawingml/2006/main" w="6350">
          <a:solidFill>
            <a:sysClr val="windowText" lastClr="000000"/>
          </a:solidFill>
          <a:headEnd type="none" w="med" len="med"/>
          <a:tailEnd type="triangl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abs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296333</xdr:rowOff>
    </xdr:from>
    <xdr:to>
      <xdr:col>23</xdr:col>
      <xdr:colOff>582084</xdr:colOff>
      <xdr:row>32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9"/>
  <sheetViews>
    <sheetView showGridLines="0" zoomScale="90" zoomScaleNormal="90" workbookViewId="0">
      <selection activeCell="H22" sqref="H22"/>
    </sheetView>
  </sheetViews>
  <sheetFormatPr defaultColWidth="9.85546875" defaultRowHeight="12" x14ac:dyDescent="0.15"/>
  <cols>
    <col min="1" max="12" width="6.85546875" style="1" customWidth="1"/>
    <col min="13" max="13" width="1.42578125" style="1" customWidth="1"/>
    <col min="14" max="14" width="3" style="1" customWidth="1"/>
    <col min="15" max="199" width="9.140625" style="1" customWidth="1"/>
    <col min="200" max="200" width="1.7109375" style="1" customWidth="1"/>
    <col min="201" max="201" width="26.28515625" style="1" customWidth="1"/>
    <col min="202" max="202" width="7.7109375" style="1" customWidth="1"/>
    <col min="203" max="16384" width="9.85546875" style="1"/>
  </cols>
  <sheetData>
    <row r="1" spans="1:84" x14ac:dyDescent="0.15">
      <c r="A1" s="7" t="s">
        <v>8</v>
      </c>
      <c r="E1" s="3"/>
      <c r="F1" s="3"/>
      <c r="G1" s="3"/>
      <c r="H1" s="3"/>
      <c r="I1" s="3"/>
      <c r="J1" s="3"/>
      <c r="K1" s="3"/>
      <c r="L1" s="3">
        <f>COLUMN(K1)</f>
        <v>11</v>
      </c>
      <c r="Q1" s="1" t="str">
        <f>"年齢階級別の人口移動の状況　＜"&amp;B2&amp;"地域＞"</f>
        <v>年齢階級別の人口移動の状況　＜南部地域＞</v>
      </c>
    </row>
    <row r="2" spans="1:84" x14ac:dyDescent="0.15">
      <c r="B2" s="2" t="s">
        <v>19</v>
      </c>
      <c r="C2" s="1" t="s">
        <v>21</v>
      </c>
      <c r="D2" s="3"/>
      <c r="E2" s="3"/>
      <c r="F2" s="3"/>
      <c r="G2" s="3"/>
      <c r="H2" s="3"/>
      <c r="I2" s="3"/>
      <c r="J2" s="3"/>
      <c r="K2" s="3"/>
      <c r="L2" s="3"/>
    </row>
    <row r="3" spans="1:84" ht="24" x14ac:dyDescent="0.15">
      <c r="A3" s="11"/>
      <c r="B3" s="12"/>
      <c r="C3" s="11"/>
      <c r="D3" s="12" t="s">
        <v>5</v>
      </c>
      <c r="E3" s="12" t="s">
        <v>14</v>
      </c>
      <c r="F3" s="12" t="s">
        <v>0</v>
      </c>
      <c r="G3" s="12" t="s">
        <v>1</v>
      </c>
      <c r="H3" s="12" t="s">
        <v>2</v>
      </c>
      <c r="I3" s="12" t="s">
        <v>3</v>
      </c>
      <c r="J3" s="12" t="s">
        <v>4</v>
      </c>
      <c r="K3" s="12" t="s">
        <v>6</v>
      </c>
      <c r="L3" s="12" t="s">
        <v>7</v>
      </c>
      <c r="M3" s="4"/>
    </row>
    <row r="4" spans="1:84" x14ac:dyDescent="0.15">
      <c r="A4" s="8" t="s">
        <v>12</v>
      </c>
      <c r="B4" s="9">
        <v>2012</v>
      </c>
      <c r="C4" s="8" t="s">
        <v>10</v>
      </c>
      <c r="D4" s="10">
        <v>6128</v>
      </c>
      <c r="E4" s="10">
        <v>709</v>
      </c>
      <c r="F4" s="10">
        <v>371</v>
      </c>
      <c r="G4" s="10">
        <v>1973</v>
      </c>
      <c r="H4" s="10">
        <v>1369</v>
      </c>
      <c r="I4" s="10">
        <v>621</v>
      </c>
      <c r="J4" s="10">
        <v>433</v>
      </c>
      <c r="K4" s="10">
        <v>647</v>
      </c>
      <c r="L4" s="10">
        <v>5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1:84" customFormat="1" x14ac:dyDescent="0.15">
      <c r="A5" s="8" t="s">
        <v>12</v>
      </c>
      <c r="B5" s="9">
        <v>2012</v>
      </c>
      <c r="C5" s="8" t="s">
        <v>11</v>
      </c>
      <c r="D5" s="10">
        <v>8031</v>
      </c>
      <c r="E5" s="10">
        <v>774</v>
      </c>
      <c r="F5" s="10">
        <v>814</v>
      </c>
      <c r="G5" s="10">
        <v>2953</v>
      </c>
      <c r="H5" s="10">
        <v>1539</v>
      </c>
      <c r="I5" s="10">
        <v>717</v>
      </c>
      <c r="J5" s="10">
        <v>435</v>
      </c>
      <c r="K5" s="10">
        <v>791</v>
      </c>
      <c r="L5" s="10">
        <v>8</v>
      </c>
    </row>
    <row r="6" spans="1:84" x14ac:dyDescent="0.15">
      <c r="A6" s="8" t="s">
        <v>13</v>
      </c>
      <c r="B6" s="9">
        <v>2013</v>
      </c>
      <c r="C6" s="8" t="s">
        <v>10</v>
      </c>
      <c r="D6" s="10">
        <v>5806</v>
      </c>
      <c r="E6" s="10">
        <v>661</v>
      </c>
      <c r="F6" s="10">
        <v>337</v>
      </c>
      <c r="G6" s="10">
        <v>1910</v>
      </c>
      <c r="H6" s="10">
        <v>1273</v>
      </c>
      <c r="I6" s="10">
        <v>604</v>
      </c>
      <c r="J6" s="10">
        <v>386</v>
      </c>
      <c r="K6" s="10">
        <v>624</v>
      </c>
      <c r="L6" s="10">
        <v>11</v>
      </c>
    </row>
    <row r="7" spans="1:84" x14ac:dyDescent="0.15">
      <c r="A7" s="8" t="s">
        <v>13</v>
      </c>
      <c r="B7" s="9">
        <v>2013</v>
      </c>
      <c r="C7" s="8" t="s">
        <v>11</v>
      </c>
      <c r="D7" s="10">
        <v>7530</v>
      </c>
      <c r="E7" s="10">
        <v>671</v>
      </c>
      <c r="F7" s="10">
        <v>803</v>
      </c>
      <c r="G7" s="10">
        <v>2813</v>
      </c>
      <c r="H7" s="10">
        <v>1445</v>
      </c>
      <c r="I7" s="10">
        <v>725</v>
      </c>
      <c r="J7" s="10">
        <v>392</v>
      </c>
      <c r="K7" s="10">
        <v>668</v>
      </c>
      <c r="L7" s="10">
        <v>13</v>
      </c>
    </row>
    <row r="8" spans="1:84" x14ac:dyDescent="0.15">
      <c r="A8" s="8" t="s">
        <v>9</v>
      </c>
      <c r="B8" s="9">
        <v>2014</v>
      </c>
      <c r="C8" s="8" t="s">
        <v>10</v>
      </c>
      <c r="D8" s="10">
        <v>5995</v>
      </c>
      <c r="E8" s="10">
        <v>724</v>
      </c>
      <c r="F8" s="10">
        <v>357</v>
      </c>
      <c r="G8" s="10">
        <v>1950</v>
      </c>
      <c r="H8" s="10">
        <v>1320</v>
      </c>
      <c r="I8" s="10">
        <v>610</v>
      </c>
      <c r="J8" s="10">
        <v>390</v>
      </c>
      <c r="K8" s="10">
        <v>633</v>
      </c>
      <c r="L8" s="10">
        <v>11</v>
      </c>
    </row>
    <row r="9" spans="1:84" x14ac:dyDescent="0.15">
      <c r="A9" s="8" t="s">
        <v>9</v>
      </c>
      <c r="B9" s="9">
        <v>2014</v>
      </c>
      <c r="C9" s="8" t="s">
        <v>11</v>
      </c>
      <c r="D9" s="10">
        <v>7525</v>
      </c>
      <c r="E9" s="10">
        <v>649</v>
      </c>
      <c r="F9" s="10">
        <v>775</v>
      </c>
      <c r="G9" s="10">
        <v>2876</v>
      </c>
      <c r="H9" s="10">
        <v>1385</v>
      </c>
      <c r="I9" s="10">
        <v>683</v>
      </c>
      <c r="J9" s="10">
        <v>448</v>
      </c>
      <c r="K9" s="10">
        <v>704</v>
      </c>
      <c r="L9" s="10">
        <v>5</v>
      </c>
    </row>
    <row r="11" spans="1:84" x14ac:dyDescent="0.15">
      <c r="A11" s="6" t="s">
        <v>15</v>
      </c>
    </row>
    <row r="12" spans="1:84" ht="24" x14ac:dyDescent="0.15">
      <c r="A12" s="11"/>
      <c r="B12" s="15"/>
      <c r="C12" s="14" t="s">
        <v>5</v>
      </c>
      <c r="D12" s="12"/>
      <c r="E12" s="12" t="s">
        <v>14</v>
      </c>
      <c r="F12" s="12" t="s">
        <v>0</v>
      </c>
      <c r="G12" s="12" t="s">
        <v>1</v>
      </c>
      <c r="H12" s="12" t="s">
        <v>2</v>
      </c>
      <c r="I12" s="12" t="s">
        <v>3</v>
      </c>
      <c r="J12" s="12" t="s">
        <v>4</v>
      </c>
      <c r="K12" s="12" t="s">
        <v>6</v>
      </c>
      <c r="L12" s="12" t="s">
        <v>7</v>
      </c>
    </row>
    <row r="13" spans="1:84" x14ac:dyDescent="0.15">
      <c r="A13" s="8" t="s">
        <v>12</v>
      </c>
      <c r="B13" s="16"/>
      <c r="C13" s="17" t="str">
        <f>"全体 "&amp;TEXT(D4-D5,"#,###")</f>
        <v>全体 -1,903</v>
      </c>
      <c r="D13" s="18">
        <v>2012</v>
      </c>
      <c r="E13" s="19">
        <f t="shared" ref="E13:K13" si="0">E4-E5</f>
        <v>-65</v>
      </c>
      <c r="F13" s="19">
        <f t="shared" si="0"/>
        <v>-443</v>
      </c>
      <c r="G13" s="19">
        <f t="shared" si="0"/>
        <v>-980</v>
      </c>
      <c r="H13" s="19">
        <f t="shared" si="0"/>
        <v>-170</v>
      </c>
      <c r="I13" s="19">
        <f t="shared" si="0"/>
        <v>-96</v>
      </c>
      <c r="J13" s="19">
        <f t="shared" si="0"/>
        <v>-2</v>
      </c>
      <c r="K13" s="19">
        <f t="shared" si="0"/>
        <v>-144</v>
      </c>
      <c r="L13" s="19">
        <f t="shared" ref="L13" si="1">L4-L5</f>
        <v>-3</v>
      </c>
    </row>
    <row r="14" spans="1:84" x14ac:dyDescent="0.15">
      <c r="A14" s="8" t="s">
        <v>16</v>
      </c>
      <c r="B14" s="16"/>
      <c r="C14" s="17" t="str">
        <f>"全体 "&amp;TEXT(D6-D7,"#,###")</f>
        <v>全体 -1,724</v>
      </c>
      <c r="D14" s="18">
        <v>2013</v>
      </c>
      <c r="E14" s="19">
        <f t="shared" ref="E14:K14" si="2">E6-E7</f>
        <v>-10</v>
      </c>
      <c r="F14" s="19">
        <f t="shared" si="2"/>
        <v>-466</v>
      </c>
      <c r="G14" s="19">
        <f t="shared" si="2"/>
        <v>-903</v>
      </c>
      <c r="H14" s="19">
        <f t="shared" si="2"/>
        <v>-172</v>
      </c>
      <c r="I14" s="19">
        <f t="shared" si="2"/>
        <v>-121</v>
      </c>
      <c r="J14" s="19">
        <f t="shared" si="2"/>
        <v>-6</v>
      </c>
      <c r="K14" s="19">
        <f t="shared" si="2"/>
        <v>-44</v>
      </c>
      <c r="L14" s="19">
        <f t="shared" ref="L14" si="3">L6-L7</f>
        <v>-2</v>
      </c>
    </row>
    <row r="15" spans="1:84" x14ac:dyDescent="0.15">
      <c r="A15" s="8" t="s">
        <v>17</v>
      </c>
      <c r="B15" s="16"/>
      <c r="C15" s="17" t="str">
        <f>"全体 "&amp;TEXT(D8-D9,"#,###")</f>
        <v>全体 -1,530</v>
      </c>
      <c r="D15" s="18">
        <v>2014</v>
      </c>
      <c r="E15" s="19">
        <f t="shared" ref="E15:K15" si="4">E8-E9</f>
        <v>75</v>
      </c>
      <c r="F15" s="19">
        <f t="shared" si="4"/>
        <v>-418</v>
      </c>
      <c r="G15" s="19">
        <f t="shared" si="4"/>
        <v>-926</v>
      </c>
      <c r="H15" s="19">
        <f t="shared" si="4"/>
        <v>-65</v>
      </c>
      <c r="I15" s="19">
        <f t="shared" si="4"/>
        <v>-73</v>
      </c>
      <c r="J15" s="19">
        <f t="shared" si="4"/>
        <v>-58</v>
      </c>
      <c r="K15" s="19">
        <f t="shared" si="4"/>
        <v>-71</v>
      </c>
      <c r="L15" s="19">
        <f t="shared" ref="L15" si="5">L8-L9</f>
        <v>6</v>
      </c>
    </row>
    <row r="19" spans="1:5" x14ac:dyDescent="0.15">
      <c r="A19"/>
      <c r="B19"/>
      <c r="C19"/>
      <c r="D19"/>
      <c r="E19"/>
    </row>
    <row r="20" spans="1:5" x14ac:dyDescent="0.15">
      <c r="A20"/>
      <c r="B20"/>
      <c r="C20"/>
      <c r="D20"/>
      <c r="E20"/>
    </row>
    <row r="21" spans="1:5" x14ac:dyDescent="0.15">
      <c r="A21"/>
      <c r="B21"/>
      <c r="C21"/>
      <c r="D21"/>
      <c r="E21"/>
    </row>
    <row r="22" spans="1:5" x14ac:dyDescent="0.15">
      <c r="A22"/>
      <c r="B22"/>
      <c r="C22"/>
      <c r="D22"/>
      <c r="E22"/>
    </row>
    <row r="23" spans="1:5" x14ac:dyDescent="0.15">
      <c r="A23"/>
      <c r="B23"/>
      <c r="C23"/>
      <c r="D23"/>
      <c r="E23"/>
    </row>
    <row r="24" spans="1:5" x14ac:dyDescent="0.15">
      <c r="A24"/>
      <c r="B24"/>
      <c r="C24"/>
      <c r="D24"/>
      <c r="E24"/>
    </row>
    <row r="25" spans="1:5" x14ac:dyDescent="0.15">
      <c r="A25"/>
      <c r="B25"/>
      <c r="C25"/>
      <c r="D25"/>
      <c r="E25"/>
    </row>
    <row r="26" spans="1:5" x14ac:dyDescent="0.15">
      <c r="A26"/>
      <c r="B26"/>
      <c r="C26"/>
      <c r="D26"/>
      <c r="E26"/>
    </row>
    <row r="27" spans="1:5" x14ac:dyDescent="0.15">
      <c r="A27"/>
      <c r="B27"/>
      <c r="C27"/>
      <c r="D27"/>
      <c r="E27"/>
    </row>
    <row r="28" spans="1:5" x14ac:dyDescent="0.15">
      <c r="A28"/>
      <c r="B28"/>
      <c r="C28"/>
      <c r="D28"/>
      <c r="E28"/>
    </row>
    <row r="29" spans="1:5" x14ac:dyDescent="0.15">
      <c r="A29"/>
      <c r="B29"/>
      <c r="C29" s="13"/>
      <c r="D29" s="13"/>
      <c r="E29" s="13"/>
    </row>
  </sheetData>
  <phoneticPr fontId="11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9"/>
  <sheetViews>
    <sheetView showGridLines="0" zoomScale="90" zoomScaleNormal="90" workbookViewId="0">
      <selection activeCell="F16" sqref="F16"/>
    </sheetView>
  </sheetViews>
  <sheetFormatPr defaultColWidth="9.85546875" defaultRowHeight="12" x14ac:dyDescent="0.15"/>
  <cols>
    <col min="1" max="12" width="6.85546875" style="1" customWidth="1"/>
    <col min="13" max="13" width="1.42578125" style="1" customWidth="1"/>
    <col min="14" max="14" width="3" style="1" customWidth="1"/>
    <col min="15" max="199" width="9.140625" style="1" customWidth="1"/>
    <col min="200" max="200" width="1.7109375" style="1" customWidth="1"/>
    <col min="201" max="201" width="26.28515625" style="1" customWidth="1"/>
    <col min="202" max="202" width="7.7109375" style="1" customWidth="1"/>
    <col min="203" max="16384" width="9.85546875" style="1"/>
  </cols>
  <sheetData>
    <row r="1" spans="1:84" x14ac:dyDescent="0.15">
      <c r="A1" s="7" t="s">
        <v>8</v>
      </c>
      <c r="E1" s="3"/>
      <c r="F1" s="3"/>
      <c r="G1" s="3"/>
      <c r="H1" s="3"/>
      <c r="I1" s="3"/>
      <c r="J1" s="3"/>
      <c r="K1" s="3"/>
      <c r="L1" s="3"/>
      <c r="Q1" s="1" t="str">
        <f>"年齢階級別の人口移動の状況　＜"&amp;B2&amp;"地域・"&amp;C2&amp;"＞"</f>
        <v>年齢階級別の人口移動の状況　＜南部地域・男＞</v>
      </c>
    </row>
    <row r="2" spans="1:84" x14ac:dyDescent="0.15">
      <c r="B2" s="2" t="s">
        <v>18</v>
      </c>
      <c r="C2" s="1" t="s">
        <v>20</v>
      </c>
      <c r="D2" s="3"/>
      <c r="E2" s="3"/>
      <c r="F2" s="3"/>
      <c r="G2" s="3"/>
      <c r="H2" s="3"/>
      <c r="I2" s="3"/>
      <c r="J2" s="3"/>
      <c r="K2" s="3"/>
      <c r="L2" s="3"/>
    </row>
    <row r="3" spans="1:84" ht="24" x14ac:dyDescent="0.15">
      <c r="A3" s="11"/>
      <c r="B3" s="12"/>
      <c r="C3" s="11"/>
      <c r="D3" s="12" t="s">
        <v>5</v>
      </c>
      <c r="E3" s="12" t="s">
        <v>14</v>
      </c>
      <c r="F3" s="12" t="s">
        <v>0</v>
      </c>
      <c r="G3" s="12" t="s">
        <v>1</v>
      </c>
      <c r="H3" s="12" t="s">
        <v>2</v>
      </c>
      <c r="I3" s="12" t="s">
        <v>3</v>
      </c>
      <c r="J3" s="12" t="s">
        <v>4</v>
      </c>
      <c r="K3" s="12" t="s">
        <v>6</v>
      </c>
      <c r="L3" s="12" t="s">
        <v>7</v>
      </c>
      <c r="M3" s="4"/>
    </row>
    <row r="4" spans="1:84" x14ac:dyDescent="0.15">
      <c r="A4" s="8" t="s">
        <v>12</v>
      </c>
      <c r="B4" s="9">
        <v>2012</v>
      </c>
      <c r="C4" s="8" t="s">
        <v>10</v>
      </c>
      <c r="D4" s="10">
        <v>3368</v>
      </c>
      <c r="E4" s="10">
        <v>371</v>
      </c>
      <c r="F4" s="10">
        <v>218</v>
      </c>
      <c r="G4" s="10">
        <v>1057</v>
      </c>
      <c r="H4" s="10">
        <v>732</v>
      </c>
      <c r="I4" s="10">
        <v>383</v>
      </c>
      <c r="J4" s="10">
        <v>269</v>
      </c>
      <c r="K4" s="10">
        <v>338</v>
      </c>
      <c r="L4" s="10">
        <v>0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1:84" customFormat="1" x14ac:dyDescent="0.15">
      <c r="A5" s="8" t="s">
        <v>12</v>
      </c>
      <c r="B5" s="9">
        <v>2012</v>
      </c>
      <c r="C5" s="8" t="s">
        <v>11</v>
      </c>
      <c r="D5" s="10">
        <v>4222</v>
      </c>
      <c r="E5" s="10">
        <v>398</v>
      </c>
      <c r="F5" s="10">
        <v>477</v>
      </c>
      <c r="G5" s="10">
        <v>1515</v>
      </c>
      <c r="H5" s="10">
        <v>797</v>
      </c>
      <c r="I5" s="10">
        <v>430</v>
      </c>
      <c r="J5" s="10">
        <v>265</v>
      </c>
      <c r="K5" s="10">
        <v>337</v>
      </c>
      <c r="L5" s="10">
        <v>3</v>
      </c>
    </row>
    <row r="6" spans="1:84" x14ac:dyDescent="0.15">
      <c r="A6" s="8" t="s">
        <v>13</v>
      </c>
      <c r="B6" s="9">
        <v>2013</v>
      </c>
      <c r="C6" s="8" t="s">
        <v>10</v>
      </c>
      <c r="D6" s="10">
        <v>3223</v>
      </c>
      <c r="E6" s="10">
        <v>329</v>
      </c>
      <c r="F6" s="10">
        <v>195</v>
      </c>
      <c r="G6" s="10">
        <v>1061</v>
      </c>
      <c r="H6" s="10">
        <v>687</v>
      </c>
      <c r="I6" s="10">
        <v>386</v>
      </c>
      <c r="J6" s="10">
        <v>246</v>
      </c>
      <c r="K6" s="10">
        <v>314</v>
      </c>
      <c r="L6" s="10">
        <v>5</v>
      </c>
    </row>
    <row r="7" spans="1:84" x14ac:dyDescent="0.15">
      <c r="A7" s="8" t="s">
        <v>13</v>
      </c>
      <c r="B7" s="9">
        <v>2013</v>
      </c>
      <c r="C7" s="8" t="s">
        <v>11</v>
      </c>
      <c r="D7" s="10">
        <v>3975</v>
      </c>
      <c r="E7" s="10">
        <v>343</v>
      </c>
      <c r="F7" s="10">
        <v>441</v>
      </c>
      <c r="G7" s="10">
        <v>1469</v>
      </c>
      <c r="H7" s="10">
        <v>763</v>
      </c>
      <c r="I7" s="10">
        <v>430</v>
      </c>
      <c r="J7" s="10">
        <v>249</v>
      </c>
      <c r="K7" s="10">
        <v>276</v>
      </c>
      <c r="L7" s="10">
        <v>4</v>
      </c>
    </row>
    <row r="8" spans="1:84" x14ac:dyDescent="0.15">
      <c r="A8" s="8" t="s">
        <v>9</v>
      </c>
      <c r="B8" s="9">
        <v>2014</v>
      </c>
      <c r="C8" s="8" t="s">
        <v>10</v>
      </c>
      <c r="D8" s="10">
        <v>3247</v>
      </c>
      <c r="E8" s="10">
        <v>376</v>
      </c>
      <c r="F8" s="10">
        <v>208</v>
      </c>
      <c r="G8" s="10">
        <v>1043</v>
      </c>
      <c r="H8" s="10">
        <v>698</v>
      </c>
      <c r="I8" s="10">
        <v>366</v>
      </c>
      <c r="J8" s="10">
        <v>246</v>
      </c>
      <c r="K8" s="10">
        <v>306</v>
      </c>
      <c r="L8" s="10">
        <v>4</v>
      </c>
    </row>
    <row r="9" spans="1:84" x14ac:dyDescent="0.15">
      <c r="A9" s="8" t="s">
        <v>9</v>
      </c>
      <c r="B9" s="9">
        <v>2014</v>
      </c>
      <c r="C9" s="8" t="s">
        <v>11</v>
      </c>
      <c r="D9" s="10">
        <v>3973</v>
      </c>
      <c r="E9" s="10">
        <v>320</v>
      </c>
      <c r="F9" s="10">
        <v>455</v>
      </c>
      <c r="G9" s="10">
        <v>1500</v>
      </c>
      <c r="H9" s="10">
        <v>731</v>
      </c>
      <c r="I9" s="10">
        <v>400</v>
      </c>
      <c r="J9" s="10">
        <v>282</v>
      </c>
      <c r="K9" s="10">
        <v>284</v>
      </c>
      <c r="L9" s="10">
        <v>1</v>
      </c>
    </row>
    <row r="11" spans="1:84" x14ac:dyDescent="0.15">
      <c r="A11" s="6" t="s">
        <v>15</v>
      </c>
    </row>
    <row r="12" spans="1:84" ht="24" x14ac:dyDescent="0.15">
      <c r="A12" s="11"/>
      <c r="B12" s="15"/>
      <c r="C12" s="14" t="s">
        <v>5</v>
      </c>
      <c r="D12" s="12"/>
      <c r="E12" s="12" t="s">
        <v>14</v>
      </c>
      <c r="F12" s="12" t="s">
        <v>0</v>
      </c>
      <c r="G12" s="12" t="s">
        <v>1</v>
      </c>
      <c r="H12" s="12" t="s">
        <v>2</v>
      </c>
      <c r="I12" s="12" t="s">
        <v>3</v>
      </c>
      <c r="J12" s="12" t="s">
        <v>4</v>
      </c>
      <c r="K12" s="12" t="s">
        <v>6</v>
      </c>
      <c r="L12" s="12" t="s">
        <v>7</v>
      </c>
    </row>
    <row r="13" spans="1:84" x14ac:dyDescent="0.15">
      <c r="A13" s="8" t="s">
        <v>12</v>
      </c>
      <c r="B13" s="16"/>
      <c r="C13" s="17" t="str">
        <f>"全体 "&amp;TEXT(D4-D5,"#,###")</f>
        <v>全体 -854</v>
      </c>
      <c r="D13" s="18">
        <v>2012</v>
      </c>
      <c r="E13" s="19">
        <f t="shared" ref="E13:L13" si="0">E4-E5</f>
        <v>-27</v>
      </c>
      <c r="F13" s="19">
        <f t="shared" si="0"/>
        <v>-259</v>
      </c>
      <c r="G13" s="19">
        <f t="shared" si="0"/>
        <v>-458</v>
      </c>
      <c r="H13" s="19">
        <f t="shared" si="0"/>
        <v>-65</v>
      </c>
      <c r="I13" s="19">
        <f t="shared" si="0"/>
        <v>-47</v>
      </c>
      <c r="J13" s="19">
        <f t="shared" si="0"/>
        <v>4</v>
      </c>
      <c r="K13" s="19">
        <f t="shared" si="0"/>
        <v>1</v>
      </c>
      <c r="L13" s="19">
        <f t="shared" si="0"/>
        <v>-3</v>
      </c>
    </row>
    <row r="14" spans="1:84" x14ac:dyDescent="0.15">
      <c r="A14" s="8" t="s">
        <v>16</v>
      </c>
      <c r="B14" s="16"/>
      <c r="C14" s="17" t="str">
        <f>"全体 "&amp;TEXT(D6-D7,"#,###")</f>
        <v>全体 -752</v>
      </c>
      <c r="D14" s="18">
        <v>2013</v>
      </c>
      <c r="E14" s="19">
        <f t="shared" ref="E14:L14" si="1">E6-E7</f>
        <v>-14</v>
      </c>
      <c r="F14" s="19">
        <f t="shared" si="1"/>
        <v>-246</v>
      </c>
      <c r="G14" s="19">
        <f t="shared" si="1"/>
        <v>-408</v>
      </c>
      <c r="H14" s="19">
        <f t="shared" si="1"/>
        <v>-76</v>
      </c>
      <c r="I14" s="19">
        <f t="shared" si="1"/>
        <v>-44</v>
      </c>
      <c r="J14" s="19">
        <f t="shared" si="1"/>
        <v>-3</v>
      </c>
      <c r="K14" s="19">
        <f t="shared" si="1"/>
        <v>38</v>
      </c>
      <c r="L14" s="19">
        <f t="shared" si="1"/>
        <v>1</v>
      </c>
    </row>
    <row r="15" spans="1:84" x14ac:dyDescent="0.15">
      <c r="A15" s="8" t="s">
        <v>17</v>
      </c>
      <c r="B15" s="16"/>
      <c r="C15" s="17" t="str">
        <f>"全体 "&amp;TEXT(D8-D9,"#,###")</f>
        <v>全体 -726</v>
      </c>
      <c r="D15" s="18">
        <v>2014</v>
      </c>
      <c r="E15" s="19">
        <f t="shared" ref="E15:L15" si="2">E8-E9</f>
        <v>56</v>
      </c>
      <c r="F15" s="19">
        <f t="shared" si="2"/>
        <v>-247</v>
      </c>
      <c r="G15" s="19">
        <f t="shared" si="2"/>
        <v>-457</v>
      </c>
      <c r="H15" s="19">
        <f t="shared" si="2"/>
        <v>-33</v>
      </c>
      <c r="I15" s="19">
        <f t="shared" si="2"/>
        <v>-34</v>
      </c>
      <c r="J15" s="19">
        <f t="shared" si="2"/>
        <v>-36</v>
      </c>
      <c r="K15" s="19">
        <f t="shared" si="2"/>
        <v>22</v>
      </c>
      <c r="L15" s="19">
        <f t="shared" si="2"/>
        <v>3</v>
      </c>
    </row>
    <row r="19" spans="1:5" x14ac:dyDescent="0.15">
      <c r="A19"/>
      <c r="B19"/>
      <c r="C19"/>
      <c r="D19"/>
      <c r="E19"/>
    </row>
    <row r="20" spans="1:5" x14ac:dyDescent="0.15">
      <c r="A20"/>
      <c r="B20"/>
      <c r="C20"/>
      <c r="D20"/>
      <c r="E20"/>
    </row>
    <row r="21" spans="1:5" x14ac:dyDescent="0.15">
      <c r="A21"/>
      <c r="B21"/>
      <c r="C21"/>
      <c r="D21"/>
      <c r="E21"/>
    </row>
    <row r="22" spans="1:5" x14ac:dyDescent="0.15">
      <c r="A22"/>
      <c r="B22"/>
      <c r="C22"/>
      <c r="D22"/>
      <c r="E22"/>
    </row>
    <row r="23" spans="1:5" x14ac:dyDescent="0.15">
      <c r="A23"/>
      <c r="B23"/>
      <c r="C23"/>
      <c r="D23"/>
      <c r="E23"/>
    </row>
    <row r="24" spans="1:5" x14ac:dyDescent="0.15">
      <c r="A24"/>
      <c r="B24"/>
      <c r="C24"/>
      <c r="D24"/>
      <c r="E24"/>
    </row>
    <row r="25" spans="1:5" x14ac:dyDescent="0.15">
      <c r="A25"/>
      <c r="B25"/>
      <c r="C25"/>
      <c r="D25"/>
      <c r="E25"/>
    </row>
    <row r="26" spans="1:5" x14ac:dyDescent="0.15">
      <c r="A26"/>
      <c r="B26"/>
      <c r="C26"/>
      <c r="D26"/>
      <c r="E26"/>
    </row>
    <row r="27" spans="1:5" x14ac:dyDescent="0.15">
      <c r="A27"/>
      <c r="B27"/>
      <c r="C27"/>
      <c r="D27"/>
      <c r="E27"/>
    </row>
    <row r="28" spans="1:5" x14ac:dyDescent="0.15">
      <c r="A28"/>
      <c r="B28"/>
      <c r="C28"/>
      <c r="D28"/>
      <c r="E28"/>
    </row>
    <row r="29" spans="1:5" x14ac:dyDescent="0.15">
      <c r="A29"/>
      <c r="B29"/>
      <c r="C29" s="13"/>
      <c r="D29" s="13"/>
      <c r="E29" s="13"/>
    </row>
  </sheetData>
  <phoneticPr fontId="11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9"/>
  <sheetViews>
    <sheetView showGridLines="0" tabSelected="1" zoomScale="90" zoomScaleNormal="90" workbookViewId="0">
      <selection activeCell="F20" sqref="F20"/>
    </sheetView>
  </sheetViews>
  <sheetFormatPr defaultColWidth="9.85546875" defaultRowHeight="12" x14ac:dyDescent="0.15"/>
  <cols>
    <col min="1" max="12" width="6.85546875" style="1" customWidth="1"/>
    <col min="13" max="13" width="1.42578125" style="1" customWidth="1"/>
    <col min="14" max="14" width="3" style="1" customWidth="1"/>
    <col min="15" max="199" width="9.140625" style="1" customWidth="1"/>
    <col min="200" max="200" width="1.7109375" style="1" customWidth="1"/>
    <col min="201" max="201" width="26.28515625" style="1" customWidth="1"/>
    <col min="202" max="202" width="7.7109375" style="1" customWidth="1"/>
    <col min="203" max="16384" width="9.85546875" style="1"/>
  </cols>
  <sheetData>
    <row r="1" spans="1:84" x14ac:dyDescent="0.15">
      <c r="A1" s="7" t="s">
        <v>8</v>
      </c>
      <c r="E1" s="3"/>
      <c r="F1" s="3"/>
      <c r="G1" s="3"/>
      <c r="H1" s="3"/>
      <c r="I1" s="3"/>
      <c r="J1" s="3"/>
      <c r="K1" s="3"/>
      <c r="L1" s="3"/>
      <c r="Q1" s="1" t="str">
        <f>"年齢階級別の人口移動の状況　＜"&amp;B2&amp;"地域・"&amp;C2&amp;"＞"</f>
        <v>年齢階級別の人口移動の状況　＜南部地域・女＞</v>
      </c>
    </row>
    <row r="2" spans="1:84" x14ac:dyDescent="0.15">
      <c r="B2" s="2" t="s">
        <v>18</v>
      </c>
      <c r="C2" s="1" t="s">
        <v>22</v>
      </c>
      <c r="D2" s="3"/>
      <c r="E2" s="3"/>
      <c r="F2" s="3"/>
      <c r="G2" s="3"/>
      <c r="H2" s="3"/>
      <c r="I2" s="3"/>
      <c r="J2" s="3"/>
      <c r="K2" s="3"/>
      <c r="L2" s="3"/>
    </row>
    <row r="3" spans="1:84" ht="24" x14ac:dyDescent="0.15">
      <c r="A3" s="11"/>
      <c r="B3" s="12"/>
      <c r="C3" s="11"/>
      <c r="D3" s="12" t="s">
        <v>5</v>
      </c>
      <c r="E3" s="12" t="s">
        <v>14</v>
      </c>
      <c r="F3" s="12" t="s">
        <v>0</v>
      </c>
      <c r="G3" s="12" t="s">
        <v>1</v>
      </c>
      <c r="H3" s="12" t="s">
        <v>2</v>
      </c>
      <c r="I3" s="12" t="s">
        <v>3</v>
      </c>
      <c r="J3" s="12" t="s">
        <v>4</v>
      </c>
      <c r="K3" s="12" t="s">
        <v>6</v>
      </c>
      <c r="L3" s="12" t="s">
        <v>7</v>
      </c>
      <c r="M3" s="4"/>
    </row>
    <row r="4" spans="1:84" x14ac:dyDescent="0.15">
      <c r="A4" s="8" t="s">
        <v>12</v>
      </c>
      <c r="B4" s="9">
        <v>2012</v>
      </c>
      <c r="C4" s="8" t="s">
        <v>10</v>
      </c>
      <c r="D4" s="10">
        <v>2760</v>
      </c>
      <c r="E4" s="10">
        <v>338</v>
      </c>
      <c r="F4" s="10">
        <v>153</v>
      </c>
      <c r="G4" s="10">
        <v>916</v>
      </c>
      <c r="H4" s="10">
        <v>637</v>
      </c>
      <c r="I4" s="10">
        <v>238</v>
      </c>
      <c r="J4" s="10">
        <v>164</v>
      </c>
      <c r="K4" s="10">
        <v>309</v>
      </c>
      <c r="L4" s="10">
        <v>5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1:84" customFormat="1" x14ac:dyDescent="0.15">
      <c r="A5" s="8" t="s">
        <v>12</v>
      </c>
      <c r="B5" s="9">
        <v>2012</v>
      </c>
      <c r="C5" s="8" t="s">
        <v>11</v>
      </c>
      <c r="D5" s="10">
        <v>3809</v>
      </c>
      <c r="E5" s="10">
        <v>376</v>
      </c>
      <c r="F5" s="10">
        <v>337</v>
      </c>
      <c r="G5" s="10">
        <v>1438</v>
      </c>
      <c r="H5" s="10">
        <v>742</v>
      </c>
      <c r="I5" s="10">
        <v>287</v>
      </c>
      <c r="J5" s="10">
        <v>170</v>
      </c>
      <c r="K5" s="10">
        <v>454</v>
      </c>
      <c r="L5" s="10">
        <v>5</v>
      </c>
    </row>
    <row r="6" spans="1:84" x14ac:dyDescent="0.15">
      <c r="A6" s="8" t="s">
        <v>13</v>
      </c>
      <c r="B6" s="9">
        <v>2013</v>
      </c>
      <c r="C6" s="8" t="s">
        <v>10</v>
      </c>
      <c r="D6" s="10">
        <v>2583</v>
      </c>
      <c r="E6" s="10">
        <v>332</v>
      </c>
      <c r="F6" s="10">
        <v>142</v>
      </c>
      <c r="G6" s="10">
        <v>849</v>
      </c>
      <c r="H6" s="10">
        <v>586</v>
      </c>
      <c r="I6" s="10">
        <v>218</v>
      </c>
      <c r="J6" s="10">
        <v>140</v>
      </c>
      <c r="K6" s="10">
        <v>310</v>
      </c>
      <c r="L6" s="10">
        <v>6</v>
      </c>
    </row>
    <row r="7" spans="1:84" x14ac:dyDescent="0.15">
      <c r="A7" s="8" t="s">
        <v>13</v>
      </c>
      <c r="B7" s="9">
        <v>2013</v>
      </c>
      <c r="C7" s="8" t="s">
        <v>11</v>
      </c>
      <c r="D7" s="10">
        <v>3555</v>
      </c>
      <c r="E7" s="10">
        <v>328</v>
      </c>
      <c r="F7" s="10">
        <v>362</v>
      </c>
      <c r="G7" s="10">
        <v>1344</v>
      </c>
      <c r="H7" s="10">
        <v>682</v>
      </c>
      <c r="I7" s="10">
        <v>295</v>
      </c>
      <c r="J7" s="10">
        <v>143</v>
      </c>
      <c r="K7" s="10">
        <v>392</v>
      </c>
      <c r="L7" s="10">
        <v>9</v>
      </c>
    </row>
    <row r="8" spans="1:84" x14ac:dyDescent="0.15">
      <c r="A8" s="8" t="s">
        <v>9</v>
      </c>
      <c r="B8" s="9">
        <v>2014</v>
      </c>
      <c r="C8" s="8" t="s">
        <v>10</v>
      </c>
      <c r="D8" s="10">
        <v>2748</v>
      </c>
      <c r="E8" s="10">
        <v>348</v>
      </c>
      <c r="F8" s="10">
        <v>149</v>
      </c>
      <c r="G8" s="10">
        <v>907</v>
      </c>
      <c r="H8" s="10">
        <v>622</v>
      </c>
      <c r="I8" s="10">
        <v>244</v>
      </c>
      <c r="J8" s="10">
        <v>144</v>
      </c>
      <c r="K8" s="10">
        <v>327</v>
      </c>
      <c r="L8" s="10">
        <v>7</v>
      </c>
    </row>
    <row r="9" spans="1:84" x14ac:dyDescent="0.15">
      <c r="A9" s="8" t="s">
        <v>9</v>
      </c>
      <c r="B9" s="9">
        <v>2014</v>
      </c>
      <c r="C9" s="8" t="s">
        <v>11</v>
      </c>
      <c r="D9" s="10">
        <v>3552</v>
      </c>
      <c r="E9" s="10">
        <v>329</v>
      </c>
      <c r="F9" s="10">
        <v>320</v>
      </c>
      <c r="G9" s="10">
        <v>1376</v>
      </c>
      <c r="H9" s="10">
        <v>654</v>
      </c>
      <c r="I9" s="10">
        <v>283</v>
      </c>
      <c r="J9" s="10">
        <v>166</v>
      </c>
      <c r="K9" s="10">
        <v>420</v>
      </c>
      <c r="L9" s="10">
        <v>4</v>
      </c>
    </row>
    <row r="11" spans="1:84" x14ac:dyDescent="0.15">
      <c r="A11" s="6" t="s">
        <v>15</v>
      </c>
    </row>
    <row r="12" spans="1:84" ht="24" x14ac:dyDescent="0.15">
      <c r="A12" s="11"/>
      <c r="B12" s="15"/>
      <c r="C12" s="14" t="s">
        <v>5</v>
      </c>
      <c r="D12" s="12"/>
      <c r="E12" s="12" t="s">
        <v>14</v>
      </c>
      <c r="F12" s="12" t="s">
        <v>0</v>
      </c>
      <c r="G12" s="12" t="s">
        <v>1</v>
      </c>
      <c r="H12" s="12" t="s">
        <v>2</v>
      </c>
      <c r="I12" s="12" t="s">
        <v>3</v>
      </c>
      <c r="J12" s="12" t="s">
        <v>4</v>
      </c>
      <c r="K12" s="12" t="s">
        <v>6</v>
      </c>
      <c r="L12" s="12" t="s">
        <v>7</v>
      </c>
    </row>
    <row r="13" spans="1:84" x14ac:dyDescent="0.15">
      <c r="A13" s="8" t="s">
        <v>12</v>
      </c>
      <c r="B13" s="16"/>
      <c r="C13" s="17" t="str">
        <f>"全体 "&amp;TEXT(D4-D5,"#,###")</f>
        <v>全体 -1,049</v>
      </c>
      <c r="D13" s="18">
        <v>2012</v>
      </c>
      <c r="E13" s="19">
        <f t="shared" ref="E13:L13" si="0">E4-E5</f>
        <v>-38</v>
      </c>
      <c r="F13" s="19">
        <f t="shared" si="0"/>
        <v>-184</v>
      </c>
      <c r="G13" s="19">
        <f t="shared" si="0"/>
        <v>-522</v>
      </c>
      <c r="H13" s="19">
        <f t="shared" si="0"/>
        <v>-105</v>
      </c>
      <c r="I13" s="19">
        <f t="shared" si="0"/>
        <v>-49</v>
      </c>
      <c r="J13" s="19">
        <f t="shared" si="0"/>
        <v>-6</v>
      </c>
      <c r="K13" s="19">
        <f t="shared" si="0"/>
        <v>-145</v>
      </c>
      <c r="L13" s="19">
        <f t="shared" si="0"/>
        <v>0</v>
      </c>
    </row>
    <row r="14" spans="1:84" x14ac:dyDescent="0.15">
      <c r="A14" s="8" t="s">
        <v>16</v>
      </c>
      <c r="B14" s="16"/>
      <c r="C14" s="17" t="str">
        <f>"全体 "&amp;TEXT(D6-D7,"#,###")</f>
        <v>全体 -972</v>
      </c>
      <c r="D14" s="18">
        <v>2013</v>
      </c>
      <c r="E14" s="19">
        <f t="shared" ref="E14:L14" si="1">E6-E7</f>
        <v>4</v>
      </c>
      <c r="F14" s="19">
        <f t="shared" si="1"/>
        <v>-220</v>
      </c>
      <c r="G14" s="19">
        <f t="shared" si="1"/>
        <v>-495</v>
      </c>
      <c r="H14" s="19">
        <f t="shared" si="1"/>
        <v>-96</v>
      </c>
      <c r="I14" s="19">
        <f t="shared" si="1"/>
        <v>-77</v>
      </c>
      <c r="J14" s="19">
        <f t="shared" si="1"/>
        <v>-3</v>
      </c>
      <c r="K14" s="19">
        <f t="shared" si="1"/>
        <v>-82</v>
      </c>
      <c r="L14" s="19">
        <f t="shared" si="1"/>
        <v>-3</v>
      </c>
    </row>
    <row r="15" spans="1:84" x14ac:dyDescent="0.15">
      <c r="A15" s="8" t="s">
        <v>17</v>
      </c>
      <c r="B15" s="16"/>
      <c r="C15" s="17" t="str">
        <f>"全体 "&amp;TEXT(D8-D9,"#,###")</f>
        <v>全体 -804</v>
      </c>
      <c r="D15" s="18">
        <v>2014</v>
      </c>
      <c r="E15" s="19">
        <f t="shared" ref="E15:L15" si="2">E8-E9</f>
        <v>19</v>
      </c>
      <c r="F15" s="19">
        <f t="shared" si="2"/>
        <v>-171</v>
      </c>
      <c r="G15" s="19">
        <f t="shared" si="2"/>
        <v>-469</v>
      </c>
      <c r="H15" s="19">
        <f t="shared" si="2"/>
        <v>-32</v>
      </c>
      <c r="I15" s="19">
        <f t="shared" si="2"/>
        <v>-39</v>
      </c>
      <c r="J15" s="19">
        <f t="shared" si="2"/>
        <v>-22</v>
      </c>
      <c r="K15" s="19">
        <f t="shared" si="2"/>
        <v>-93</v>
      </c>
      <c r="L15" s="19">
        <f t="shared" si="2"/>
        <v>3</v>
      </c>
    </row>
    <row r="19" spans="1:5" x14ac:dyDescent="0.15">
      <c r="A19"/>
      <c r="B19"/>
      <c r="C19"/>
      <c r="D19"/>
      <c r="E19"/>
    </row>
    <row r="20" spans="1:5" x14ac:dyDescent="0.15">
      <c r="A20"/>
      <c r="B20"/>
      <c r="C20"/>
      <c r="D20"/>
      <c r="E20"/>
    </row>
    <row r="21" spans="1:5" x14ac:dyDescent="0.15">
      <c r="A21"/>
      <c r="B21"/>
      <c r="C21"/>
      <c r="D21"/>
      <c r="E21"/>
    </row>
    <row r="22" spans="1:5" x14ac:dyDescent="0.15">
      <c r="A22"/>
      <c r="B22"/>
      <c r="C22"/>
      <c r="D22"/>
      <c r="E22"/>
    </row>
    <row r="23" spans="1:5" x14ac:dyDescent="0.15">
      <c r="A23"/>
      <c r="B23"/>
      <c r="C23"/>
      <c r="D23"/>
      <c r="E23"/>
    </row>
    <row r="24" spans="1:5" x14ac:dyDescent="0.15">
      <c r="A24"/>
      <c r="B24"/>
      <c r="C24"/>
      <c r="D24"/>
      <c r="E24"/>
    </row>
    <row r="25" spans="1:5" x14ac:dyDescent="0.15">
      <c r="A25"/>
      <c r="B25"/>
      <c r="C25"/>
      <c r="D25"/>
      <c r="E25"/>
    </row>
    <row r="26" spans="1:5" x14ac:dyDescent="0.15">
      <c r="A26"/>
      <c r="B26"/>
      <c r="C26"/>
      <c r="D26"/>
      <c r="E26"/>
    </row>
    <row r="27" spans="1:5" x14ac:dyDescent="0.15">
      <c r="A27"/>
      <c r="B27"/>
      <c r="C27"/>
      <c r="D27"/>
      <c r="E27"/>
    </row>
    <row r="28" spans="1:5" x14ac:dyDescent="0.15">
      <c r="A28"/>
      <c r="B28"/>
      <c r="C28"/>
      <c r="D28"/>
      <c r="E28"/>
    </row>
    <row r="29" spans="1:5" x14ac:dyDescent="0.15">
      <c r="A29"/>
      <c r="B29"/>
      <c r="C29" s="13"/>
      <c r="D29" s="13"/>
      <c r="E29" s="13"/>
    </row>
  </sheetData>
  <phoneticPr fontId="11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9"/>
  <sheetViews>
    <sheetView showGridLines="0" topLeftCell="A16" zoomScale="90" zoomScaleNormal="90" workbookViewId="0">
      <selection activeCell="Z5" sqref="Z5"/>
    </sheetView>
  </sheetViews>
  <sheetFormatPr defaultColWidth="9.85546875" defaultRowHeight="12" x14ac:dyDescent="0.15"/>
  <cols>
    <col min="1" max="12" width="6.85546875" style="1" customWidth="1"/>
    <col min="13" max="13" width="1.42578125" style="1" customWidth="1"/>
    <col min="14" max="14" width="3" style="1" customWidth="1"/>
    <col min="15" max="199" width="9.140625" style="1" customWidth="1"/>
    <col min="200" max="200" width="1.7109375" style="1" customWidth="1"/>
    <col min="201" max="201" width="26.28515625" style="1" customWidth="1"/>
    <col min="202" max="202" width="7.7109375" style="1" customWidth="1"/>
    <col min="203" max="16384" width="9.85546875" style="1"/>
  </cols>
  <sheetData>
    <row r="1" spans="1:84" x14ac:dyDescent="0.15">
      <c r="A1" s="7" t="s">
        <v>8</v>
      </c>
      <c r="E1" s="3"/>
      <c r="F1" s="3"/>
      <c r="G1" s="3"/>
      <c r="H1" s="3"/>
      <c r="I1" s="3"/>
      <c r="J1" s="3"/>
      <c r="K1" s="3"/>
      <c r="L1" s="3"/>
      <c r="Q1" s="1" t="str">
        <f ca="1">"年齢階級別の人口移動の状況　＜"&amp;B2&amp;"地域＞"</f>
        <v>年齢階級別の人口移動の状況　＜北中部地域＞</v>
      </c>
    </row>
    <row r="2" spans="1:84" x14ac:dyDescent="0.15">
      <c r="B2" s="2" t="str">
        <f ca="1">MID(CELL("filename",$L$1),FIND("]",CELL("filename",$L$1))+1,31)</f>
        <v>北中部</v>
      </c>
      <c r="D2" s="3"/>
      <c r="E2" s="3"/>
      <c r="F2" s="3"/>
      <c r="G2" s="3"/>
      <c r="H2" s="3"/>
      <c r="I2" s="3"/>
      <c r="J2" s="3"/>
      <c r="K2" s="3"/>
      <c r="L2" s="3"/>
    </row>
    <row r="3" spans="1:84" ht="24" x14ac:dyDescent="0.15">
      <c r="A3" s="11"/>
      <c r="B3" s="12"/>
      <c r="C3" s="11"/>
      <c r="D3" s="12" t="s">
        <v>5</v>
      </c>
      <c r="E3" s="12" t="s">
        <v>14</v>
      </c>
      <c r="F3" s="12" t="s">
        <v>0</v>
      </c>
      <c r="G3" s="12" t="s">
        <v>1</v>
      </c>
      <c r="H3" s="12" t="s">
        <v>2</v>
      </c>
      <c r="I3" s="12" t="s">
        <v>3</v>
      </c>
      <c r="J3" s="12" t="s">
        <v>4</v>
      </c>
      <c r="K3" s="12" t="s">
        <v>6</v>
      </c>
      <c r="L3" s="12" t="s">
        <v>7</v>
      </c>
      <c r="M3" s="4"/>
    </row>
    <row r="4" spans="1:84" x14ac:dyDescent="0.15">
      <c r="A4" s="8" t="s">
        <v>12</v>
      </c>
      <c r="B4" s="9">
        <v>2012</v>
      </c>
      <c r="C4" s="8" t="s">
        <v>10</v>
      </c>
      <c r="D4" s="10">
        <v>27487</v>
      </c>
      <c r="E4" s="10">
        <v>3178</v>
      </c>
      <c r="F4" s="10">
        <v>1877</v>
      </c>
      <c r="G4" s="10">
        <v>9242</v>
      </c>
      <c r="H4" s="10">
        <v>6756</v>
      </c>
      <c r="I4" s="10">
        <v>3207</v>
      </c>
      <c r="J4" s="10">
        <v>1442</v>
      </c>
      <c r="K4" s="10">
        <v>1770</v>
      </c>
      <c r="L4" s="10">
        <v>15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1:84" customFormat="1" x14ac:dyDescent="0.15">
      <c r="A5" s="8" t="s">
        <v>12</v>
      </c>
      <c r="B5" s="9">
        <v>2012</v>
      </c>
      <c r="C5" s="8" t="s">
        <v>11</v>
      </c>
      <c r="D5" s="10">
        <v>27693</v>
      </c>
      <c r="E5" s="10">
        <v>2745</v>
      </c>
      <c r="F5" s="10">
        <v>2289</v>
      </c>
      <c r="G5" s="10">
        <v>10383</v>
      </c>
      <c r="H5" s="10">
        <v>6275</v>
      </c>
      <c r="I5" s="10">
        <v>2944</v>
      </c>
      <c r="J5" s="10">
        <v>1392</v>
      </c>
      <c r="K5" s="10">
        <v>1640</v>
      </c>
      <c r="L5" s="10">
        <v>25</v>
      </c>
    </row>
    <row r="6" spans="1:84" x14ac:dyDescent="0.15">
      <c r="A6" s="8" t="s">
        <v>13</v>
      </c>
      <c r="B6" s="9">
        <v>2013</v>
      </c>
      <c r="C6" s="8" t="s">
        <v>10</v>
      </c>
      <c r="D6" s="10">
        <v>26569</v>
      </c>
      <c r="E6" s="10">
        <v>2921</v>
      </c>
      <c r="F6" s="10">
        <v>1893</v>
      </c>
      <c r="G6" s="10">
        <v>9031</v>
      </c>
      <c r="H6" s="10">
        <v>6443</v>
      </c>
      <c r="I6" s="10">
        <v>3132</v>
      </c>
      <c r="J6" s="10">
        <v>1398</v>
      </c>
      <c r="K6" s="10">
        <v>1722</v>
      </c>
      <c r="L6" s="10">
        <v>29</v>
      </c>
    </row>
    <row r="7" spans="1:84" x14ac:dyDescent="0.15">
      <c r="A7" s="8" t="s">
        <v>13</v>
      </c>
      <c r="B7" s="9">
        <v>2013</v>
      </c>
      <c r="C7" s="8" t="s">
        <v>11</v>
      </c>
      <c r="D7" s="10">
        <v>28071</v>
      </c>
      <c r="E7" s="10">
        <v>2958</v>
      </c>
      <c r="F7" s="10">
        <v>2106</v>
      </c>
      <c r="G7" s="10">
        <v>10370</v>
      </c>
      <c r="H7" s="10">
        <v>6405</v>
      </c>
      <c r="I7" s="10">
        <v>2973</v>
      </c>
      <c r="J7" s="10">
        <v>1533</v>
      </c>
      <c r="K7" s="10">
        <v>1699</v>
      </c>
      <c r="L7" s="10">
        <v>27</v>
      </c>
    </row>
    <row r="8" spans="1:84" x14ac:dyDescent="0.15">
      <c r="A8" s="8" t="s">
        <v>9</v>
      </c>
      <c r="B8" s="9">
        <v>2014</v>
      </c>
      <c r="C8" s="8" t="s">
        <v>10</v>
      </c>
      <c r="D8" s="10">
        <v>26243</v>
      </c>
      <c r="E8" s="10">
        <v>2825</v>
      </c>
      <c r="F8" s="10">
        <v>1858</v>
      </c>
      <c r="G8" s="10">
        <v>9139</v>
      </c>
      <c r="H8" s="10">
        <v>6067</v>
      </c>
      <c r="I8" s="10">
        <v>3236</v>
      </c>
      <c r="J8" s="10">
        <v>1439</v>
      </c>
      <c r="K8" s="10">
        <v>1655</v>
      </c>
      <c r="L8" s="10">
        <v>24</v>
      </c>
    </row>
    <row r="9" spans="1:84" x14ac:dyDescent="0.15">
      <c r="A9" s="8" t="s">
        <v>9</v>
      </c>
      <c r="B9" s="9">
        <v>2014</v>
      </c>
      <c r="C9" s="8" t="s">
        <v>11</v>
      </c>
      <c r="D9" s="10">
        <v>27552</v>
      </c>
      <c r="E9" s="10">
        <v>2739</v>
      </c>
      <c r="F9" s="10">
        <v>2219</v>
      </c>
      <c r="G9" s="10">
        <v>10183</v>
      </c>
      <c r="H9" s="10">
        <v>6148</v>
      </c>
      <c r="I9" s="10">
        <v>3120</v>
      </c>
      <c r="J9" s="10">
        <v>1486</v>
      </c>
      <c r="K9" s="10">
        <v>1627</v>
      </c>
      <c r="L9" s="10">
        <v>30</v>
      </c>
    </row>
    <row r="11" spans="1:84" x14ac:dyDescent="0.15">
      <c r="A11" s="6" t="s">
        <v>15</v>
      </c>
    </row>
    <row r="12" spans="1:84" ht="24" x14ac:dyDescent="0.15">
      <c r="A12" s="11"/>
      <c r="B12" s="15"/>
      <c r="C12" s="14" t="s">
        <v>5</v>
      </c>
      <c r="D12" s="12"/>
      <c r="E12" s="12" t="s">
        <v>14</v>
      </c>
      <c r="F12" s="12" t="s">
        <v>0</v>
      </c>
      <c r="G12" s="12" t="s">
        <v>1</v>
      </c>
      <c r="H12" s="12" t="s">
        <v>2</v>
      </c>
      <c r="I12" s="12" t="s">
        <v>3</v>
      </c>
      <c r="J12" s="12" t="s">
        <v>4</v>
      </c>
      <c r="K12" s="12" t="s">
        <v>6</v>
      </c>
      <c r="L12" s="12" t="s">
        <v>7</v>
      </c>
    </row>
    <row r="13" spans="1:84" x14ac:dyDescent="0.15">
      <c r="A13" s="8" t="s">
        <v>12</v>
      </c>
      <c r="B13" s="16"/>
      <c r="C13" s="17" t="str">
        <f>"全体 "&amp;TEXT(D4-D5,"#,###")</f>
        <v>全体 -206</v>
      </c>
      <c r="D13" s="18">
        <v>2012</v>
      </c>
      <c r="E13" s="19">
        <f t="shared" ref="E13:K13" si="0">E4-E5</f>
        <v>433</v>
      </c>
      <c r="F13" s="19">
        <f t="shared" si="0"/>
        <v>-412</v>
      </c>
      <c r="G13" s="19">
        <f t="shared" si="0"/>
        <v>-1141</v>
      </c>
      <c r="H13" s="19">
        <f t="shared" si="0"/>
        <v>481</v>
      </c>
      <c r="I13" s="19">
        <f t="shared" si="0"/>
        <v>263</v>
      </c>
      <c r="J13" s="19">
        <f t="shared" si="0"/>
        <v>50</v>
      </c>
      <c r="K13" s="19">
        <f t="shared" si="0"/>
        <v>130</v>
      </c>
      <c r="L13" s="19">
        <f t="shared" ref="L13" si="1">L4-L5</f>
        <v>-10</v>
      </c>
    </row>
    <row r="14" spans="1:84" x14ac:dyDescent="0.15">
      <c r="A14" s="8" t="s">
        <v>16</v>
      </c>
      <c r="B14" s="16"/>
      <c r="C14" s="17" t="str">
        <f>"全体 "&amp;TEXT(D6-D7,"#,###")</f>
        <v>全体 -1,502</v>
      </c>
      <c r="D14" s="18">
        <v>2013</v>
      </c>
      <c r="E14" s="19">
        <f t="shared" ref="E14:K14" si="2">E6-E7</f>
        <v>-37</v>
      </c>
      <c r="F14" s="19">
        <f t="shared" si="2"/>
        <v>-213</v>
      </c>
      <c r="G14" s="19">
        <f t="shared" si="2"/>
        <v>-1339</v>
      </c>
      <c r="H14" s="19">
        <f t="shared" si="2"/>
        <v>38</v>
      </c>
      <c r="I14" s="19">
        <f t="shared" si="2"/>
        <v>159</v>
      </c>
      <c r="J14" s="19">
        <f t="shared" si="2"/>
        <v>-135</v>
      </c>
      <c r="K14" s="19">
        <f t="shared" si="2"/>
        <v>23</v>
      </c>
      <c r="L14" s="19">
        <f t="shared" ref="L14" si="3">L6-L7</f>
        <v>2</v>
      </c>
    </row>
    <row r="15" spans="1:84" x14ac:dyDescent="0.15">
      <c r="A15" s="8" t="s">
        <v>17</v>
      </c>
      <c r="B15" s="16"/>
      <c r="C15" s="17" t="str">
        <f>"全体 "&amp;TEXT(D8-D9,"#,###")</f>
        <v>全体 -1,309</v>
      </c>
      <c r="D15" s="18">
        <v>2014</v>
      </c>
      <c r="E15" s="19">
        <f t="shared" ref="E15:K15" si="4">E8-E9</f>
        <v>86</v>
      </c>
      <c r="F15" s="19">
        <f t="shared" si="4"/>
        <v>-361</v>
      </c>
      <c r="G15" s="19">
        <f t="shared" si="4"/>
        <v>-1044</v>
      </c>
      <c r="H15" s="19">
        <f t="shared" si="4"/>
        <v>-81</v>
      </c>
      <c r="I15" s="19">
        <f t="shared" si="4"/>
        <v>116</v>
      </c>
      <c r="J15" s="19">
        <f t="shared" si="4"/>
        <v>-47</v>
      </c>
      <c r="K15" s="19">
        <f t="shared" si="4"/>
        <v>28</v>
      </c>
      <c r="L15" s="19">
        <f t="shared" ref="L15" si="5">L8-L9</f>
        <v>-6</v>
      </c>
    </row>
    <row r="19" spans="1:5" x14ac:dyDescent="0.15">
      <c r="A19"/>
      <c r="B19"/>
      <c r="C19"/>
      <c r="D19"/>
      <c r="E19"/>
    </row>
    <row r="20" spans="1:5" x14ac:dyDescent="0.15">
      <c r="A20"/>
      <c r="B20"/>
      <c r="C20"/>
      <c r="D20"/>
      <c r="E20"/>
    </row>
    <row r="21" spans="1:5" x14ac:dyDescent="0.15">
      <c r="A21"/>
      <c r="B21"/>
      <c r="C21"/>
      <c r="D21"/>
      <c r="E21"/>
    </row>
    <row r="22" spans="1:5" x14ac:dyDescent="0.15">
      <c r="A22"/>
      <c r="B22"/>
      <c r="C22"/>
      <c r="D22"/>
      <c r="E22"/>
    </row>
    <row r="23" spans="1:5" x14ac:dyDescent="0.15">
      <c r="A23"/>
      <c r="B23"/>
      <c r="C23"/>
      <c r="D23"/>
      <c r="E23"/>
    </row>
    <row r="24" spans="1:5" x14ac:dyDescent="0.15">
      <c r="A24"/>
      <c r="B24"/>
      <c r="C24"/>
      <c r="D24"/>
      <c r="E24"/>
    </row>
    <row r="25" spans="1:5" x14ac:dyDescent="0.15">
      <c r="A25"/>
      <c r="B25"/>
      <c r="C25"/>
      <c r="D25"/>
      <c r="E25"/>
    </row>
    <row r="26" spans="1:5" x14ac:dyDescent="0.15">
      <c r="A26"/>
      <c r="B26"/>
      <c r="C26"/>
      <c r="D26"/>
      <c r="E26"/>
    </row>
    <row r="27" spans="1:5" x14ac:dyDescent="0.15">
      <c r="A27"/>
      <c r="B27"/>
      <c r="C27"/>
      <c r="D27"/>
      <c r="E27"/>
    </row>
    <row r="28" spans="1:5" x14ac:dyDescent="0.15">
      <c r="A28"/>
      <c r="B28"/>
      <c r="C28"/>
      <c r="D28"/>
      <c r="E28"/>
    </row>
    <row r="29" spans="1:5" x14ac:dyDescent="0.15">
      <c r="A29"/>
      <c r="B29"/>
      <c r="C29" s="13"/>
      <c r="D29" s="13"/>
      <c r="E29" s="13"/>
    </row>
  </sheetData>
  <phoneticPr fontId="11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9"/>
  <sheetViews>
    <sheetView showGridLines="0" zoomScale="90" zoomScaleNormal="90" workbookViewId="0">
      <selection activeCell="I20" sqref="I20"/>
    </sheetView>
  </sheetViews>
  <sheetFormatPr defaultColWidth="9.85546875" defaultRowHeight="12" x14ac:dyDescent="0.15"/>
  <cols>
    <col min="1" max="12" width="6.85546875" style="1" customWidth="1"/>
    <col min="13" max="13" width="1.42578125" style="1" customWidth="1"/>
    <col min="14" max="14" width="3" style="1" customWidth="1"/>
    <col min="15" max="199" width="9.140625" style="1" customWidth="1"/>
    <col min="200" max="200" width="1.7109375" style="1" customWidth="1"/>
    <col min="201" max="201" width="26.28515625" style="1" customWidth="1"/>
    <col min="202" max="202" width="7.7109375" style="1" customWidth="1"/>
    <col min="203" max="16384" width="9.85546875" style="1"/>
  </cols>
  <sheetData>
    <row r="1" spans="1:84" x14ac:dyDescent="0.15">
      <c r="A1" s="7" t="s">
        <v>8</v>
      </c>
      <c r="E1" s="3"/>
      <c r="F1" s="3"/>
      <c r="G1" s="3"/>
      <c r="H1" s="3"/>
      <c r="I1" s="3"/>
      <c r="J1" s="3"/>
      <c r="K1" s="3"/>
      <c r="L1" s="3"/>
      <c r="Q1" s="1" t="str">
        <f>"年齢階級別の人口移動の状況　＜"&amp;B2&amp;"地域・"&amp;C2&amp;"＞"</f>
        <v>年齢階級別の人口移動の状況　＜北中部地域・男＞</v>
      </c>
    </row>
    <row r="2" spans="1:84" x14ac:dyDescent="0.15">
      <c r="B2" s="2" t="s">
        <v>23</v>
      </c>
      <c r="C2" s="1" t="s">
        <v>20</v>
      </c>
      <c r="D2" s="3"/>
      <c r="E2" s="3"/>
      <c r="F2" s="3"/>
      <c r="G2" s="3"/>
      <c r="H2" s="3"/>
      <c r="I2" s="3"/>
      <c r="J2" s="3"/>
      <c r="K2" s="3"/>
      <c r="L2" s="3"/>
    </row>
    <row r="3" spans="1:84" ht="24" x14ac:dyDescent="0.15">
      <c r="A3" s="11"/>
      <c r="B3" s="12"/>
      <c r="C3" s="11"/>
      <c r="D3" s="12" t="s">
        <v>5</v>
      </c>
      <c r="E3" s="12" t="s">
        <v>14</v>
      </c>
      <c r="F3" s="12" t="s">
        <v>0</v>
      </c>
      <c r="G3" s="12" t="s">
        <v>1</v>
      </c>
      <c r="H3" s="12" t="s">
        <v>2</v>
      </c>
      <c r="I3" s="12" t="s">
        <v>3</v>
      </c>
      <c r="J3" s="12" t="s">
        <v>4</v>
      </c>
      <c r="K3" s="12" t="s">
        <v>6</v>
      </c>
      <c r="L3" s="12" t="s">
        <v>7</v>
      </c>
      <c r="M3" s="4"/>
    </row>
    <row r="4" spans="1:84" x14ac:dyDescent="0.15">
      <c r="A4" s="8" t="s">
        <v>12</v>
      </c>
      <c r="B4" s="9">
        <v>2012</v>
      </c>
      <c r="C4" s="8" t="s">
        <v>10</v>
      </c>
      <c r="D4" s="10">
        <v>16098</v>
      </c>
      <c r="E4" s="10">
        <v>1645</v>
      </c>
      <c r="F4" s="10">
        <v>1120</v>
      </c>
      <c r="G4" s="10">
        <v>5461</v>
      </c>
      <c r="H4" s="10">
        <v>3903</v>
      </c>
      <c r="I4" s="10">
        <v>2187</v>
      </c>
      <c r="J4" s="10">
        <v>944</v>
      </c>
      <c r="K4" s="10">
        <v>833</v>
      </c>
      <c r="L4" s="10">
        <v>5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1:84" customFormat="1" x14ac:dyDescent="0.15">
      <c r="A5" s="8" t="s">
        <v>12</v>
      </c>
      <c r="B5" s="9">
        <v>2012</v>
      </c>
      <c r="C5" s="8" t="s">
        <v>11</v>
      </c>
      <c r="D5" s="10">
        <v>16097</v>
      </c>
      <c r="E5" s="10">
        <v>1380</v>
      </c>
      <c r="F5" s="10">
        <v>1375</v>
      </c>
      <c r="G5" s="10">
        <v>6070</v>
      </c>
      <c r="H5" s="10">
        <v>3594</v>
      </c>
      <c r="I5" s="10">
        <v>1950</v>
      </c>
      <c r="J5" s="10">
        <v>924</v>
      </c>
      <c r="K5" s="10">
        <v>792</v>
      </c>
      <c r="L5" s="10">
        <v>12</v>
      </c>
    </row>
    <row r="6" spans="1:84" x14ac:dyDescent="0.15">
      <c r="A6" s="8" t="s">
        <v>13</v>
      </c>
      <c r="B6" s="9">
        <v>2013</v>
      </c>
      <c r="C6" s="8" t="s">
        <v>10</v>
      </c>
      <c r="D6" s="10">
        <v>15467</v>
      </c>
      <c r="E6" s="10">
        <v>1531</v>
      </c>
      <c r="F6" s="10">
        <v>1139</v>
      </c>
      <c r="G6" s="10">
        <v>5327</v>
      </c>
      <c r="H6" s="10">
        <v>3674</v>
      </c>
      <c r="I6" s="10">
        <v>2075</v>
      </c>
      <c r="J6" s="10">
        <v>916</v>
      </c>
      <c r="K6" s="10">
        <v>790</v>
      </c>
      <c r="L6" s="10">
        <v>15</v>
      </c>
    </row>
    <row r="7" spans="1:84" x14ac:dyDescent="0.15">
      <c r="A7" s="8" t="s">
        <v>13</v>
      </c>
      <c r="B7" s="9">
        <v>2013</v>
      </c>
      <c r="C7" s="8" t="s">
        <v>11</v>
      </c>
      <c r="D7" s="10">
        <v>15947</v>
      </c>
      <c r="E7" s="10">
        <v>1459</v>
      </c>
      <c r="F7" s="10">
        <v>1239</v>
      </c>
      <c r="G7" s="10">
        <v>5868</v>
      </c>
      <c r="H7" s="10">
        <v>3613</v>
      </c>
      <c r="I7" s="10">
        <v>1949</v>
      </c>
      <c r="J7" s="10">
        <v>1013</v>
      </c>
      <c r="K7" s="10">
        <v>799</v>
      </c>
      <c r="L7" s="10">
        <v>7</v>
      </c>
    </row>
    <row r="8" spans="1:84" x14ac:dyDescent="0.15">
      <c r="A8" s="8" t="s">
        <v>9</v>
      </c>
      <c r="B8" s="9">
        <v>2014</v>
      </c>
      <c r="C8" s="8" t="s">
        <v>10</v>
      </c>
      <c r="D8" s="10">
        <v>15287</v>
      </c>
      <c r="E8" s="10">
        <v>1450</v>
      </c>
      <c r="F8" s="10">
        <v>1125</v>
      </c>
      <c r="G8" s="10">
        <v>5293</v>
      </c>
      <c r="H8" s="10">
        <v>3528</v>
      </c>
      <c r="I8" s="10">
        <v>2132</v>
      </c>
      <c r="J8" s="10">
        <v>944</v>
      </c>
      <c r="K8" s="10">
        <v>810</v>
      </c>
      <c r="L8" s="10">
        <v>5</v>
      </c>
    </row>
    <row r="9" spans="1:84" x14ac:dyDescent="0.15">
      <c r="A9" s="8" t="s">
        <v>9</v>
      </c>
      <c r="B9" s="9">
        <v>2014</v>
      </c>
      <c r="C9" s="8" t="s">
        <v>11</v>
      </c>
      <c r="D9" s="10">
        <v>15697</v>
      </c>
      <c r="E9" s="10">
        <v>1412</v>
      </c>
      <c r="F9" s="10">
        <v>1325</v>
      </c>
      <c r="G9" s="10">
        <v>5697</v>
      </c>
      <c r="H9" s="10">
        <v>3491</v>
      </c>
      <c r="I9" s="10">
        <v>2011</v>
      </c>
      <c r="J9" s="10">
        <v>981</v>
      </c>
      <c r="K9" s="10">
        <v>769</v>
      </c>
      <c r="L9" s="10">
        <v>11</v>
      </c>
    </row>
    <row r="11" spans="1:84" x14ac:dyDescent="0.15">
      <c r="A11" s="6" t="s">
        <v>15</v>
      </c>
    </row>
    <row r="12" spans="1:84" ht="24" x14ac:dyDescent="0.15">
      <c r="A12" s="11"/>
      <c r="B12" s="15"/>
      <c r="C12" s="14" t="s">
        <v>5</v>
      </c>
      <c r="D12" s="12"/>
      <c r="E12" s="12" t="s">
        <v>14</v>
      </c>
      <c r="F12" s="12" t="s">
        <v>0</v>
      </c>
      <c r="G12" s="12" t="s">
        <v>1</v>
      </c>
      <c r="H12" s="12" t="s">
        <v>2</v>
      </c>
      <c r="I12" s="12" t="s">
        <v>3</v>
      </c>
      <c r="J12" s="12" t="s">
        <v>4</v>
      </c>
      <c r="K12" s="12" t="s">
        <v>6</v>
      </c>
      <c r="L12" s="12" t="s">
        <v>7</v>
      </c>
    </row>
    <row r="13" spans="1:84" x14ac:dyDescent="0.15">
      <c r="A13" s="8" t="s">
        <v>12</v>
      </c>
      <c r="B13" s="16"/>
      <c r="C13" s="17" t="str">
        <f>"全体 "&amp;TEXT(D4-D5,"#,###")</f>
        <v>全体 1</v>
      </c>
      <c r="D13" s="18">
        <v>2012</v>
      </c>
      <c r="E13" s="19">
        <f t="shared" ref="E13:L13" si="0">E4-E5</f>
        <v>265</v>
      </c>
      <c r="F13" s="19">
        <f t="shared" si="0"/>
        <v>-255</v>
      </c>
      <c r="G13" s="19">
        <f t="shared" si="0"/>
        <v>-609</v>
      </c>
      <c r="H13" s="19">
        <f t="shared" si="0"/>
        <v>309</v>
      </c>
      <c r="I13" s="19">
        <f t="shared" si="0"/>
        <v>237</v>
      </c>
      <c r="J13" s="19">
        <f t="shared" si="0"/>
        <v>20</v>
      </c>
      <c r="K13" s="19">
        <f t="shared" si="0"/>
        <v>41</v>
      </c>
      <c r="L13" s="19">
        <f t="shared" si="0"/>
        <v>-7</v>
      </c>
    </row>
    <row r="14" spans="1:84" x14ac:dyDescent="0.15">
      <c r="A14" s="8" t="s">
        <v>16</v>
      </c>
      <c r="B14" s="16"/>
      <c r="C14" s="17" t="str">
        <f>"全体 "&amp;TEXT(D6-D7,"#,###")</f>
        <v>全体 -480</v>
      </c>
      <c r="D14" s="18">
        <v>2013</v>
      </c>
      <c r="E14" s="19">
        <f t="shared" ref="E14:L14" si="1">E6-E7</f>
        <v>72</v>
      </c>
      <c r="F14" s="19">
        <f t="shared" si="1"/>
        <v>-100</v>
      </c>
      <c r="G14" s="19">
        <f t="shared" si="1"/>
        <v>-541</v>
      </c>
      <c r="H14" s="19">
        <f t="shared" si="1"/>
        <v>61</v>
      </c>
      <c r="I14" s="19">
        <f t="shared" si="1"/>
        <v>126</v>
      </c>
      <c r="J14" s="19">
        <f t="shared" si="1"/>
        <v>-97</v>
      </c>
      <c r="K14" s="19">
        <f t="shared" si="1"/>
        <v>-9</v>
      </c>
      <c r="L14" s="19">
        <f t="shared" si="1"/>
        <v>8</v>
      </c>
    </row>
    <row r="15" spans="1:84" x14ac:dyDescent="0.15">
      <c r="A15" s="8" t="s">
        <v>17</v>
      </c>
      <c r="B15" s="16"/>
      <c r="C15" s="17" t="str">
        <f>"全体 "&amp;TEXT(D8-D9,"#,###")</f>
        <v>全体 -410</v>
      </c>
      <c r="D15" s="18">
        <v>2014</v>
      </c>
      <c r="E15" s="19">
        <f t="shared" ref="E15:L15" si="2">E8-E9</f>
        <v>38</v>
      </c>
      <c r="F15" s="19">
        <f t="shared" si="2"/>
        <v>-200</v>
      </c>
      <c r="G15" s="19">
        <f t="shared" si="2"/>
        <v>-404</v>
      </c>
      <c r="H15" s="19">
        <f t="shared" si="2"/>
        <v>37</v>
      </c>
      <c r="I15" s="19">
        <f t="shared" si="2"/>
        <v>121</v>
      </c>
      <c r="J15" s="19">
        <f t="shared" si="2"/>
        <v>-37</v>
      </c>
      <c r="K15" s="19">
        <f t="shared" si="2"/>
        <v>41</v>
      </c>
      <c r="L15" s="19">
        <f t="shared" si="2"/>
        <v>-6</v>
      </c>
    </row>
    <row r="19" spans="1:6" x14ac:dyDescent="0.15">
      <c r="A19"/>
      <c r="B19"/>
      <c r="C19"/>
      <c r="D19"/>
      <c r="E19"/>
    </row>
    <row r="20" spans="1:6" x14ac:dyDescent="0.15">
      <c r="A20"/>
      <c r="B20"/>
      <c r="C20"/>
      <c r="D20"/>
      <c r="E20"/>
      <c r="F20" s="2"/>
    </row>
    <row r="21" spans="1:6" x14ac:dyDescent="0.15">
      <c r="A21"/>
      <c r="B21"/>
      <c r="C21"/>
      <c r="D21"/>
      <c r="E21"/>
    </row>
    <row r="22" spans="1:6" x14ac:dyDescent="0.15">
      <c r="A22"/>
      <c r="B22"/>
      <c r="C22"/>
      <c r="D22"/>
      <c r="E22"/>
    </row>
    <row r="23" spans="1:6" x14ac:dyDescent="0.15">
      <c r="A23"/>
      <c r="B23"/>
      <c r="C23"/>
      <c r="D23"/>
      <c r="E23"/>
    </row>
    <row r="24" spans="1:6" x14ac:dyDescent="0.15">
      <c r="A24"/>
      <c r="B24"/>
      <c r="C24"/>
      <c r="D24"/>
      <c r="E24"/>
    </row>
    <row r="25" spans="1:6" x14ac:dyDescent="0.15">
      <c r="A25"/>
      <c r="B25"/>
      <c r="C25"/>
      <c r="D25"/>
      <c r="E25"/>
    </row>
    <row r="26" spans="1:6" x14ac:dyDescent="0.15">
      <c r="A26"/>
      <c r="B26"/>
      <c r="C26"/>
      <c r="D26"/>
      <c r="E26"/>
    </row>
    <row r="27" spans="1:6" x14ac:dyDescent="0.15">
      <c r="A27"/>
      <c r="B27"/>
      <c r="C27"/>
      <c r="D27"/>
      <c r="E27"/>
    </row>
    <row r="28" spans="1:6" x14ac:dyDescent="0.15">
      <c r="A28"/>
      <c r="B28"/>
      <c r="C28"/>
      <c r="D28"/>
      <c r="E28"/>
    </row>
    <row r="29" spans="1:6" x14ac:dyDescent="0.15">
      <c r="A29"/>
      <c r="B29"/>
      <c r="C29" s="13"/>
      <c r="D29" s="13"/>
      <c r="E29" s="13"/>
    </row>
  </sheetData>
  <phoneticPr fontId="11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9"/>
  <sheetViews>
    <sheetView showGridLines="0" zoomScale="90" zoomScaleNormal="90" workbookViewId="0">
      <selection activeCell="G19" sqref="G19"/>
    </sheetView>
  </sheetViews>
  <sheetFormatPr defaultColWidth="9.85546875" defaultRowHeight="12" x14ac:dyDescent="0.15"/>
  <cols>
    <col min="1" max="12" width="6.85546875" style="1" customWidth="1"/>
    <col min="13" max="13" width="1.42578125" style="1" customWidth="1"/>
    <col min="14" max="14" width="3" style="1" customWidth="1"/>
    <col min="15" max="199" width="9.140625" style="1" customWidth="1"/>
    <col min="200" max="200" width="1.7109375" style="1" customWidth="1"/>
    <col min="201" max="201" width="26.28515625" style="1" customWidth="1"/>
    <col min="202" max="202" width="7.7109375" style="1" customWidth="1"/>
    <col min="203" max="16384" width="9.85546875" style="1"/>
  </cols>
  <sheetData>
    <row r="1" spans="1:84" x14ac:dyDescent="0.15">
      <c r="A1" s="7" t="s">
        <v>8</v>
      </c>
      <c r="E1" s="3"/>
      <c r="F1" s="3"/>
      <c r="G1" s="3"/>
      <c r="H1" s="3"/>
      <c r="I1" s="3"/>
      <c r="J1" s="3"/>
      <c r="K1" s="3"/>
      <c r="L1" s="3"/>
      <c r="Q1" s="1" t="str">
        <f>"年齢階級別の人口移動の状況　＜"&amp;B2&amp;"地域・"&amp;C2&amp;"＞"</f>
        <v>年齢階級別の人口移動の状況　＜北中部地域・女＞</v>
      </c>
    </row>
    <row r="2" spans="1:84" x14ac:dyDescent="0.15">
      <c r="B2" s="2" t="s">
        <v>23</v>
      </c>
      <c r="C2" s="1" t="s">
        <v>24</v>
      </c>
      <c r="D2" s="3"/>
      <c r="E2" s="3"/>
      <c r="F2" s="3"/>
      <c r="G2" s="3"/>
      <c r="H2" s="3"/>
      <c r="I2" s="3"/>
      <c r="J2" s="3"/>
      <c r="K2" s="3"/>
      <c r="L2" s="3"/>
    </row>
    <row r="3" spans="1:84" ht="24" x14ac:dyDescent="0.15">
      <c r="A3" s="11"/>
      <c r="B3" s="12"/>
      <c r="C3" s="11"/>
      <c r="D3" s="12" t="s">
        <v>5</v>
      </c>
      <c r="E3" s="12" t="s">
        <v>14</v>
      </c>
      <c r="F3" s="12" t="s">
        <v>0</v>
      </c>
      <c r="G3" s="12" t="s">
        <v>1</v>
      </c>
      <c r="H3" s="12" t="s">
        <v>2</v>
      </c>
      <c r="I3" s="12" t="s">
        <v>3</v>
      </c>
      <c r="J3" s="12" t="s">
        <v>4</v>
      </c>
      <c r="K3" s="12" t="s">
        <v>6</v>
      </c>
      <c r="L3" s="12" t="s">
        <v>7</v>
      </c>
      <c r="M3" s="4"/>
    </row>
    <row r="4" spans="1:84" x14ac:dyDescent="0.15">
      <c r="A4" s="8" t="s">
        <v>12</v>
      </c>
      <c r="B4" s="9">
        <v>2012</v>
      </c>
      <c r="C4" s="8" t="s">
        <v>10</v>
      </c>
      <c r="D4" s="10">
        <v>11389</v>
      </c>
      <c r="E4" s="10">
        <v>1533</v>
      </c>
      <c r="F4" s="10">
        <v>757</v>
      </c>
      <c r="G4" s="10">
        <v>3781</v>
      </c>
      <c r="H4" s="10">
        <v>2853</v>
      </c>
      <c r="I4" s="10">
        <v>1020</v>
      </c>
      <c r="J4" s="10">
        <v>498</v>
      </c>
      <c r="K4" s="10">
        <v>937</v>
      </c>
      <c r="L4" s="10">
        <v>10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</row>
    <row r="5" spans="1:84" customFormat="1" x14ac:dyDescent="0.15">
      <c r="A5" s="8" t="s">
        <v>12</v>
      </c>
      <c r="B5" s="9">
        <v>2012</v>
      </c>
      <c r="C5" s="8" t="s">
        <v>11</v>
      </c>
      <c r="D5" s="10">
        <v>11596</v>
      </c>
      <c r="E5" s="10">
        <v>1365</v>
      </c>
      <c r="F5" s="10">
        <v>914</v>
      </c>
      <c r="G5" s="10">
        <v>4313</v>
      </c>
      <c r="H5" s="10">
        <v>2681</v>
      </c>
      <c r="I5" s="10">
        <v>994</v>
      </c>
      <c r="J5" s="10">
        <v>468</v>
      </c>
      <c r="K5" s="10">
        <v>848</v>
      </c>
      <c r="L5" s="10">
        <v>13</v>
      </c>
    </row>
    <row r="6" spans="1:84" x14ac:dyDescent="0.15">
      <c r="A6" s="8" t="s">
        <v>13</v>
      </c>
      <c r="B6" s="9">
        <v>2013</v>
      </c>
      <c r="C6" s="8" t="s">
        <v>10</v>
      </c>
      <c r="D6" s="10">
        <v>11102</v>
      </c>
      <c r="E6" s="10">
        <v>1390</v>
      </c>
      <c r="F6" s="10">
        <v>754</v>
      </c>
      <c r="G6" s="10">
        <v>3704</v>
      </c>
      <c r="H6" s="10">
        <v>2769</v>
      </c>
      <c r="I6" s="10">
        <v>1057</v>
      </c>
      <c r="J6" s="10">
        <v>482</v>
      </c>
      <c r="K6" s="10">
        <v>932</v>
      </c>
      <c r="L6" s="10">
        <v>14</v>
      </c>
    </row>
    <row r="7" spans="1:84" x14ac:dyDescent="0.15">
      <c r="A7" s="8" t="s">
        <v>13</v>
      </c>
      <c r="B7" s="9">
        <v>2013</v>
      </c>
      <c r="C7" s="8" t="s">
        <v>11</v>
      </c>
      <c r="D7" s="10">
        <v>12124</v>
      </c>
      <c r="E7" s="10">
        <v>1499</v>
      </c>
      <c r="F7" s="10">
        <v>867</v>
      </c>
      <c r="G7" s="10">
        <v>4502</v>
      </c>
      <c r="H7" s="10">
        <v>2792</v>
      </c>
      <c r="I7" s="10">
        <v>1024</v>
      </c>
      <c r="J7" s="10">
        <v>520</v>
      </c>
      <c r="K7" s="10">
        <v>900</v>
      </c>
      <c r="L7" s="10">
        <v>20</v>
      </c>
    </row>
    <row r="8" spans="1:84" x14ac:dyDescent="0.15">
      <c r="A8" s="8" t="s">
        <v>9</v>
      </c>
      <c r="B8" s="9">
        <v>2014</v>
      </c>
      <c r="C8" s="8" t="s">
        <v>10</v>
      </c>
      <c r="D8" s="10">
        <v>10956</v>
      </c>
      <c r="E8" s="10">
        <v>1375</v>
      </c>
      <c r="F8" s="10">
        <v>733</v>
      </c>
      <c r="G8" s="10">
        <v>3846</v>
      </c>
      <c r="H8" s="10">
        <v>2539</v>
      </c>
      <c r="I8" s="10">
        <v>1104</v>
      </c>
      <c r="J8" s="10">
        <v>495</v>
      </c>
      <c r="K8" s="10">
        <v>845</v>
      </c>
      <c r="L8" s="10">
        <v>19</v>
      </c>
    </row>
    <row r="9" spans="1:84" x14ac:dyDescent="0.15">
      <c r="A9" s="8" t="s">
        <v>9</v>
      </c>
      <c r="B9" s="9">
        <v>2014</v>
      </c>
      <c r="C9" s="8" t="s">
        <v>11</v>
      </c>
      <c r="D9" s="10">
        <v>11855</v>
      </c>
      <c r="E9" s="10">
        <v>1327</v>
      </c>
      <c r="F9" s="10">
        <v>894</v>
      </c>
      <c r="G9" s="10">
        <v>4486</v>
      </c>
      <c r="H9" s="10">
        <v>2657</v>
      </c>
      <c r="I9" s="10">
        <v>1109</v>
      </c>
      <c r="J9" s="10">
        <v>505</v>
      </c>
      <c r="K9" s="10">
        <v>858</v>
      </c>
      <c r="L9" s="10">
        <v>19</v>
      </c>
    </row>
    <row r="11" spans="1:84" x14ac:dyDescent="0.15">
      <c r="A11" s="6" t="s">
        <v>15</v>
      </c>
    </row>
    <row r="12" spans="1:84" ht="24" x14ac:dyDescent="0.15">
      <c r="A12" s="11"/>
      <c r="B12" s="15"/>
      <c r="C12" s="14" t="s">
        <v>5</v>
      </c>
      <c r="D12" s="12"/>
      <c r="E12" s="12" t="s">
        <v>14</v>
      </c>
      <c r="F12" s="12" t="s">
        <v>0</v>
      </c>
      <c r="G12" s="12" t="s">
        <v>1</v>
      </c>
      <c r="H12" s="12" t="s">
        <v>2</v>
      </c>
      <c r="I12" s="12" t="s">
        <v>3</v>
      </c>
      <c r="J12" s="12" t="s">
        <v>4</v>
      </c>
      <c r="K12" s="12" t="s">
        <v>6</v>
      </c>
      <c r="L12" s="12" t="s">
        <v>7</v>
      </c>
    </row>
    <row r="13" spans="1:84" x14ac:dyDescent="0.15">
      <c r="A13" s="8" t="s">
        <v>12</v>
      </c>
      <c r="B13" s="16"/>
      <c r="C13" s="17" t="str">
        <f>"全体 "&amp;TEXT(D4-D5,"#,###")</f>
        <v>全体 -207</v>
      </c>
      <c r="D13" s="18">
        <v>2012</v>
      </c>
      <c r="E13" s="19">
        <f t="shared" ref="E13:L13" si="0">E4-E5</f>
        <v>168</v>
      </c>
      <c r="F13" s="19">
        <f t="shared" si="0"/>
        <v>-157</v>
      </c>
      <c r="G13" s="19">
        <f t="shared" si="0"/>
        <v>-532</v>
      </c>
      <c r="H13" s="19">
        <f t="shared" si="0"/>
        <v>172</v>
      </c>
      <c r="I13" s="19">
        <f t="shared" si="0"/>
        <v>26</v>
      </c>
      <c r="J13" s="19">
        <f t="shared" si="0"/>
        <v>30</v>
      </c>
      <c r="K13" s="19">
        <f t="shared" si="0"/>
        <v>89</v>
      </c>
      <c r="L13" s="19">
        <f t="shared" si="0"/>
        <v>-3</v>
      </c>
    </row>
    <row r="14" spans="1:84" x14ac:dyDescent="0.15">
      <c r="A14" s="8" t="s">
        <v>16</v>
      </c>
      <c r="B14" s="16"/>
      <c r="C14" s="17" t="str">
        <f>"全体 "&amp;TEXT(D6-D7,"#,###")</f>
        <v>全体 -1,022</v>
      </c>
      <c r="D14" s="18">
        <v>2013</v>
      </c>
      <c r="E14" s="19">
        <f t="shared" ref="E14:L14" si="1">E6-E7</f>
        <v>-109</v>
      </c>
      <c r="F14" s="19">
        <f t="shared" si="1"/>
        <v>-113</v>
      </c>
      <c r="G14" s="19">
        <f t="shared" si="1"/>
        <v>-798</v>
      </c>
      <c r="H14" s="19">
        <f t="shared" si="1"/>
        <v>-23</v>
      </c>
      <c r="I14" s="19">
        <f t="shared" si="1"/>
        <v>33</v>
      </c>
      <c r="J14" s="19">
        <f t="shared" si="1"/>
        <v>-38</v>
      </c>
      <c r="K14" s="19">
        <f t="shared" si="1"/>
        <v>32</v>
      </c>
      <c r="L14" s="19">
        <f t="shared" si="1"/>
        <v>-6</v>
      </c>
    </row>
    <row r="15" spans="1:84" x14ac:dyDescent="0.15">
      <c r="A15" s="8" t="s">
        <v>17</v>
      </c>
      <c r="B15" s="16"/>
      <c r="C15" s="17" t="str">
        <f>"全体 "&amp;TEXT(D8-D9,"#,###")</f>
        <v>全体 -899</v>
      </c>
      <c r="D15" s="18">
        <v>2014</v>
      </c>
      <c r="E15" s="19">
        <f t="shared" ref="E15:L15" si="2">E8-E9</f>
        <v>48</v>
      </c>
      <c r="F15" s="19">
        <f t="shared" si="2"/>
        <v>-161</v>
      </c>
      <c r="G15" s="19">
        <f t="shared" si="2"/>
        <v>-640</v>
      </c>
      <c r="H15" s="19">
        <f t="shared" si="2"/>
        <v>-118</v>
      </c>
      <c r="I15" s="19">
        <f t="shared" si="2"/>
        <v>-5</v>
      </c>
      <c r="J15" s="19">
        <f t="shared" si="2"/>
        <v>-10</v>
      </c>
      <c r="K15" s="19">
        <f t="shared" si="2"/>
        <v>-13</v>
      </c>
      <c r="L15" s="19">
        <f t="shared" si="2"/>
        <v>0</v>
      </c>
    </row>
    <row r="19" spans="1:5" x14ac:dyDescent="0.15">
      <c r="A19"/>
      <c r="B19"/>
      <c r="C19"/>
      <c r="D19"/>
      <c r="E19"/>
    </row>
    <row r="20" spans="1:5" x14ac:dyDescent="0.15">
      <c r="A20"/>
      <c r="B20"/>
      <c r="C20"/>
      <c r="D20"/>
      <c r="E20"/>
    </row>
    <row r="21" spans="1:5" x14ac:dyDescent="0.15">
      <c r="A21"/>
      <c r="B21"/>
      <c r="C21"/>
      <c r="D21"/>
      <c r="E21"/>
    </row>
    <row r="22" spans="1:5" x14ac:dyDescent="0.15">
      <c r="A22"/>
      <c r="B22"/>
      <c r="C22"/>
      <c r="D22"/>
      <c r="E22"/>
    </row>
    <row r="23" spans="1:5" x14ac:dyDescent="0.15">
      <c r="A23"/>
      <c r="B23"/>
      <c r="C23"/>
      <c r="D23"/>
      <c r="E23"/>
    </row>
    <row r="24" spans="1:5" x14ac:dyDescent="0.15">
      <c r="A24"/>
      <c r="B24"/>
      <c r="C24"/>
      <c r="D24"/>
      <c r="E24"/>
    </row>
    <row r="25" spans="1:5" x14ac:dyDescent="0.15">
      <c r="A25"/>
      <c r="B25"/>
      <c r="C25"/>
      <c r="D25"/>
      <c r="E25"/>
    </row>
    <row r="26" spans="1:5" x14ac:dyDescent="0.15">
      <c r="A26"/>
      <c r="B26"/>
      <c r="C26"/>
      <c r="D26"/>
      <c r="E26"/>
    </row>
    <row r="27" spans="1:5" x14ac:dyDescent="0.15">
      <c r="A27"/>
      <c r="B27"/>
      <c r="C27"/>
      <c r="D27"/>
      <c r="E27"/>
    </row>
    <row r="28" spans="1:5" x14ac:dyDescent="0.15">
      <c r="A28"/>
      <c r="B28"/>
      <c r="C28"/>
      <c r="D28"/>
      <c r="E28"/>
    </row>
    <row r="29" spans="1:5" x14ac:dyDescent="0.15">
      <c r="A29"/>
      <c r="B29"/>
      <c r="C29" s="13"/>
      <c r="D29" s="13"/>
      <c r="E29" s="13"/>
    </row>
  </sheetData>
  <phoneticPr fontId="11"/>
  <pageMargins left="0.70866141732283472" right="0.31496062992125984" top="0.74803149606299213" bottom="0.74803149606299213" header="0.31496062992125984" footer="0.31496062992125984"/>
  <pageSetup paperSize="9" scale="55" fitToHeight="0" pageOrder="overThenDown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南部</vt:lpstr>
      <vt:lpstr>南部男</vt:lpstr>
      <vt:lpstr>南部女</vt:lpstr>
      <vt:lpstr>北中部</vt:lpstr>
      <vt:lpstr>北中部男</vt:lpstr>
      <vt:lpstr>北中部女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下里 真志(統計課)</dc:creator>
  <cp:lastModifiedBy>三重県</cp:lastModifiedBy>
  <dcterms:created xsi:type="dcterms:W3CDTF">2015-03-03T16:03:06Z</dcterms:created>
  <dcterms:modified xsi:type="dcterms:W3CDTF">2015-09-06T03:01:36Z</dcterms:modified>
</cp:coreProperties>
</file>