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815" windowWidth="20520" windowHeight="4875" tabRatio="806" activeTab="3"/>
  </bookViews>
  <sheets>
    <sheet name="H12有配偶" sheetId="19" r:id="rId1"/>
    <sheet name="H17有配偶" sheetId="18" r:id="rId2"/>
    <sheet name="H22有配偶" sheetId="16" r:id="rId3"/>
    <sheet name="有配偶G" sheetId="17" r:id="rId4"/>
  </sheets>
  <externalReferences>
    <externalReference r:id="rId5"/>
    <externalReference r:id="rId6"/>
  </externalReferences>
  <definedNames>
    <definedName name="_xlnm._FilterDatabase" localSheetId="0" hidden="1">H12有配偶!#REF!</definedName>
    <definedName name="_xlnm._FilterDatabase" localSheetId="1" hidden="1">H17有配偶!#REF!</definedName>
    <definedName name="_xlnm._FilterDatabase" localSheetId="2" hidden="1">H22有配偶!$A$4:$H$52</definedName>
    <definedName name="_xlnm._FilterDatabase" localSheetId="3" hidden="1">有配偶G!#REF!</definedName>
    <definedName name="Data" localSheetId="0">H12有配偶!#REF!</definedName>
    <definedName name="Data" localSheetId="1">H17有配偶!#REF!</definedName>
    <definedName name="Data">#REF!</definedName>
    <definedName name="DataEnd" localSheetId="0">H12有配偶!#REF!</definedName>
    <definedName name="DataEnd" localSheetId="1">H17有配偶!#REF!</definedName>
    <definedName name="DataEnd">#REF!</definedName>
    <definedName name="Hyousoku" localSheetId="0">H12有配偶!#REF!</definedName>
    <definedName name="Hyousoku" localSheetId="1">H17有配偶!#REF!</definedName>
    <definedName name="Hyousoku">[1]DATA日本人!#REF!</definedName>
    <definedName name="HyousokuArea" localSheetId="0">H12有配偶!#REF!</definedName>
    <definedName name="HyousokuArea" localSheetId="1">H17有配偶!#REF!</definedName>
    <definedName name="HyousokuArea">[1]DATA日本人!#REF!</definedName>
    <definedName name="HyousokuEnd" localSheetId="0">H12有配偶!#REF!</definedName>
    <definedName name="HyousokuEnd" localSheetId="1">H17有配偶!#REF!</definedName>
    <definedName name="HyousokuEnd">[1]DATA日本人!#REF!</definedName>
    <definedName name="Hyoutou" localSheetId="0">H12有配偶!#REF!</definedName>
    <definedName name="Hyoutou" localSheetId="1">H17有配偶!#REF!</definedName>
    <definedName name="Hyoutou">#REF!</definedName>
    <definedName name="koko">[2]b00611!$F$16</definedName>
    <definedName name="Rangai0" localSheetId="0">H12有配偶!#REF!</definedName>
    <definedName name="Rangai0" localSheetId="1">H17有配偶!#REF!</definedName>
    <definedName name="Rangai0">#REF!</definedName>
    <definedName name="Title" localSheetId="0">H12有配偶!#REF!</definedName>
    <definedName name="Title" localSheetId="1">H17有配偶!#REF!</definedName>
    <definedName name="Title">#REF!</definedName>
    <definedName name="TitleEnglish" localSheetId="0">H12有配偶!#REF!</definedName>
    <definedName name="TitleEnglish" localSheetId="1">H17有配偶!#REF!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C8" i="17" l="1"/>
  <c r="T5" i="16" l="1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D8" i="17" l="1"/>
  <c r="E8" i="17"/>
  <c r="F8" i="17"/>
  <c r="G8" i="17"/>
  <c r="H8" i="17"/>
  <c r="I8" i="17"/>
  <c r="B8" i="17"/>
  <c r="AB29" i="18"/>
  <c r="AA29" i="18"/>
  <c r="Z29" i="18"/>
  <c r="Y29" i="18"/>
  <c r="X29" i="18"/>
  <c r="W29" i="18"/>
  <c r="V29" i="18"/>
  <c r="AB29" i="19"/>
  <c r="AA29" i="19"/>
  <c r="Z29" i="19"/>
  <c r="Y29" i="19"/>
  <c r="X29" i="19"/>
  <c r="W29" i="19"/>
  <c r="V29" i="19"/>
  <c r="AB29" i="16"/>
  <c r="AA29" i="16"/>
  <c r="Z29" i="16"/>
  <c r="Y29" i="16"/>
  <c r="X29" i="16"/>
  <c r="W29" i="16"/>
  <c r="V29" i="16"/>
  <c r="W5" i="16"/>
  <c r="X5" i="16"/>
  <c r="Y5" i="16"/>
  <c r="Z5" i="16"/>
  <c r="AA5" i="16"/>
  <c r="AB5" i="16"/>
  <c r="V5" i="16"/>
  <c r="I5" i="19"/>
  <c r="J5" i="19"/>
  <c r="K5" i="19"/>
  <c r="V5" i="19" s="1"/>
  <c r="L5" i="19"/>
  <c r="W5" i="19" s="1"/>
  <c r="M5" i="19"/>
  <c r="X5" i="19" s="1"/>
  <c r="N5" i="19"/>
  <c r="Y5" i="19" s="1"/>
  <c r="O5" i="19"/>
  <c r="Z5" i="19" s="1"/>
  <c r="P5" i="19"/>
  <c r="AA5" i="19" s="1"/>
  <c r="Q5" i="19"/>
  <c r="AB5" i="19" s="1"/>
  <c r="R5" i="19"/>
  <c r="S5" i="19"/>
  <c r="T6" i="19"/>
  <c r="T7" i="19"/>
  <c r="T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T47" i="19"/>
  <c r="T48" i="19"/>
  <c r="T49" i="19"/>
  <c r="T50" i="19"/>
  <c r="T51" i="19"/>
  <c r="T52" i="19"/>
  <c r="I5" i="18"/>
  <c r="J5" i="18"/>
  <c r="K5" i="18"/>
  <c r="V5" i="18" s="1"/>
  <c r="L5" i="18"/>
  <c r="W5" i="18" s="1"/>
  <c r="M5" i="18"/>
  <c r="X5" i="18" s="1"/>
  <c r="N5" i="18"/>
  <c r="Y5" i="18" s="1"/>
  <c r="O5" i="18"/>
  <c r="Z5" i="18" s="1"/>
  <c r="P5" i="18"/>
  <c r="AA5" i="18" s="1"/>
  <c r="Q5" i="18"/>
  <c r="AB5" i="18" s="1"/>
  <c r="R5" i="18"/>
  <c r="S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" i="18" l="1"/>
  <c r="T5" i="19"/>
</calcChain>
</file>

<file path=xl/sharedStrings.xml><?xml version="1.0" encoding="utf-8"?>
<sst xmlns="http://schemas.openxmlformats.org/spreadsheetml/2006/main" count="565" uniqueCount="91">
  <si>
    <t>15-19</t>
  </si>
  <si>
    <t>20-24</t>
  </si>
  <si>
    <t>25-29</t>
  </si>
  <si>
    <t>30-34</t>
  </si>
  <si>
    <t>35-39</t>
  </si>
  <si>
    <t>40-44</t>
  </si>
  <si>
    <t>45-49</t>
  </si>
  <si>
    <t>2000年</t>
    <rPh sb="4" eb="5">
      <t>ネン</t>
    </rPh>
    <phoneticPr fontId="2"/>
  </si>
  <si>
    <t>2010年</t>
    <rPh sb="4" eb="5">
      <t>ネン</t>
    </rPh>
    <phoneticPr fontId="2"/>
  </si>
  <si>
    <t>2005年</t>
    <rPh sb="4" eb="5">
      <t>ネン</t>
    </rPh>
    <phoneticPr fontId="2"/>
  </si>
  <si>
    <t>出生数</t>
    <rPh sb="0" eb="3">
      <t>シュッショウスウ</t>
    </rPh>
    <phoneticPr fontId="2"/>
  </si>
  <si>
    <t>有配偶女総数</t>
    <rPh sb="0" eb="1">
      <t>ユウ</t>
    </rPh>
    <rPh sb="1" eb="3">
      <t>ハイグウ</t>
    </rPh>
    <rPh sb="3" eb="4">
      <t>オンナ</t>
    </rPh>
    <rPh sb="4" eb="6">
      <t>ソウスウ</t>
    </rPh>
    <phoneticPr fontId="2"/>
  </si>
  <si>
    <t>50歳～</t>
  </si>
  <si>
    <t>有配偶出生率</t>
    <rPh sb="0" eb="1">
      <t>ユウ</t>
    </rPh>
    <rPh sb="1" eb="3">
      <t>ハイグウ</t>
    </rPh>
    <rPh sb="3" eb="6">
      <t>シュッショウリツ</t>
    </rPh>
    <phoneticPr fontId="2"/>
  </si>
  <si>
    <t>※15～49歳の有配偶女子千人対</t>
    <rPh sb="6" eb="7">
      <t>サイ</t>
    </rPh>
    <rPh sb="8" eb="9">
      <t>ユウ</t>
    </rPh>
    <rPh sb="9" eb="11">
      <t>ハイグウ</t>
    </rPh>
    <rPh sb="11" eb="13">
      <t>ジョシ</t>
    </rPh>
    <rPh sb="13" eb="15">
      <t>センニン</t>
    </rPh>
    <rPh sb="15" eb="16">
      <t>タイ</t>
    </rPh>
    <phoneticPr fontId="2"/>
  </si>
  <si>
    <t>-</t>
  </si>
  <si>
    <t>不詳</t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</si>
  <si>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</si>
  <si>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</si>
  <si>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</si>
  <si>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</si>
  <si>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</si>
  <si>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</si>
  <si>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</si>
  <si>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</si>
  <si>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</si>
  <si>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</si>
  <si>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</si>
  <si>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</si>
  <si>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</si>
  <si>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</si>
  <si>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</si>
  <si>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</si>
  <si>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</si>
  <si>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</si>
  <si>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</si>
  <si>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</si>
  <si>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H22有配偶出生率計算（都道府県）</t>
    <rPh sb="3" eb="4">
      <t>ユウ</t>
    </rPh>
    <rPh sb="4" eb="6">
      <t>ハイグウ</t>
    </rPh>
    <rPh sb="6" eb="9">
      <t>シュッショウリツ</t>
    </rPh>
    <rPh sb="9" eb="11">
      <t>ケイサン</t>
    </rPh>
    <rPh sb="12" eb="16">
      <t>ト</t>
    </rPh>
    <phoneticPr fontId="2"/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</si>
  <si>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</si>
  <si>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</si>
  <si>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</si>
  <si>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</si>
  <si>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</si>
  <si>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</si>
  <si>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</si>
  <si>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</si>
  <si>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</si>
  <si>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</si>
  <si>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</si>
  <si>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</si>
  <si>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</si>
  <si>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</si>
  <si>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</si>
  <si>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</si>
  <si>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</si>
  <si>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</si>
  <si>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</si>
  <si>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</si>
  <si>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</si>
  <si>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</si>
  <si>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</si>
  <si>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</si>
  <si>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</si>
  <si>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</si>
  <si>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</si>
  <si>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</si>
  <si>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</si>
  <si>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</si>
  <si>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</si>
  <si>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</si>
  <si>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</si>
  <si>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</si>
  <si>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</si>
  <si>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総数</t>
  </si>
  <si>
    <t>～14歳</t>
  </si>
  <si>
    <t>45～49</t>
  </si>
  <si>
    <t>40～44</t>
  </si>
  <si>
    <t>35～39</t>
  </si>
  <si>
    <t>30～34</t>
  </si>
  <si>
    <t>25～29</t>
  </si>
  <si>
    <t>20～24</t>
  </si>
  <si>
    <t>15～19</t>
  </si>
  <si>
    <t>H17有配偶出生率計算（都道府県）</t>
    <rPh sb="3" eb="4">
      <t>ユウ</t>
    </rPh>
    <rPh sb="4" eb="6">
      <t>ハイグウ</t>
    </rPh>
    <rPh sb="6" eb="9">
      <t>シュッショウリツ</t>
    </rPh>
    <rPh sb="9" eb="11">
      <t>ケイサン</t>
    </rPh>
    <rPh sb="12" eb="16">
      <t>ト</t>
    </rPh>
    <phoneticPr fontId="2"/>
  </si>
  <si>
    <t>H12有配偶出生率計算（都道府県）</t>
    <rPh sb="3" eb="4">
      <t>ユウ</t>
    </rPh>
    <rPh sb="4" eb="6">
      <t>ハイグウ</t>
    </rPh>
    <rPh sb="6" eb="9">
      <t>シュッショウリツ</t>
    </rPh>
    <rPh sb="9" eb="11">
      <t>ケイサン</t>
    </rPh>
    <rPh sb="12" eb="16">
      <t>ト</t>
    </rPh>
    <phoneticPr fontId="2"/>
  </si>
  <si>
    <t>有配偶出生率推移（女年齢階層別）（全国）</t>
    <rPh sb="0" eb="1">
      <t>ユウ</t>
    </rPh>
    <rPh sb="1" eb="3">
      <t>ハイグウ</t>
    </rPh>
    <rPh sb="3" eb="5">
      <t>シュッセイ</t>
    </rPh>
    <rPh sb="5" eb="6">
      <t>リツ</t>
    </rPh>
    <rPh sb="6" eb="8">
      <t>スイイ</t>
    </rPh>
    <rPh sb="9" eb="10">
      <t>オンナ</t>
    </rPh>
    <rPh sb="10" eb="12">
      <t>ネンレイ</t>
    </rPh>
    <rPh sb="12" eb="14">
      <t>カイソウ</t>
    </rPh>
    <rPh sb="14" eb="15">
      <t>ベツ</t>
    </rPh>
    <rPh sb="17" eb="19">
      <t>ゼンコク</t>
    </rPh>
    <phoneticPr fontId="2"/>
  </si>
  <si>
    <t>有配偶出生率推移（女年齢階層別）（三重県）</t>
    <rPh sb="0" eb="1">
      <t>ユウ</t>
    </rPh>
    <rPh sb="1" eb="3">
      <t>ハイグウ</t>
    </rPh>
    <rPh sb="3" eb="5">
      <t>シュッセイ</t>
    </rPh>
    <rPh sb="5" eb="6">
      <t>リツ</t>
    </rPh>
    <rPh sb="6" eb="8">
      <t>スイイ</t>
    </rPh>
    <rPh sb="9" eb="10">
      <t>オンナ</t>
    </rPh>
    <rPh sb="10" eb="12">
      <t>ネンレイ</t>
    </rPh>
    <rPh sb="12" eb="14">
      <t>カイソウ</t>
    </rPh>
    <rPh sb="14" eb="15">
      <t>ベツ</t>
    </rPh>
    <rPh sb="17" eb="20">
      <t>ミエケン</t>
    </rPh>
    <phoneticPr fontId="2"/>
  </si>
  <si>
    <t>2010年三重県</t>
    <rPh sb="4" eb="5">
      <t>ネン</t>
    </rPh>
    <rPh sb="5" eb="8">
      <t>ミエケン</t>
    </rPh>
    <phoneticPr fontId="2"/>
  </si>
  <si>
    <t>2000年全国</t>
    <rPh sb="4" eb="5">
      <t>ネン</t>
    </rPh>
    <rPh sb="5" eb="7">
      <t>ゼンコク</t>
    </rPh>
    <phoneticPr fontId="2"/>
  </si>
  <si>
    <t>2005年全国</t>
    <rPh sb="4" eb="5">
      <t>ネン</t>
    </rPh>
    <rPh sb="5" eb="7">
      <t>ゼンコク</t>
    </rPh>
    <phoneticPr fontId="2"/>
  </si>
  <si>
    <t>2010年全国</t>
    <rPh sb="4" eb="5">
      <t>ネン</t>
    </rPh>
    <rPh sb="5" eb="7">
      <t>ゼンコク</t>
    </rPh>
    <phoneticPr fontId="2"/>
  </si>
  <si>
    <t>49以下全体</t>
    <rPh sb="2" eb="4">
      <t>イカ</t>
    </rPh>
    <rPh sb="4" eb="6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</si>
</sst>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30" x14ac:knownFonts="1"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18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1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3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vertical="center" shrinkToFit="1"/>
    </xf>
    <xf numFmtId="38" fontId="7" fillId="2" borderId="1" xfId="33" applyFont="1" applyFill="1" applyBorder="1">
      <alignment vertical="center"/>
    </xf>
    <xf numFmtId="0" fontId="7" fillId="0" borderId="1" xfId="0" applyFont="1" applyBorder="1" applyAlignment="1">
      <alignment vertical="center" shrinkToFit="1"/>
    </xf>
    <xf numFmtId="38" fontId="7" fillId="0" borderId="1" xfId="33" applyFont="1" applyBorder="1">
      <alignment vertical="center"/>
    </xf>
    <xf numFmtId="0" fontId="4" fillId="0" borderId="1" xfId="0" applyFont="1" applyBorder="1">
      <alignment vertical="center"/>
    </xf>
    <xf numFmtId="38" fontId="7" fillId="0" borderId="1" xfId="33" applyFont="1" applyBorder="1" applyAlignment="1">
      <alignment horizontal="center" vertical="center" shrinkToFit="1"/>
    </xf>
    <xf numFmtId="38" fontId="7" fillId="3" borderId="1" xfId="33" applyFont="1" applyFill="1" applyBorder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38" fontId="7" fillId="0" borderId="1" xfId="33" applyFont="1" applyBorder="1" applyAlignment="1">
      <alignment horizontal="right" vertical="center"/>
    </xf>
    <xf numFmtId="176" fontId="5" fillId="0" borderId="1" xfId="33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 shrinkToFit="1"/>
    </xf>
    <xf numFmtId="0" fontId="9" fillId="0" borderId="0" xfId="0" applyFont="1">
      <alignment vertical="center"/>
    </xf>
    <xf numFmtId="38" fontId="7" fillId="4" borderId="1" xfId="33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176" fontId="5" fillId="2" borderId="1" xfId="33" applyNumberFormat="1" applyFont="1" applyFill="1" applyBorder="1" applyAlignment="1">
      <alignment horizontal="right" vertical="center" shrinkToFit="1"/>
    </xf>
    <xf numFmtId="38" fontId="7" fillId="2" borderId="1" xfId="33" applyFont="1" applyFill="1" applyBorder="1" applyAlignment="1">
      <alignment horizontal="right" vertical="center"/>
    </xf>
    <xf numFmtId="38" fontId="7" fillId="3" borderId="1" xfId="33" applyFont="1" applyFill="1" applyBorder="1" applyAlignment="1">
      <alignment horizontal="right" vertical="center"/>
    </xf>
    <xf numFmtId="38" fontId="7" fillId="0" borderId="1" xfId="33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shrinkToFit="1"/>
    </xf>
    <xf numFmtId="176" fontId="5" fillId="3" borderId="1" xfId="33" applyNumberFormat="1" applyFont="1" applyFill="1" applyBorder="1" applyAlignment="1">
      <alignment horizontal="right" vertical="center"/>
    </xf>
    <xf numFmtId="40" fontId="0" fillId="0" borderId="1" xfId="0" applyNumberFormat="1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7" fillId="0" borderId="0" xfId="43" applyFont="1" applyAlignment="1"/>
    <xf numFmtId="0" fontId="3" fillId="0" borderId="0" xfId="43" applyFont="1"/>
    <xf numFmtId="38" fontId="7" fillId="0" borderId="0" xfId="44" applyFont="1" applyAlignment="1"/>
    <xf numFmtId="0" fontId="3" fillId="0" borderId="0" xfId="45" applyNumberFormat="1" applyFont="1" applyAlignment="1"/>
    <xf numFmtId="38" fontId="7" fillId="0" borderId="0" xfId="44" applyFont="1" applyAlignment="1">
      <alignment vertical="top"/>
    </xf>
    <xf numFmtId="40" fontId="7" fillId="0" borderId="1" xfId="43" applyNumberFormat="1" applyFont="1" applyFill="1" applyBorder="1" applyAlignment="1">
      <alignment vertical="center" shrinkToFit="1"/>
    </xf>
    <xf numFmtId="176" fontId="5" fillId="0" borderId="1" xfId="44" applyNumberFormat="1" applyFont="1" applyBorder="1" applyAlignment="1">
      <alignment horizontal="right" vertical="center"/>
    </xf>
    <xf numFmtId="38" fontId="7" fillId="0" borderId="1" xfId="44" applyFont="1" applyBorder="1" applyAlignment="1">
      <alignment horizontal="right" vertical="center"/>
    </xf>
    <xf numFmtId="38" fontId="7" fillId="0" borderId="1" xfId="44" applyFont="1" applyBorder="1">
      <alignment vertical="center"/>
    </xf>
    <xf numFmtId="0" fontId="7" fillId="0" borderId="1" xfId="43" applyFont="1" applyBorder="1" applyAlignment="1">
      <alignment vertical="center" shrinkToFit="1"/>
    </xf>
    <xf numFmtId="38" fontId="7" fillId="0" borderId="1" xfId="44" applyFont="1" applyFill="1" applyBorder="1" applyAlignment="1">
      <alignment horizontal="right" vertical="center"/>
    </xf>
    <xf numFmtId="176" fontId="5" fillId="3" borderId="1" xfId="44" applyNumberFormat="1" applyFont="1" applyFill="1" applyBorder="1" applyAlignment="1">
      <alignment horizontal="right" vertical="center"/>
    </xf>
    <xf numFmtId="38" fontId="7" fillId="3" borderId="1" xfId="44" applyFont="1" applyFill="1" applyBorder="1" applyAlignment="1">
      <alignment horizontal="right" vertical="center"/>
    </xf>
    <xf numFmtId="38" fontId="7" fillId="3" borderId="1" xfId="44" applyFont="1" applyFill="1" applyBorder="1">
      <alignment vertical="center"/>
    </xf>
    <xf numFmtId="0" fontId="7" fillId="3" borderId="1" xfId="43" applyFont="1" applyFill="1" applyBorder="1" applyAlignment="1">
      <alignment vertical="center" shrinkToFit="1"/>
    </xf>
    <xf numFmtId="176" fontId="5" fillId="2" borderId="1" xfId="44" applyNumberFormat="1" applyFont="1" applyFill="1" applyBorder="1" applyAlignment="1">
      <alignment horizontal="right" vertical="center" shrinkToFit="1"/>
    </xf>
    <xf numFmtId="38" fontId="29" fillId="2" borderId="1" xfId="44" applyFont="1" applyFill="1" applyBorder="1" applyAlignment="1">
      <alignment horizontal="right" vertical="center"/>
    </xf>
    <xf numFmtId="38" fontId="7" fillId="2" borderId="1" xfId="44" applyFont="1" applyFill="1" applyBorder="1">
      <alignment vertical="center"/>
    </xf>
    <xf numFmtId="0" fontId="7" fillId="2" borderId="1" xfId="43" applyFont="1" applyFill="1" applyBorder="1" applyAlignment="1">
      <alignment vertical="center" shrinkToFit="1"/>
    </xf>
    <xf numFmtId="0" fontId="3" fillId="0" borderId="0" xfId="45" applyNumberFormat="1" applyFont="1" applyAlignment="1">
      <alignment vertical="center"/>
    </xf>
    <xf numFmtId="0" fontId="3" fillId="0" borderId="1" xfId="43" applyFont="1" applyBorder="1" applyAlignment="1">
      <alignment horizontal="center" vertical="center" shrinkToFit="1"/>
    </xf>
    <xf numFmtId="0" fontId="7" fillId="0" borderId="2" xfId="43" applyBorder="1" applyAlignment="1">
      <alignment horizontal="center" vertical="center" shrinkToFit="1"/>
    </xf>
    <xf numFmtId="0" fontId="7" fillId="4" borderId="2" xfId="43" applyFill="1" applyBorder="1" applyAlignment="1">
      <alignment horizontal="center" vertical="center" shrinkToFit="1"/>
    </xf>
    <xf numFmtId="0" fontId="7" fillId="0" borderId="1" xfId="43" applyFont="1" applyBorder="1" applyAlignment="1">
      <alignment horizontal="center" vertical="center" shrinkToFit="1"/>
    </xf>
    <xf numFmtId="0" fontId="6" fillId="0" borderId="3" xfId="43" applyFont="1" applyBorder="1"/>
    <xf numFmtId="0" fontId="9" fillId="0" borderId="0" xfId="43" applyFont="1"/>
    <xf numFmtId="38" fontId="7" fillId="0" borderId="0" xfId="44" applyFont="1" applyBorder="1" applyAlignment="1"/>
    <xf numFmtId="49" fontId="6" fillId="0" borderId="0" xfId="43" applyNumberFormat="1" applyFont="1"/>
    <xf numFmtId="38" fontId="7" fillId="0" borderId="0" xfId="46" applyFont="1" applyAlignment="1"/>
    <xf numFmtId="38" fontId="3" fillId="0" borderId="0" xfId="46" applyFont="1" applyAlignment="1"/>
    <xf numFmtId="38" fontId="3" fillId="0" borderId="0" xfId="46" applyFont="1" applyAlignment="1">
      <alignment vertical="top"/>
    </xf>
    <xf numFmtId="38" fontId="7" fillId="0" borderId="0" xfId="46" applyFont="1" applyAlignment="1">
      <alignment vertical="top"/>
    </xf>
    <xf numFmtId="176" fontId="5" fillId="0" borderId="1" xfId="46" applyNumberFormat="1" applyFont="1" applyBorder="1" applyAlignment="1">
      <alignment horizontal="right" vertical="center"/>
    </xf>
    <xf numFmtId="38" fontId="7" fillId="0" borderId="1" xfId="46" applyFont="1" applyBorder="1" applyAlignment="1">
      <alignment horizontal="right" vertical="center"/>
    </xf>
    <xf numFmtId="38" fontId="7" fillId="0" borderId="1" xfId="46" applyFont="1" applyBorder="1" applyAlignment="1">
      <alignment vertical="center"/>
    </xf>
    <xf numFmtId="38" fontId="7" fillId="0" borderId="1" xfId="46" applyFont="1" applyFill="1" applyBorder="1" applyAlignment="1">
      <alignment horizontal="right" vertical="center"/>
    </xf>
    <xf numFmtId="176" fontId="5" fillId="3" borderId="1" xfId="46" applyNumberFormat="1" applyFont="1" applyFill="1" applyBorder="1" applyAlignment="1">
      <alignment horizontal="right" vertical="center"/>
    </xf>
    <xf numFmtId="38" fontId="7" fillId="3" borderId="1" xfId="46" applyFont="1" applyFill="1" applyBorder="1" applyAlignment="1">
      <alignment horizontal="right" vertical="center"/>
    </xf>
    <xf numFmtId="38" fontId="7" fillId="3" borderId="1" xfId="46" applyFont="1" applyFill="1" applyBorder="1" applyAlignment="1">
      <alignment vertical="center"/>
    </xf>
    <xf numFmtId="176" fontId="5" fillId="2" borderId="1" xfId="46" applyNumberFormat="1" applyFont="1" applyFill="1" applyBorder="1" applyAlignment="1">
      <alignment horizontal="right" vertical="center" shrinkToFit="1"/>
    </xf>
    <xf numFmtId="38" fontId="29" fillId="2" borderId="1" xfId="46" applyFont="1" applyFill="1" applyBorder="1" applyAlignment="1">
      <alignment horizontal="right" vertical="center"/>
    </xf>
    <xf numFmtId="38" fontId="7" fillId="2" borderId="1" xfId="46" applyFont="1" applyFill="1" applyBorder="1" applyAlignment="1">
      <alignment vertical="center"/>
    </xf>
    <xf numFmtId="38" fontId="3" fillId="0" borderId="0" xfId="46" applyFont="1" applyAlignment="1">
      <alignment vertical="center"/>
    </xf>
    <xf numFmtId="38" fontId="7" fillId="0" borderId="0" xfId="46" applyFont="1" applyBorder="1" applyAlignment="1"/>
    <xf numFmtId="176" fontId="0" fillId="2" borderId="1" xfId="0" applyNumberFormat="1" applyFont="1" applyFill="1" applyBorder="1" applyAlignment="1">
      <alignment vertical="center" shrinkToFit="1"/>
    </xf>
    <xf numFmtId="176" fontId="0" fillId="36" borderId="1" xfId="33" applyNumberFormat="1" applyFont="1" applyFill="1" applyBorder="1" applyAlignment="1">
      <alignment vertical="center" shrinkToFit="1"/>
    </xf>
    <xf numFmtId="176" fontId="0" fillId="0" borderId="1" xfId="33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176" fontId="0" fillId="0" borderId="0" xfId="33" applyNumberFormat="1" applyFont="1" applyFill="1" applyBorder="1" applyAlignment="1">
      <alignment vertical="center" shrinkToFit="1"/>
    </xf>
    <xf numFmtId="0" fontId="7" fillId="37" borderId="1" xfId="0" applyFont="1" applyFill="1" applyBorder="1" applyAlignment="1">
      <alignment vertical="center" shrinkToFit="1"/>
    </xf>
    <xf numFmtId="38" fontId="7" fillId="37" borderId="1" xfId="33" applyFont="1" applyFill="1" applyBorder="1">
      <alignment vertical="center"/>
    </xf>
    <xf numFmtId="38" fontId="7" fillId="37" borderId="1" xfId="33" applyFont="1" applyFill="1" applyBorder="1" applyAlignment="1">
      <alignment horizontal="right" vertical="center"/>
    </xf>
    <xf numFmtId="176" fontId="5" fillId="37" borderId="1" xfId="33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8" fillId="38" borderId="3" xfId="0" applyFont="1" applyFill="1" applyBorder="1" applyAlignment="1">
      <alignment horizontal="center" vertical="center" wrapText="1"/>
    </xf>
    <xf numFmtId="0" fontId="8" fillId="38" borderId="2" xfId="0" applyFont="1" applyFill="1" applyBorder="1" applyAlignment="1">
      <alignment horizontal="center" vertical="center"/>
    </xf>
    <xf numFmtId="0" fontId="3" fillId="3" borderId="3" xfId="43" applyFont="1" applyFill="1" applyBorder="1" applyAlignment="1">
      <alignment horizontal="center" vertical="center" wrapText="1"/>
    </xf>
    <xf numFmtId="0" fontId="3" fillId="3" borderId="2" xfId="43" applyFont="1" applyFill="1" applyBorder="1" applyAlignment="1">
      <alignment horizontal="center" vertical="center"/>
    </xf>
    <xf numFmtId="0" fontId="7" fillId="0" borderId="4" xfId="43" applyFont="1" applyBorder="1" applyAlignment="1">
      <alignment horizontal="center" vertical="center" shrinkToFit="1"/>
    </xf>
    <xf numFmtId="0" fontId="7" fillId="0" borderId="5" xfId="43" applyFont="1" applyBorder="1" applyAlignment="1">
      <alignment horizontal="center" vertical="center" shrinkToFit="1"/>
    </xf>
    <xf numFmtId="0" fontId="7" fillId="0" borderId="6" xfId="43" applyFont="1" applyBorder="1" applyAlignment="1">
      <alignment horizontal="center" vertical="center" shrinkToFit="1"/>
    </xf>
    <xf numFmtId="0" fontId="3" fillId="0" borderId="1" xfId="43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4"/>
    <cellStyle name="桁区切り 3" xfId="4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_JB16_b00612" xfId="45"/>
    <cellStyle name="良い" xfId="42" builtinId="26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b="1"/>
              <a:t>有配偶出生率（女性・年齢階層別）（全国・三重県）</a:t>
            </a:r>
          </a:p>
        </c:rich>
      </c:tx>
      <c:layout>
        <c:manualLayout>
          <c:xMode val="edge"/>
          <c:yMode val="edge"/>
          <c:x val="0.23870346710609111"/>
          <c:y val="4.861417869675800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127386387101"/>
          <c:y val="0.19132983029581893"/>
          <c:w val="0.85113343078107928"/>
          <c:h val="0.6245852221130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有配偶G!$A$4</c:f>
              <c:strCache>
                <c:ptCount val="1"/>
                <c:pt idx="0">
                  <c:v>2000年全国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有配偶G!$B$3:$I$3</c:f>
              <c:strCache>
                <c:ptCount val="8"/>
                <c:pt idx="0">
                  <c:v>49以下全体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有配偶G!$B$4:$I$4</c:f>
              <c:numCache>
                <c:formatCode>#,##0.0;[Red]\-#,##0.0</c:formatCode>
                <c:ptCount val="8"/>
                <c:pt idx="0">
                  <c:v>77.2</c:v>
                </c:pt>
                <c:pt idx="1">
                  <c:v>673.6205954657197</c:v>
                </c:pt>
                <c:pt idx="2">
                  <c:v>360.28168951188854</c:v>
                </c:pt>
                <c:pt idx="3">
                  <c:v>230.49836200096846</c:v>
                </c:pt>
                <c:pt idx="4">
                  <c:v>136.30054146075207</c:v>
                </c:pt>
                <c:pt idx="5">
                  <c:v>40.556895869433276</c:v>
                </c:pt>
                <c:pt idx="6">
                  <c:v>4.6644148079613723</c:v>
                </c:pt>
                <c:pt idx="7">
                  <c:v>0.1073166950902341</c:v>
                </c:pt>
              </c:numCache>
            </c:numRef>
          </c:val>
        </c:ser>
        <c:ser>
          <c:idx val="1"/>
          <c:order val="1"/>
          <c:tx>
            <c:strRef>
              <c:f>有配偶G!$A$5</c:f>
              <c:strCache>
                <c:ptCount val="1"/>
                <c:pt idx="0">
                  <c:v>2005年全国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有配偶G!$B$3:$I$3</c:f>
              <c:strCache>
                <c:ptCount val="8"/>
                <c:pt idx="0">
                  <c:v>49以下全体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有配偶G!$B$5:$I$5</c:f>
              <c:numCache>
                <c:formatCode>#,##0.0;[Red]\-#,##0.0</c:formatCode>
                <c:ptCount val="8"/>
                <c:pt idx="0">
                  <c:v>75.900000000000006</c:v>
                </c:pt>
                <c:pt idx="1">
                  <c:v>698.17536746071971</c:v>
                </c:pt>
                <c:pt idx="2">
                  <c:v>364.76757393821902</c:v>
                </c:pt>
                <c:pt idx="3">
                  <c:v>226.32920478188854</c:v>
                </c:pt>
                <c:pt idx="4">
                  <c:v>137.34183101622574</c:v>
                </c:pt>
                <c:pt idx="5">
                  <c:v>50.172881369236144</c:v>
                </c:pt>
                <c:pt idx="6">
                  <c:v>6.4740529611176436</c:v>
                </c:pt>
                <c:pt idx="7">
                  <c:v>0.183979075968353</c:v>
                </c:pt>
              </c:numCache>
            </c:numRef>
          </c:val>
        </c:ser>
        <c:ser>
          <c:idx val="2"/>
          <c:order val="2"/>
          <c:tx>
            <c:strRef>
              <c:f>有配偶G!$A$6</c:f>
              <c:strCache>
                <c:ptCount val="1"/>
                <c:pt idx="0">
                  <c:v>2010年全国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有配偶G!$B$3:$I$3</c:f>
              <c:strCache>
                <c:ptCount val="8"/>
                <c:pt idx="0">
                  <c:v>49以下全体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有配偶G!$B$6:$I$6</c:f>
              <c:numCache>
                <c:formatCode>#,##0.0;[Red]\-#,##0.0</c:formatCode>
                <c:ptCount val="8"/>
                <c:pt idx="0">
                  <c:v>81.5</c:v>
                </c:pt>
                <c:pt idx="1">
                  <c:v>820.65316548075168</c:v>
                </c:pt>
                <c:pt idx="2">
                  <c:v>399.15385943705752</c:v>
                </c:pt>
                <c:pt idx="3">
                  <c:v>248.04908348346603</c:v>
                </c:pt>
                <c:pt idx="4">
                  <c:v>161.78835435364641</c:v>
                </c:pt>
                <c:pt idx="5">
                  <c:v>67.982750838964265</c:v>
                </c:pt>
                <c:pt idx="6">
                  <c:v>11.348679841088309</c:v>
                </c:pt>
                <c:pt idx="7">
                  <c:v>0.26170441687990104</c:v>
                </c:pt>
              </c:numCache>
            </c:numRef>
          </c:val>
        </c:ser>
        <c:ser>
          <c:idx val="3"/>
          <c:order val="3"/>
          <c:tx>
            <c:strRef>
              <c:f>有配偶G!$A$7</c:f>
              <c:strCache>
                <c:ptCount val="1"/>
                <c:pt idx="0">
                  <c:v>2010年三重県</c:v>
                </c:pt>
              </c:strCache>
            </c:strRef>
          </c:tx>
          <c:spPr>
            <a:pattFill prst="ltUpDiag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FF0000"/>
              </a:solidFill>
            </a:ln>
          </c:spPr>
          <c:invertIfNegative val="0"/>
          <c:cat>
            <c:strRef>
              <c:f>有配偶G!$B$3:$I$3</c:f>
              <c:strCache>
                <c:ptCount val="8"/>
                <c:pt idx="0">
                  <c:v>49以下全体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有配偶G!$B$7:$I$7</c:f>
              <c:numCache>
                <c:formatCode>#,##0.0;[Red]\-#,##0.0</c:formatCode>
                <c:ptCount val="8"/>
                <c:pt idx="0">
                  <c:v>77.3</c:v>
                </c:pt>
                <c:pt idx="1">
                  <c:v>785.18518518518522</c:v>
                </c:pt>
                <c:pt idx="2">
                  <c:v>389.67545197124809</c:v>
                </c:pt>
                <c:pt idx="3">
                  <c:v>257.13503149821963</c:v>
                </c:pt>
                <c:pt idx="4">
                  <c:v>153.60664244940321</c:v>
                </c:pt>
                <c:pt idx="5">
                  <c:v>58.838122803390533</c:v>
                </c:pt>
                <c:pt idx="6">
                  <c:v>8.6153437278525864</c:v>
                </c:pt>
                <c:pt idx="7">
                  <c:v>4.3454644215100487E-2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968128"/>
        <c:axId val="210834560"/>
      </c:barChart>
      <c:catAx>
        <c:axId val="20996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女性の年齢階層（歳）</a:t>
                </a:r>
              </a:p>
            </c:rich>
          </c:tx>
          <c:layout>
            <c:manualLayout>
              <c:xMode val="edge"/>
              <c:yMode val="edge"/>
              <c:x val="0.38454434474760424"/>
              <c:y val="0.922741048677283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83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3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968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229339971401026"/>
          <c:y val="0.22537797810775906"/>
          <c:w val="0.19396554357392662"/>
          <c:h val="0.27257145923188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148166</xdr:rowOff>
    </xdr:from>
    <xdr:to>
      <xdr:col>18</xdr:col>
      <xdr:colOff>4233</xdr:colOff>
      <xdr:row>20</xdr:row>
      <xdr:rowOff>148166</xdr:rowOff>
    </xdr:to>
    <xdr:graphicFrame macro="">
      <xdr:nvGraphicFramePr>
        <xdr:cNvPr id="922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0.00648</cdr:x>
      <cdr:y>0.10357</cdr:y>
    </cdr:from>
    <cdr:to>
      <cdr:x>0.24763</cdr:x>
      <cdr:y>0.15714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831" y="306916"/>
          <a:ext cx="1185251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（有配偶女性千人対）</a:t>
          </a:r>
          <a:endParaRPr lang="en-US" altLang="ja-JP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17&#22269;&#35519;&#12539;&#22899;&#12539;&#37197;&#20598;&#38306;&#20418;&#65288;&#37117;&#36947;&#24220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MGSRV01\UNYOU2S\&#65320;17&#32080;&#26524;&#34920;&#26908;&#35342;\&#29256;&#19979;\H17.1&#27425;&#22522;&#26412;\1&#27425;&#22522;&#26412;&#38598;&#35336;&#65288;&#37117;&#36947;&#24220;&#30476;&#32232;&#65289;\&#38750;&#25522;&#36617;\&#30000;&#20013;(1-8,11-15,55-57)\&#24179;&#25104;17&#24180;&#22269;&#21218;&#35519;&#26619;&#31532;&#65297;&#27425;&#22522;&#26412;&#38598;&#35336;&#37117;&#36947;&#24220;&#30476;&#32232;&#25522;&#36617;&#20998;&#65288;&#27096;&#24335;&#65289;b00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日本人"/>
      <sheetName val="一覧"/>
      <sheetName val="女総数"/>
      <sheetName val="女総数・計算"/>
      <sheetName val="女有配偶"/>
      <sheetName val="女未婚"/>
      <sheetName val="女未婚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0611"/>
      <sheetName val="原表表頭"/>
      <sheetName val="原表脚注"/>
    </sheetNames>
    <sheetDataSet>
      <sheetData sheetId="0">
        <row r="16">
          <cell r="F16" t="str">
            <v>Both sexes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3"/>
  <sheetViews>
    <sheetView showGridLines="0" zoomScale="90" workbookViewId="0">
      <pane ySplit="5" topLeftCell="A15" activePane="bottomLeft" state="frozen"/>
      <selection activeCell="V4" sqref="V4"/>
      <selection pane="bottomLeft" activeCell="D46" sqref="D46"/>
    </sheetView>
  </sheetViews>
  <sheetFormatPr defaultColWidth="10" defaultRowHeight="12" x14ac:dyDescent="0.15"/>
  <cols>
    <col min="1" max="1" width="10" style="59"/>
    <col min="2" max="8" width="8.85546875" style="59" customWidth="1"/>
    <col min="9" max="9" width="10" style="32"/>
    <col min="10" max="18" width="7.140625" style="32" customWidth="1"/>
    <col min="19" max="19" width="5.7109375" style="32" bestFit="1" customWidth="1"/>
    <col min="20" max="20" width="7" style="32" customWidth="1"/>
    <col min="21" max="21" width="2.42578125" style="32" customWidth="1"/>
    <col min="22" max="28" width="5.5703125" style="32" customWidth="1"/>
    <col min="29" max="16384" width="10" style="59"/>
  </cols>
  <sheetData>
    <row r="1" spans="1:28" s="60" customFormat="1" x14ac:dyDescent="0.15">
      <c r="A1" s="58" t="s">
        <v>83</v>
      </c>
      <c r="B1" s="74"/>
      <c r="C1" s="74"/>
      <c r="D1" s="74"/>
      <c r="E1" s="74"/>
      <c r="F1" s="74"/>
      <c r="G1" s="59"/>
      <c r="H1" s="59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s="60" customFormat="1" x14ac:dyDescent="0.15">
      <c r="A2" s="58"/>
      <c r="B2" s="74"/>
      <c r="C2" s="74"/>
      <c r="D2" s="74"/>
      <c r="E2" s="74"/>
      <c r="F2" s="74"/>
      <c r="G2" s="59"/>
      <c r="H2" s="59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56" t="s">
        <v>14</v>
      </c>
      <c r="U2" s="32"/>
      <c r="V2" s="32"/>
      <c r="W2" s="32"/>
      <c r="X2" s="32"/>
      <c r="Y2" s="32"/>
      <c r="Z2" s="32"/>
      <c r="AA2" s="32"/>
      <c r="AB2" s="32"/>
    </row>
    <row r="3" spans="1:28" s="73" customFormat="1" ht="12" customHeight="1" x14ac:dyDescent="0.15">
      <c r="A3" s="55"/>
      <c r="B3" s="92" t="s">
        <v>11</v>
      </c>
      <c r="C3" s="93"/>
      <c r="D3" s="93"/>
      <c r="E3" s="93"/>
      <c r="F3" s="93"/>
      <c r="G3" s="93"/>
      <c r="H3" s="94"/>
      <c r="I3" s="92" t="s">
        <v>10</v>
      </c>
      <c r="J3" s="93"/>
      <c r="K3" s="93"/>
      <c r="L3" s="93"/>
      <c r="M3" s="93"/>
      <c r="N3" s="93"/>
      <c r="O3" s="93"/>
      <c r="P3" s="93"/>
      <c r="Q3" s="93"/>
      <c r="R3" s="93"/>
      <c r="S3" s="94"/>
      <c r="T3" s="90" t="s">
        <v>13</v>
      </c>
      <c r="U3" s="32"/>
      <c r="V3" s="95" t="s">
        <v>13</v>
      </c>
      <c r="W3" s="95"/>
      <c r="X3" s="95"/>
      <c r="Y3" s="95"/>
      <c r="Z3" s="95"/>
      <c r="AA3" s="95"/>
      <c r="AB3" s="95"/>
    </row>
    <row r="4" spans="1:28" s="60" customFormat="1" ht="12" customHeight="1" x14ac:dyDescent="0.15">
      <c r="A4" s="40"/>
      <c r="B4" s="54" t="s">
        <v>81</v>
      </c>
      <c r="C4" s="54" t="s">
        <v>80</v>
      </c>
      <c r="D4" s="54" t="s">
        <v>79</v>
      </c>
      <c r="E4" s="54" t="s">
        <v>78</v>
      </c>
      <c r="F4" s="54" t="s">
        <v>77</v>
      </c>
      <c r="G4" s="54" t="s">
        <v>76</v>
      </c>
      <c r="H4" s="54" t="s">
        <v>75</v>
      </c>
      <c r="I4" s="52" t="s">
        <v>73</v>
      </c>
      <c r="J4" s="52" t="s">
        <v>74</v>
      </c>
      <c r="K4" s="52" t="s">
        <v>81</v>
      </c>
      <c r="L4" s="53" t="s">
        <v>80</v>
      </c>
      <c r="M4" s="53" t="s">
        <v>79</v>
      </c>
      <c r="N4" s="53" t="s">
        <v>78</v>
      </c>
      <c r="O4" s="53" t="s">
        <v>77</v>
      </c>
      <c r="P4" s="53" t="s">
        <v>76</v>
      </c>
      <c r="Q4" s="52" t="s">
        <v>75</v>
      </c>
      <c r="R4" s="52" t="s">
        <v>12</v>
      </c>
      <c r="S4" s="52" t="s">
        <v>16</v>
      </c>
      <c r="T4" s="91"/>
      <c r="U4" s="32"/>
      <c r="V4" s="51" t="s">
        <v>0</v>
      </c>
      <c r="W4" s="51" t="s">
        <v>1</v>
      </c>
      <c r="X4" s="51" t="s">
        <v>2</v>
      </c>
      <c r="Y4" s="51" t="s">
        <v>3</v>
      </c>
      <c r="Z4" s="51" t="s">
        <v>4</v>
      </c>
      <c r="AA4" s="51" t="s">
        <v>5</v>
      </c>
      <c r="AB4" s="51" t="s">
        <v>6</v>
      </c>
    </row>
    <row r="5" spans="1:28" s="60" customFormat="1" x14ac:dyDescent="0.15">
      <c r="A5" s="49" t="s">
        <v>17</v>
      </c>
      <c r="B5" s="72">
        <v>29288</v>
      </c>
      <c r="C5" s="72">
        <v>447869</v>
      </c>
      <c r="D5" s="72">
        <v>2042431</v>
      </c>
      <c r="E5" s="72">
        <v>2911199</v>
      </c>
      <c r="F5" s="72">
        <v>3115771</v>
      </c>
      <c r="G5" s="72">
        <v>3181964</v>
      </c>
      <c r="H5" s="72">
        <v>3690013</v>
      </c>
      <c r="I5" s="71">
        <f t="shared" ref="I5:S5" si="0">SUM(I6:I52)</f>
        <v>1190337</v>
      </c>
      <c r="J5" s="71">
        <f t="shared" si="0"/>
        <v>43</v>
      </c>
      <c r="K5" s="71">
        <f t="shared" si="0"/>
        <v>19729</v>
      </c>
      <c r="L5" s="71">
        <f t="shared" si="0"/>
        <v>161359</v>
      </c>
      <c r="M5" s="71">
        <f t="shared" si="0"/>
        <v>470777</v>
      </c>
      <c r="N5" s="71">
        <f t="shared" si="0"/>
        <v>396798</v>
      </c>
      <c r="O5" s="71">
        <f t="shared" si="0"/>
        <v>126366</v>
      </c>
      <c r="P5" s="71">
        <f t="shared" si="0"/>
        <v>14842</v>
      </c>
      <c r="Q5" s="71">
        <f t="shared" si="0"/>
        <v>396</v>
      </c>
      <c r="R5" s="71">
        <f t="shared" si="0"/>
        <v>6</v>
      </c>
      <c r="S5" s="71">
        <f t="shared" si="0"/>
        <v>21</v>
      </c>
      <c r="T5" s="70">
        <f t="shared" ref="T5:T52" si="1">ROUND(SUM(K5:Q5)/SUM(B5:H5)*1000,1)</f>
        <v>77.2</v>
      </c>
      <c r="U5" s="32"/>
      <c r="V5" s="75">
        <f>K5/B5*1000</f>
        <v>673.6205954657197</v>
      </c>
      <c r="W5" s="75">
        <f t="shared" ref="W5:AB5" si="2">L5/C5*1000</f>
        <v>360.28168951188854</v>
      </c>
      <c r="X5" s="75">
        <f t="shared" si="2"/>
        <v>230.49836200096846</v>
      </c>
      <c r="Y5" s="75">
        <f t="shared" si="2"/>
        <v>136.30054146075207</v>
      </c>
      <c r="Z5" s="75">
        <f t="shared" si="2"/>
        <v>40.556895869433276</v>
      </c>
      <c r="AA5" s="75">
        <f t="shared" si="2"/>
        <v>4.6644148079613723</v>
      </c>
      <c r="AB5" s="75">
        <f t="shared" si="2"/>
        <v>0.1073166950902341</v>
      </c>
    </row>
    <row r="6" spans="1:28" s="60" customFormat="1" x14ac:dyDescent="0.15">
      <c r="A6" s="40" t="s">
        <v>18</v>
      </c>
      <c r="B6" s="65">
        <v>1487</v>
      </c>
      <c r="C6" s="65">
        <v>23561</v>
      </c>
      <c r="D6" s="65">
        <v>88013</v>
      </c>
      <c r="E6" s="65">
        <v>121261</v>
      </c>
      <c r="F6" s="65">
        <v>137909</v>
      </c>
      <c r="G6" s="65">
        <v>144752</v>
      </c>
      <c r="H6" s="65">
        <v>178891</v>
      </c>
      <c r="I6" s="64">
        <v>46780</v>
      </c>
      <c r="J6" s="64">
        <v>3</v>
      </c>
      <c r="K6" s="64">
        <v>986</v>
      </c>
      <c r="L6" s="64">
        <v>7810</v>
      </c>
      <c r="M6" s="64">
        <v>17940</v>
      </c>
      <c r="N6" s="64">
        <v>14447</v>
      </c>
      <c r="O6" s="64">
        <v>4954</v>
      </c>
      <c r="P6" s="64">
        <v>622</v>
      </c>
      <c r="Q6" s="64">
        <v>17</v>
      </c>
      <c r="R6" s="64" t="s">
        <v>15</v>
      </c>
      <c r="S6" s="64">
        <v>1</v>
      </c>
      <c r="T6" s="63">
        <f t="shared" si="1"/>
        <v>67.2</v>
      </c>
      <c r="U6" s="32"/>
      <c r="V6" s="26"/>
      <c r="W6" s="26"/>
      <c r="X6" s="26"/>
      <c r="Y6" s="26"/>
      <c r="Z6" s="26"/>
      <c r="AA6" s="26"/>
      <c r="AB6" s="26"/>
    </row>
    <row r="7" spans="1:28" s="60" customFormat="1" x14ac:dyDescent="0.15">
      <c r="A7" s="40" t="s">
        <v>19</v>
      </c>
      <c r="B7" s="65">
        <v>416</v>
      </c>
      <c r="C7" s="65">
        <v>6254</v>
      </c>
      <c r="D7" s="65">
        <v>21150</v>
      </c>
      <c r="E7" s="65">
        <v>30598</v>
      </c>
      <c r="F7" s="65">
        <v>36935</v>
      </c>
      <c r="G7" s="65">
        <v>41271</v>
      </c>
      <c r="H7" s="65">
        <v>47456</v>
      </c>
      <c r="I7" s="64">
        <v>12920</v>
      </c>
      <c r="J7" s="64" t="s">
        <v>15</v>
      </c>
      <c r="K7" s="64">
        <v>297</v>
      </c>
      <c r="L7" s="64">
        <v>2361</v>
      </c>
      <c r="M7" s="64">
        <v>4694</v>
      </c>
      <c r="N7" s="64">
        <v>3944</v>
      </c>
      <c r="O7" s="64">
        <v>1414</v>
      </c>
      <c r="P7" s="64">
        <v>201</v>
      </c>
      <c r="Q7" s="64">
        <v>9</v>
      </c>
      <c r="R7" s="64" t="s">
        <v>15</v>
      </c>
      <c r="S7" s="64" t="s">
        <v>15</v>
      </c>
      <c r="T7" s="63">
        <f t="shared" si="1"/>
        <v>70.2</v>
      </c>
      <c r="U7" s="32"/>
      <c r="V7" s="26"/>
      <c r="W7" s="26"/>
      <c r="X7" s="26"/>
      <c r="Y7" s="26"/>
      <c r="Z7" s="26"/>
      <c r="AA7" s="26"/>
      <c r="AB7" s="26"/>
    </row>
    <row r="8" spans="1:28" s="60" customFormat="1" x14ac:dyDescent="0.15">
      <c r="A8" s="40" t="s">
        <v>20</v>
      </c>
      <c r="B8" s="65">
        <v>377</v>
      </c>
      <c r="C8" s="65">
        <v>6245</v>
      </c>
      <c r="D8" s="65">
        <v>19840</v>
      </c>
      <c r="E8" s="65">
        <v>27673</v>
      </c>
      <c r="F8" s="65">
        <v>33727</v>
      </c>
      <c r="G8" s="65">
        <v>38392</v>
      </c>
      <c r="H8" s="65">
        <v>44162</v>
      </c>
      <c r="I8" s="64">
        <v>12410</v>
      </c>
      <c r="J8" s="64" t="s">
        <v>15</v>
      </c>
      <c r="K8" s="64">
        <v>246</v>
      </c>
      <c r="L8" s="64">
        <v>2219</v>
      </c>
      <c r="M8" s="64">
        <v>4573</v>
      </c>
      <c r="N8" s="64">
        <v>3789</v>
      </c>
      <c r="O8" s="64">
        <v>1394</v>
      </c>
      <c r="P8" s="64">
        <v>185</v>
      </c>
      <c r="Q8" s="64">
        <v>4</v>
      </c>
      <c r="R8" s="64" t="s">
        <v>15</v>
      </c>
      <c r="S8" s="64" t="s">
        <v>15</v>
      </c>
      <c r="T8" s="63">
        <f t="shared" si="1"/>
        <v>72.8</v>
      </c>
      <c r="U8" s="32"/>
      <c r="V8" s="26"/>
      <c r="W8" s="26"/>
      <c r="X8" s="26"/>
      <c r="Y8" s="26"/>
      <c r="Z8" s="26"/>
      <c r="AA8" s="26"/>
      <c r="AB8" s="26"/>
    </row>
    <row r="9" spans="1:28" s="60" customFormat="1" x14ac:dyDescent="0.15">
      <c r="A9" s="40" t="s">
        <v>21</v>
      </c>
      <c r="B9" s="65">
        <v>730</v>
      </c>
      <c r="C9" s="65">
        <v>10790</v>
      </c>
      <c r="D9" s="65">
        <v>38105</v>
      </c>
      <c r="E9" s="65">
        <v>51275</v>
      </c>
      <c r="F9" s="65">
        <v>58658</v>
      </c>
      <c r="G9" s="65">
        <v>65190</v>
      </c>
      <c r="H9" s="65">
        <v>75204</v>
      </c>
      <c r="I9" s="64">
        <v>22154</v>
      </c>
      <c r="J9" s="64">
        <v>1</v>
      </c>
      <c r="K9" s="64">
        <v>489</v>
      </c>
      <c r="L9" s="64">
        <v>3894</v>
      </c>
      <c r="M9" s="64">
        <v>8494</v>
      </c>
      <c r="N9" s="64">
        <v>6695</v>
      </c>
      <c r="O9" s="64">
        <v>2276</v>
      </c>
      <c r="P9" s="64">
        <v>297</v>
      </c>
      <c r="Q9" s="64">
        <v>7</v>
      </c>
      <c r="R9" s="64" t="s">
        <v>15</v>
      </c>
      <c r="S9" s="64">
        <v>1</v>
      </c>
      <c r="T9" s="63">
        <f t="shared" si="1"/>
        <v>73.900000000000006</v>
      </c>
      <c r="U9" s="32"/>
      <c r="V9" s="26"/>
      <c r="W9" s="26"/>
      <c r="X9" s="26"/>
      <c r="Y9" s="26"/>
      <c r="Z9" s="26"/>
      <c r="AA9" s="26"/>
      <c r="AB9" s="26"/>
    </row>
    <row r="10" spans="1:28" s="60" customFormat="1" x14ac:dyDescent="0.15">
      <c r="A10" s="40" t="s">
        <v>22</v>
      </c>
      <c r="B10" s="65">
        <v>188</v>
      </c>
      <c r="C10" s="65">
        <v>4086</v>
      </c>
      <c r="D10" s="65">
        <v>15265</v>
      </c>
      <c r="E10" s="65">
        <v>21724</v>
      </c>
      <c r="F10" s="65">
        <v>28366</v>
      </c>
      <c r="G10" s="65">
        <v>33955</v>
      </c>
      <c r="H10" s="65">
        <v>39556</v>
      </c>
      <c r="I10" s="64">
        <v>9007</v>
      </c>
      <c r="J10" s="64" t="s">
        <v>15</v>
      </c>
      <c r="K10" s="64">
        <v>132</v>
      </c>
      <c r="L10" s="64">
        <v>1458</v>
      </c>
      <c r="M10" s="64">
        <v>3548</v>
      </c>
      <c r="N10" s="64">
        <v>2737</v>
      </c>
      <c r="O10" s="64">
        <v>1014</v>
      </c>
      <c r="P10" s="64">
        <v>114</v>
      </c>
      <c r="Q10" s="64">
        <v>4</v>
      </c>
      <c r="R10" s="64" t="s">
        <v>15</v>
      </c>
      <c r="S10" s="64" t="s">
        <v>15</v>
      </c>
      <c r="T10" s="63">
        <f t="shared" si="1"/>
        <v>62.9</v>
      </c>
      <c r="U10" s="32"/>
      <c r="V10" s="26"/>
      <c r="W10" s="26"/>
      <c r="X10" s="26"/>
      <c r="Y10" s="26"/>
      <c r="Z10" s="26"/>
      <c r="AA10" s="26"/>
      <c r="AB10" s="26"/>
    </row>
    <row r="11" spans="1:28" s="60" customFormat="1" x14ac:dyDescent="0.15">
      <c r="A11" s="40" t="s">
        <v>23</v>
      </c>
      <c r="B11" s="65">
        <v>266</v>
      </c>
      <c r="C11" s="65">
        <v>4757</v>
      </c>
      <c r="D11" s="65">
        <v>17287</v>
      </c>
      <c r="E11" s="65">
        <v>24614</v>
      </c>
      <c r="F11" s="65">
        <v>30250</v>
      </c>
      <c r="G11" s="65">
        <v>35115</v>
      </c>
      <c r="H11" s="65">
        <v>39915</v>
      </c>
      <c r="I11" s="64">
        <v>10919</v>
      </c>
      <c r="J11" s="64" t="s">
        <v>15</v>
      </c>
      <c r="K11" s="64">
        <v>183</v>
      </c>
      <c r="L11" s="64">
        <v>1808</v>
      </c>
      <c r="M11" s="64">
        <v>4273</v>
      </c>
      <c r="N11" s="64">
        <v>3320</v>
      </c>
      <c r="O11" s="64">
        <v>1180</v>
      </c>
      <c r="P11" s="64">
        <v>149</v>
      </c>
      <c r="Q11" s="64">
        <v>6</v>
      </c>
      <c r="R11" s="64" t="s">
        <v>15</v>
      </c>
      <c r="S11" s="64" t="s">
        <v>15</v>
      </c>
      <c r="T11" s="63">
        <f t="shared" si="1"/>
        <v>71.7</v>
      </c>
      <c r="U11" s="32"/>
      <c r="V11" s="26"/>
      <c r="W11" s="26"/>
      <c r="X11" s="26"/>
      <c r="Y11" s="26"/>
      <c r="Z11" s="26"/>
      <c r="AA11" s="26"/>
      <c r="AB11" s="26"/>
    </row>
    <row r="12" spans="1:28" s="60" customFormat="1" x14ac:dyDescent="0.15">
      <c r="A12" s="40" t="s">
        <v>24</v>
      </c>
      <c r="B12" s="65">
        <v>660</v>
      </c>
      <c r="C12" s="65">
        <v>10126</v>
      </c>
      <c r="D12" s="65">
        <v>32703</v>
      </c>
      <c r="E12" s="65">
        <v>43645</v>
      </c>
      <c r="F12" s="65">
        <v>52208</v>
      </c>
      <c r="G12" s="65">
        <v>59590</v>
      </c>
      <c r="H12" s="65">
        <v>67117</v>
      </c>
      <c r="I12" s="64">
        <v>20332</v>
      </c>
      <c r="J12" s="64" t="s">
        <v>15</v>
      </c>
      <c r="K12" s="64">
        <v>453</v>
      </c>
      <c r="L12" s="64">
        <v>3892</v>
      </c>
      <c r="M12" s="64">
        <v>7717</v>
      </c>
      <c r="N12" s="64">
        <v>5864</v>
      </c>
      <c r="O12" s="64">
        <v>2091</v>
      </c>
      <c r="P12" s="64">
        <v>306</v>
      </c>
      <c r="Q12" s="64">
        <v>4</v>
      </c>
      <c r="R12" s="64" t="s">
        <v>15</v>
      </c>
      <c r="S12" s="64">
        <v>5</v>
      </c>
      <c r="T12" s="63">
        <f t="shared" si="1"/>
        <v>76.400000000000006</v>
      </c>
      <c r="U12" s="32"/>
      <c r="V12" s="26"/>
      <c r="W12" s="26"/>
      <c r="X12" s="26"/>
      <c r="Y12" s="26"/>
      <c r="Z12" s="26"/>
      <c r="AA12" s="26"/>
      <c r="AB12" s="26"/>
    </row>
    <row r="13" spans="1:28" s="60" customFormat="1" x14ac:dyDescent="0.15">
      <c r="A13" s="40" t="s">
        <v>25</v>
      </c>
      <c r="B13" s="65">
        <v>831</v>
      </c>
      <c r="C13" s="65">
        <v>12049</v>
      </c>
      <c r="D13" s="65">
        <v>47978</v>
      </c>
      <c r="E13" s="65">
        <v>67488</v>
      </c>
      <c r="F13" s="65">
        <v>73973</v>
      </c>
      <c r="G13" s="65">
        <v>81430</v>
      </c>
      <c r="H13" s="65">
        <v>97970</v>
      </c>
      <c r="I13" s="64">
        <v>28220</v>
      </c>
      <c r="J13" s="64" t="s">
        <v>15</v>
      </c>
      <c r="K13" s="64">
        <v>592</v>
      </c>
      <c r="L13" s="64">
        <v>4376</v>
      </c>
      <c r="M13" s="64">
        <v>11163</v>
      </c>
      <c r="N13" s="64">
        <v>8968</v>
      </c>
      <c r="O13" s="64">
        <v>2753</v>
      </c>
      <c r="P13" s="64">
        <v>354</v>
      </c>
      <c r="Q13" s="64">
        <v>11</v>
      </c>
      <c r="R13" s="64">
        <v>1</v>
      </c>
      <c r="S13" s="64">
        <v>2</v>
      </c>
      <c r="T13" s="63">
        <f t="shared" si="1"/>
        <v>73.900000000000006</v>
      </c>
      <c r="U13" s="32"/>
      <c r="V13" s="26"/>
      <c r="W13" s="26"/>
      <c r="X13" s="26"/>
      <c r="Y13" s="26"/>
      <c r="Z13" s="26"/>
      <c r="AA13" s="26"/>
      <c r="AB13" s="26"/>
    </row>
    <row r="14" spans="1:28" s="60" customFormat="1" x14ac:dyDescent="0.15">
      <c r="A14" s="40" t="s">
        <v>26</v>
      </c>
      <c r="B14" s="65">
        <v>533</v>
      </c>
      <c r="C14" s="65">
        <v>8267</v>
      </c>
      <c r="D14" s="65">
        <v>32925</v>
      </c>
      <c r="E14" s="65">
        <v>45541</v>
      </c>
      <c r="F14" s="65">
        <v>50029</v>
      </c>
      <c r="G14" s="65">
        <v>55675</v>
      </c>
      <c r="H14" s="65">
        <v>65577</v>
      </c>
      <c r="I14" s="64">
        <v>18976</v>
      </c>
      <c r="J14" s="64" t="s">
        <v>15</v>
      </c>
      <c r="K14" s="64">
        <v>327</v>
      </c>
      <c r="L14" s="64">
        <v>3022</v>
      </c>
      <c r="M14" s="64">
        <v>7623</v>
      </c>
      <c r="N14" s="64">
        <v>5927</v>
      </c>
      <c r="O14" s="64">
        <v>1867</v>
      </c>
      <c r="P14" s="64">
        <v>202</v>
      </c>
      <c r="Q14" s="64">
        <v>7</v>
      </c>
      <c r="R14" s="64">
        <v>1</v>
      </c>
      <c r="S14" s="64" t="s">
        <v>15</v>
      </c>
      <c r="T14" s="63">
        <f t="shared" si="1"/>
        <v>73.400000000000006</v>
      </c>
      <c r="U14" s="32"/>
      <c r="V14" s="26"/>
      <c r="W14" s="26"/>
      <c r="X14" s="26"/>
      <c r="Y14" s="26"/>
      <c r="Z14" s="26"/>
      <c r="AA14" s="26"/>
      <c r="AB14" s="26"/>
    </row>
    <row r="15" spans="1:28" s="60" customFormat="1" x14ac:dyDescent="0.15">
      <c r="A15" s="40" t="s">
        <v>27</v>
      </c>
      <c r="B15" s="65">
        <v>486</v>
      </c>
      <c r="C15" s="65">
        <v>7872</v>
      </c>
      <c r="D15" s="65">
        <v>33081</v>
      </c>
      <c r="E15" s="65">
        <v>45558</v>
      </c>
      <c r="F15" s="65">
        <v>48541</v>
      </c>
      <c r="G15" s="65">
        <v>50924</v>
      </c>
      <c r="H15" s="65">
        <v>61590</v>
      </c>
      <c r="I15" s="64">
        <v>19445</v>
      </c>
      <c r="J15" s="64" t="s">
        <v>15</v>
      </c>
      <c r="K15" s="64">
        <v>340</v>
      </c>
      <c r="L15" s="64">
        <v>2951</v>
      </c>
      <c r="M15" s="64">
        <v>7744</v>
      </c>
      <c r="N15" s="64">
        <v>6227</v>
      </c>
      <c r="O15" s="64">
        <v>1969</v>
      </c>
      <c r="P15" s="64">
        <v>211</v>
      </c>
      <c r="Q15" s="64">
        <v>3</v>
      </c>
      <c r="R15" s="64" t="s">
        <v>15</v>
      </c>
      <c r="S15" s="64" t="s">
        <v>15</v>
      </c>
      <c r="T15" s="63">
        <f t="shared" si="1"/>
        <v>78.400000000000006</v>
      </c>
      <c r="U15" s="32"/>
      <c r="V15" s="26"/>
      <c r="W15" s="26"/>
      <c r="X15" s="26"/>
      <c r="Y15" s="26"/>
      <c r="Z15" s="26"/>
      <c r="AA15" s="26"/>
      <c r="AB15" s="26"/>
    </row>
    <row r="16" spans="1:28" s="60" customFormat="1" x14ac:dyDescent="0.15">
      <c r="A16" s="40" t="s">
        <v>28</v>
      </c>
      <c r="B16" s="65">
        <v>1486</v>
      </c>
      <c r="C16" s="65">
        <v>24119</v>
      </c>
      <c r="D16" s="65">
        <v>121915</v>
      </c>
      <c r="E16" s="65">
        <v>177836</v>
      </c>
      <c r="F16" s="65">
        <v>179634</v>
      </c>
      <c r="G16" s="65">
        <v>175209</v>
      </c>
      <c r="H16" s="65">
        <v>212109</v>
      </c>
      <c r="I16" s="64">
        <v>66376</v>
      </c>
      <c r="J16" s="64">
        <v>1</v>
      </c>
      <c r="K16" s="64">
        <v>942</v>
      </c>
      <c r="L16" s="64">
        <v>8130</v>
      </c>
      <c r="M16" s="64">
        <v>25874</v>
      </c>
      <c r="N16" s="64">
        <v>23294</v>
      </c>
      <c r="O16" s="64">
        <v>7285</v>
      </c>
      <c r="P16" s="64">
        <v>827</v>
      </c>
      <c r="Q16" s="64">
        <v>22</v>
      </c>
      <c r="R16" s="64">
        <v>1</v>
      </c>
      <c r="S16" s="64" t="s">
        <v>15</v>
      </c>
      <c r="T16" s="63">
        <f t="shared" si="1"/>
        <v>74.400000000000006</v>
      </c>
      <c r="U16" s="32"/>
      <c r="V16" s="26"/>
      <c r="W16" s="26"/>
      <c r="X16" s="26"/>
      <c r="Y16" s="26"/>
      <c r="Z16" s="26"/>
      <c r="AA16" s="26"/>
      <c r="AB16" s="26"/>
    </row>
    <row r="17" spans="1:28" s="60" customFormat="1" x14ac:dyDescent="0.15">
      <c r="A17" s="40" t="s">
        <v>29</v>
      </c>
      <c r="B17" s="65">
        <v>1261</v>
      </c>
      <c r="C17" s="65">
        <v>19214</v>
      </c>
      <c r="D17" s="65">
        <v>99778</v>
      </c>
      <c r="E17" s="65">
        <v>146245</v>
      </c>
      <c r="F17" s="65">
        <v>149166</v>
      </c>
      <c r="G17" s="65">
        <v>149146</v>
      </c>
      <c r="H17" s="65">
        <v>181960</v>
      </c>
      <c r="I17" s="64">
        <v>55318</v>
      </c>
      <c r="J17" s="64">
        <v>2</v>
      </c>
      <c r="K17" s="64">
        <v>890</v>
      </c>
      <c r="L17" s="64">
        <v>6561</v>
      </c>
      <c r="M17" s="64">
        <v>21292</v>
      </c>
      <c r="N17" s="64">
        <v>19641</v>
      </c>
      <c r="O17" s="64">
        <v>6204</v>
      </c>
      <c r="P17" s="64">
        <v>703</v>
      </c>
      <c r="Q17" s="64">
        <v>24</v>
      </c>
      <c r="R17" s="64" t="s">
        <v>15</v>
      </c>
      <c r="S17" s="64">
        <v>1</v>
      </c>
      <c r="T17" s="63">
        <f t="shared" si="1"/>
        <v>74.099999999999994</v>
      </c>
      <c r="U17" s="32"/>
      <c r="V17" s="26"/>
      <c r="W17" s="26"/>
      <c r="X17" s="26"/>
      <c r="Y17" s="26"/>
      <c r="Z17" s="26"/>
      <c r="AA17" s="26"/>
      <c r="AB17" s="26"/>
    </row>
    <row r="18" spans="1:28" s="60" customFormat="1" x14ac:dyDescent="0.15">
      <c r="A18" s="40" t="s">
        <v>30</v>
      </c>
      <c r="B18" s="65">
        <v>1972</v>
      </c>
      <c r="C18" s="65">
        <v>28978</v>
      </c>
      <c r="D18" s="65">
        <v>169618</v>
      </c>
      <c r="E18" s="65">
        <v>273938</v>
      </c>
      <c r="F18" s="65">
        <v>279464</v>
      </c>
      <c r="G18" s="65">
        <v>257890</v>
      </c>
      <c r="H18" s="65">
        <v>284490</v>
      </c>
      <c r="I18" s="64">
        <v>100209</v>
      </c>
      <c r="J18" s="64">
        <v>4</v>
      </c>
      <c r="K18" s="64">
        <v>1126</v>
      </c>
      <c r="L18" s="64">
        <v>9224</v>
      </c>
      <c r="M18" s="64">
        <v>34824</v>
      </c>
      <c r="N18" s="64">
        <v>38514</v>
      </c>
      <c r="O18" s="64">
        <v>14679</v>
      </c>
      <c r="P18" s="64">
        <v>1791</v>
      </c>
      <c r="Q18" s="64">
        <v>46</v>
      </c>
      <c r="R18" s="64">
        <v>1</v>
      </c>
      <c r="S18" s="64" t="s">
        <v>15</v>
      </c>
      <c r="T18" s="63">
        <f t="shared" si="1"/>
        <v>77.3</v>
      </c>
      <c r="U18" s="32"/>
      <c r="V18" s="26"/>
      <c r="W18" s="26"/>
      <c r="X18" s="26"/>
      <c r="Y18" s="26"/>
      <c r="Z18" s="26"/>
      <c r="AA18" s="26"/>
      <c r="AB18" s="26"/>
    </row>
    <row r="19" spans="1:28" s="60" customFormat="1" x14ac:dyDescent="0.15">
      <c r="A19" s="40" t="s">
        <v>31</v>
      </c>
      <c r="B19" s="65">
        <v>1738</v>
      </c>
      <c r="C19" s="65">
        <v>25948</v>
      </c>
      <c r="D19" s="65">
        <v>149100</v>
      </c>
      <c r="E19" s="65">
        <v>230284</v>
      </c>
      <c r="F19" s="65">
        <v>225496</v>
      </c>
      <c r="G19" s="65">
        <v>205205</v>
      </c>
      <c r="H19" s="65">
        <v>235053</v>
      </c>
      <c r="I19" s="64">
        <v>82906</v>
      </c>
      <c r="J19" s="64">
        <v>3</v>
      </c>
      <c r="K19" s="64">
        <v>1033</v>
      </c>
      <c r="L19" s="64">
        <v>8238</v>
      </c>
      <c r="M19" s="64">
        <v>30747</v>
      </c>
      <c r="N19" s="64">
        <v>31638</v>
      </c>
      <c r="O19" s="64">
        <v>10115</v>
      </c>
      <c r="P19" s="64">
        <v>1101</v>
      </c>
      <c r="Q19" s="64">
        <v>29</v>
      </c>
      <c r="R19" s="64" t="s">
        <v>15</v>
      </c>
      <c r="S19" s="64">
        <v>2</v>
      </c>
      <c r="T19" s="63">
        <f t="shared" si="1"/>
        <v>77.3</v>
      </c>
      <c r="U19" s="32"/>
      <c r="V19" s="26"/>
      <c r="W19" s="26"/>
      <c r="X19" s="26"/>
      <c r="Y19" s="26"/>
      <c r="Z19" s="26"/>
      <c r="AA19" s="26"/>
      <c r="AB19" s="26"/>
    </row>
    <row r="20" spans="1:28" s="60" customFormat="1" x14ac:dyDescent="0.15">
      <c r="A20" s="40" t="s">
        <v>32</v>
      </c>
      <c r="B20" s="65">
        <v>508</v>
      </c>
      <c r="C20" s="65">
        <v>9135</v>
      </c>
      <c r="D20" s="65">
        <v>35953</v>
      </c>
      <c r="E20" s="65">
        <v>50782</v>
      </c>
      <c r="F20" s="65">
        <v>58594</v>
      </c>
      <c r="G20" s="65">
        <v>65516</v>
      </c>
      <c r="H20" s="65">
        <v>78564</v>
      </c>
      <c r="I20" s="64">
        <v>21886</v>
      </c>
      <c r="J20" s="64" t="s">
        <v>15</v>
      </c>
      <c r="K20" s="64">
        <v>333</v>
      </c>
      <c r="L20" s="64">
        <v>3364</v>
      </c>
      <c r="M20" s="64">
        <v>8551</v>
      </c>
      <c r="N20" s="64">
        <v>7002</v>
      </c>
      <c r="O20" s="64">
        <v>2333</v>
      </c>
      <c r="P20" s="64">
        <v>296</v>
      </c>
      <c r="Q20" s="64">
        <v>7</v>
      </c>
      <c r="R20" s="64" t="s">
        <v>15</v>
      </c>
      <c r="S20" s="64" t="s">
        <v>15</v>
      </c>
      <c r="T20" s="63">
        <f t="shared" si="1"/>
        <v>73.2</v>
      </c>
      <c r="U20" s="32"/>
      <c r="V20" s="26"/>
      <c r="W20" s="26"/>
      <c r="X20" s="26"/>
      <c r="Y20" s="26"/>
      <c r="Z20" s="26"/>
      <c r="AA20" s="26"/>
      <c r="AB20" s="26"/>
    </row>
    <row r="21" spans="1:28" s="60" customFormat="1" x14ac:dyDescent="0.15">
      <c r="A21" s="40" t="s">
        <v>33</v>
      </c>
      <c r="B21" s="65">
        <v>161</v>
      </c>
      <c r="C21" s="65">
        <v>3763</v>
      </c>
      <c r="D21" s="65">
        <v>18915</v>
      </c>
      <c r="E21" s="65">
        <v>25262</v>
      </c>
      <c r="F21" s="65">
        <v>26962</v>
      </c>
      <c r="G21" s="65">
        <v>28618</v>
      </c>
      <c r="H21" s="65">
        <v>34420</v>
      </c>
      <c r="I21" s="64">
        <v>10170</v>
      </c>
      <c r="J21" s="64" t="s">
        <v>15</v>
      </c>
      <c r="K21" s="64">
        <v>101</v>
      </c>
      <c r="L21" s="64">
        <v>1425</v>
      </c>
      <c r="M21" s="64">
        <v>4574</v>
      </c>
      <c r="N21" s="64">
        <v>3141</v>
      </c>
      <c r="O21" s="64">
        <v>850</v>
      </c>
      <c r="P21" s="64">
        <v>74</v>
      </c>
      <c r="Q21" s="64">
        <v>5</v>
      </c>
      <c r="R21" s="64" t="s">
        <v>15</v>
      </c>
      <c r="S21" s="64" t="s">
        <v>15</v>
      </c>
      <c r="T21" s="63">
        <f t="shared" si="1"/>
        <v>73.599999999999994</v>
      </c>
      <c r="U21" s="32"/>
      <c r="V21" s="26"/>
      <c r="W21" s="26"/>
      <c r="X21" s="26"/>
      <c r="Y21" s="26"/>
      <c r="Z21" s="26"/>
      <c r="AA21" s="26"/>
      <c r="AB21" s="26"/>
    </row>
    <row r="22" spans="1:28" s="61" customFormat="1" x14ac:dyDescent="0.15">
      <c r="A22" s="40" t="s">
        <v>34</v>
      </c>
      <c r="B22" s="65">
        <v>201</v>
      </c>
      <c r="C22" s="65">
        <v>4109</v>
      </c>
      <c r="D22" s="65">
        <v>20722</v>
      </c>
      <c r="E22" s="65">
        <v>27628</v>
      </c>
      <c r="F22" s="65">
        <v>29835</v>
      </c>
      <c r="G22" s="65">
        <v>30847</v>
      </c>
      <c r="H22" s="65">
        <v>34922</v>
      </c>
      <c r="I22" s="64">
        <v>11467</v>
      </c>
      <c r="J22" s="64">
        <v>1</v>
      </c>
      <c r="K22" s="64">
        <v>141</v>
      </c>
      <c r="L22" s="64">
        <v>1586</v>
      </c>
      <c r="M22" s="64">
        <v>5125</v>
      </c>
      <c r="N22" s="64">
        <v>3607</v>
      </c>
      <c r="O22" s="64">
        <v>911</v>
      </c>
      <c r="P22" s="64">
        <v>93</v>
      </c>
      <c r="Q22" s="64">
        <v>3</v>
      </c>
      <c r="R22" s="64" t="s">
        <v>15</v>
      </c>
      <c r="S22" s="64" t="s">
        <v>15</v>
      </c>
      <c r="T22" s="63">
        <f t="shared" si="1"/>
        <v>77.3</v>
      </c>
      <c r="U22" s="32"/>
      <c r="V22" s="26"/>
      <c r="W22" s="26"/>
      <c r="X22" s="26"/>
      <c r="Y22" s="26"/>
      <c r="Z22" s="26"/>
      <c r="AA22" s="26"/>
      <c r="AB22" s="26"/>
    </row>
    <row r="23" spans="1:28" s="60" customFormat="1" x14ac:dyDescent="0.15">
      <c r="A23" s="40" t="s">
        <v>35</v>
      </c>
      <c r="B23" s="65">
        <v>115</v>
      </c>
      <c r="C23" s="65">
        <v>2570</v>
      </c>
      <c r="D23" s="65">
        <v>13500</v>
      </c>
      <c r="E23" s="65">
        <v>18920</v>
      </c>
      <c r="F23" s="65">
        <v>21685</v>
      </c>
      <c r="G23" s="65">
        <v>22706</v>
      </c>
      <c r="H23" s="65">
        <v>25225</v>
      </c>
      <c r="I23" s="64">
        <v>8036</v>
      </c>
      <c r="J23" s="64" t="s">
        <v>15</v>
      </c>
      <c r="K23" s="64">
        <v>85</v>
      </c>
      <c r="L23" s="64">
        <v>951</v>
      </c>
      <c r="M23" s="64">
        <v>3570</v>
      </c>
      <c r="N23" s="64">
        <v>2657</v>
      </c>
      <c r="O23" s="64">
        <v>696</v>
      </c>
      <c r="P23" s="64">
        <v>75</v>
      </c>
      <c r="Q23" s="64">
        <v>2</v>
      </c>
      <c r="R23" s="64" t="s">
        <v>15</v>
      </c>
      <c r="S23" s="64" t="s">
        <v>15</v>
      </c>
      <c r="T23" s="63">
        <f t="shared" si="1"/>
        <v>76.7</v>
      </c>
      <c r="U23" s="32"/>
      <c r="V23" s="26"/>
      <c r="W23" s="26"/>
      <c r="X23" s="26"/>
      <c r="Y23" s="26"/>
      <c r="Z23" s="26"/>
      <c r="AA23" s="26"/>
      <c r="AB23" s="26"/>
    </row>
    <row r="24" spans="1:28" s="60" customFormat="1" x14ac:dyDescent="0.15">
      <c r="A24" s="40" t="s">
        <v>36</v>
      </c>
      <c r="B24" s="65">
        <v>161</v>
      </c>
      <c r="C24" s="65">
        <v>2710</v>
      </c>
      <c r="D24" s="65">
        <v>12980</v>
      </c>
      <c r="E24" s="65">
        <v>20406</v>
      </c>
      <c r="F24" s="65">
        <v>22666</v>
      </c>
      <c r="G24" s="65">
        <v>22993</v>
      </c>
      <c r="H24" s="65">
        <v>25505</v>
      </c>
      <c r="I24" s="64">
        <v>8374</v>
      </c>
      <c r="J24" s="64" t="s">
        <v>15</v>
      </c>
      <c r="K24" s="64">
        <v>116</v>
      </c>
      <c r="L24" s="64">
        <v>1077</v>
      </c>
      <c r="M24" s="64">
        <v>3142</v>
      </c>
      <c r="N24" s="64">
        <v>2979</v>
      </c>
      <c r="O24" s="64">
        <v>950</v>
      </c>
      <c r="P24" s="64">
        <v>106</v>
      </c>
      <c r="Q24" s="64">
        <v>4</v>
      </c>
      <c r="R24" s="64" t="s">
        <v>15</v>
      </c>
      <c r="S24" s="64" t="s">
        <v>15</v>
      </c>
      <c r="T24" s="63">
        <f t="shared" si="1"/>
        <v>78</v>
      </c>
      <c r="U24" s="32"/>
      <c r="V24" s="26"/>
      <c r="W24" s="26"/>
      <c r="X24" s="26"/>
      <c r="Y24" s="26"/>
      <c r="Z24" s="26"/>
      <c r="AA24" s="26"/>
      <c r="AB24" s="26"/>
    </row>
    <row r="25" spans="1:28" s="60" customFormat="1" x14ac:dyDescent="0.15">
      <c r="A25" s="40" t="s">
        <v>38</v>
      </c>
      <c r="B25" s="65">
        <v>319</v>
      </c>
      <c r="C25" s="65">
        <v>6740</v>
      </c>
      <c r="D25" s="65">
        <v>32449</v>
      </c>
      <c r="E25" s="65">
        <v>47921</v>
      </c>
      <c r="F25" s="65">
        <v>53133</v>
      </c>
      <c r="G25" s="65">
        <v>55498</v>
      </c>
      <c r="H25" s="65">
        <v>62501</v>
      </c>
      <c r="I25" s="64">
        <v>21194</v>
      </c>
      <c r="J25" s="64">
        <v>1</v>
      </c>
      <c r="K25" s="64">
        <v>241</v>
      </c>
      <c r="L25" s="64">
        <v>2523</v>
      </c>
      <c r="M25" s="64">
        <v>8236</v>
      </c>
      <c r="N25" s="64">
        <v>7454</v>
      </c>
      <c r="O25" s="64">
        <v>2456</v>
      </c>
      <c r="P25" s="64">
        <v>274</v>
      </c>
      <c r="Q25" s="64">
        <v>7</v>
      </c>
      <c r="R25" s="64">
        <v>1</v>
      </c>
      <c r="S25" s="64">
        <v>1</v>
      </c>
      <c r="T25" s="63">
        <f t="shared" si="1"/>
        <v>82</v>
      </c>
      <c r="U25" s="32"/>
      <c r="V25" s="26"/>
      <c r="W25" s="26"/>
      <c r="X25" s="26"/>
      <c r="Y25" s="26"/>
      <c r="Z25" s="26"/>
      <c r="AA25" s="26"/>
      <c r="AB25" s="26"/>
    </row>
    <row r="26" spans="1:28" s="60" customFormat="1" x14ac:dyDescent="0.15">
      <c r="A26" s="40" t="s">
        <v>39</v>
      </c>
      <c r="B26" s="65">
        <v>393</v>
      </c>
      <c r="C26" s="65">
        <v>6937</v>
      </c>
      <c r="D26" s="65">
        <v>35098</v>
      </c>
      <c r="E26" s="65">
        <v>49211</v>
      </c>
      <c r="F26" s="65">
        <v>54578</v>
      </c>
      <c r="G26" s="65">
        <v>56251</v>
      </c>
      <c r="H26" s="65">
        <v>65155</v>
      </c>
      <c r="I26" s="64">
        <v>20276</v>
      </c>
      <c r="J26" s="64" t="s">
        <v>15</v>
      </c>
      <c r="K26" s="64">
        <v>253</v>
      </c>
      <c r="L26" s="64">
        <v>2652</v>
      </c>
      <c r="M26" s="64">
        <v>8969</v>
      </c>
      <c r="N26" s="64">
        <v>6583</v>
      </c>
      <c r="O26" s="64">
        <v>1652</v>
      </c>
      <c r="P26" s="64">
        <v>161</v>
      </c>
      <c r="Q26" s="64">
        <v>6</v>
      </c>
      <c r="R26" s="64" t="s">
        <v>15</v>
      </c>
      <c r="S26" s="64" t="s">
        <v>15</v>
      </c>
      <c r="T26" s="63">
        <f t="shared" si="1"/>
        <v>75.8</v>
      </c>
      <c r="U26" s="32"/>
      <c r="V26" s="26"/>
      <c r="W26" s="26"/>
      <c r="X26" s="26"/>
      <c r="Y26" s="26"/>
      <c r="Z26" s="26"/>
      <c r="AA26" s="26"/>
      <c r="AB26" s="26"/>
    </row>
    <row r="27" spans="1:28" s="60" customFormat="1" x14ac:dyDescent="0.15">
      <c r="A27" s="40" t="s">
        <v>40</v>
      </c>
      <c r="B27" s="65">
        <v>873</v>
      </c>
      <c r="C27" s="65">
        <v>13344</v>
      </c>
      <c r="D27" s="65">
        <v>60921</v>
      </c>
      <c r="E27" s="65">
        <v>86282</v>
      </c>
      <c r="F27" s="65">
        <v>93890</v>
      </c>
      <c r="G27" s="65">
        <v>99042</v>
      </c>
      <c r="H27" s="65">
        <v>114033</v>
      </c>
      <c r="I27" s="66">
        <v>35794</v>
      </c>
      <c r="J27" s="66">
        <v>2</v>
      </c>
      <c r="K27" s="66">
        <v>575</v>
      </c>
      <c r="L27" s="66">
        <v>4892</v>
      </c>
      <c r="M27" s="66">
        <v>14495</v>
      </c>
      <c r="N27" s="66">
        <v>11922</v>
      </c>
      <c r="O27" s="66">
        <v>3514</v>
      </c>
      <c r="P27" s="66">
        <v>386</v>
      </c>
      <c r="Q27" s="66">
        <v>7</v>
      </c>
      <c r="R27" s="66" t="s">
        <v>15</v>
      </c>
      <c r="S27" s="66">
        <v>1</v>
      </c>
      <c r="T27" s="63">
        <f t="shared" si="1"/>
        <v>76.400000000000006</v>
      </c>
      <c r="U27" s="32"/>
      <c r="V27" s="26"/>
      <c r="W27" s="26"/>
      <c r="X27" s="26"/>
      <c r="Y27" s="26"/>
      <c r="Z27" s="26"/>
      <c r="AA27" s="26"/>
      <c r="AB27" s="26"/>
    </row>
    <row r="28" spans="1:28" s="60" customFormat="1" x14ac:dyDescent="0.15">
      <c r="A28" s="40" t="s">
        <v>41</v>
      </c>
      <c r="B28" s="65">
        <v>1730</v>
      </c>
      <c r="C28" s="65">
        <v>25988</v>
      </c>
      <c r="D28" s="65">
        <v>136885</v>
      </c>
      <c r="E28" s="65">
        <v>185983</v>
      </c>
      <c r="F28" s="65">
        <v>186330</v>
      </c>
      <c r="G28" s="65">
        <v>173364</v>
      </c>
      <c r="H28" s="65">
        <v>196707</v>
      </c>
      <c r="I28" s="66">
        <v>74736</v>
      </c>
      <c r="J28" s="66">
        <v>3</v>
      </c>
      <c r="K28" s="66">
        <v>1109</v>
      </c>
      <c r="L28" s="66">
        <v>9087</v>
      </c>
      <c r="M28" s="66">
        <v>32424</v>
      </c>
      <c r="N28" s="66">
        <v>25081</v>
      </c>
      <c r="O28" s="66">
        <v>6419</v>
      </c>
      <c r="P28" s="66">
        <v>602</v>
      </c>
      <c r="Q28" s="66">
        <v>9</v>
      </c>
      <c r="R28" s="66">
        <v>1</v>
      </c>
      <c r="S28" s="66">
        <v>1</v>
      </c>
      <c r="T28" s="63">
        <f t="shared" si="1"/>
        <v>82.4</v>
      </c>
      <c r="U28" s="32"/>
      <c r="V28" s="26"/>
      <c r="W28" s="26"/>
      <c r="X28" s="26"/>
      <c r="Y28" s="26"/>
      <c r="Z28" s="26"/>
      <c r="AA28" s="26"/>
      <c r="AB28" s="26"/>
    </row>
    <row r="29" spans="1:28" s="60" customFormat="1" x14ac:dyDescent="0.15">
      <c r="A29" s="45" t="s">
        <v>42</v>
      </c>
      <c r="B29" s="69">
        <v>461</v>
      </c>
      <c r="C29" s="69">
        <v>6760</v>
      </c>
      <c r="D29" s="69">
        <v>31875</v>
      </c>
      <c r="E29" s="69">
        <v>43684</v>
      </c>
      <c r="F29" s="69">
        <v>49026</v>
      </c>
      <c r="G29" s="69">
        <v>49134</v>
      </c>
      <c r="H29" s="69">
        <v>55513</v>
      </c>
      <c r="I29" s="68">
        <v>17726</v>
      </c>
      <c r="J29" s="68">
        <v>1</v>
      </c>
      <c r="K29" s="68">
        <v>319</v>
      </c>
      <c r="L29" s="68">
        <v>2494</v>
      </c>
      <c r="M29" s="68">
        <v>7612</v>
      </c>
      <c r="N29" s="68">
        <v>5643</v>
      </c>
      <c r="O29" s="68">
        <v>1496</v>
      </c>
      <c r="P29" s="68">
        <v>160</v>
      </c>
      <c r="Q29" s="68">
        <v>1</v>
      </c>
      <c r="R29" s="68" t="s">
        <v>15</v>
      </c>
      <c r="S29" s="68" t="s">
        <v>15</v>
      </c>
      <c r="T29" s="67">
        <f t="shared" si="1"/>
        <v>75</v>
      </c>
      <c r="U29" s="32"/>
      <c r="V29" s="76">
        <f>K29/B29*1000</f>
        <v>691.97396963123651</v>
      </c>
      <c r="W29" s="76">
        <f t="shared" ref="W29:AB29" si="3">L29/C29*1000</f>
        <v>368.9349112426035</v>
      </c>
      <c r="X29" s="76">
        <f t="shared" si="3"/>
        <v>238.80784313725491</v>
      </c>
      <c r="Y29" s="76">
        <f t="shared" si="3"/>
        <v>129.17773097701675</v>
      </c>
      <c r="Z29" s="76">
        <f t="shared" si="3"/>
        <v>30.514420919512094</v>
      </c>
      <c r="AA29" s="76">
        <f t="shared" si="3"/>
        <v>3.2564008629462289</v>
      </c>
      <c r="AB29" s="76">
        <f t="shared" si="3"/>
        <v>1.8013798569704392E-2</v>
      </c>
    </row>
    <row r="30" spans="1:28" s="60" customFormat="1" x14ac:dyDescent="0.15">
      <c r="A30" s="40" t="s">
        <v>43</v>
      </c>
      <c r="B30" s="65">
        <v>259</v>
      </c>
      <c r="C30" s="65">
        <v>4909</v>
      </c>
      <c r="D30" s="65">
        <v>24315</v>
      </c>
      <c r="E30" s="65">
        <v>33748</v>
      </c>
      <c r="F30" s="65">
        <v>36669</v>
      </c>
      <c r="G30" s="65">
        <v>36747</v>
      </c>
      <c r="H30" s="65">
        <v>40927</v>
      </c>
      <c r="I30" s="66">
        <v>14087</v>
      </c>
      <c r="J30" s="66" t="s">
        <v>15</v>
      </c>
      <c r="K30" s="66">
        <v>189</v>
      </c>
      <c r="L30" s="66">
        <v>1862</v>
      </c>
      <c r="M30" s="66">
        <v>5952</v>
      </c>
      <c r="N30" s="66">
        <v>4693</v>
      </c>
      <c r="O30" s="66">
        <v>1253</v>
      </c>
      <c r="P30" s="66">
        <v>136</v>
      </c>
      <c r="Q30" s="66">
        <v>2</v>
      </c>
      <c r="R30" s="66" t="s">
        <v>15</v>
      </c>
      <c r="S30" s="66" t="s">
        <v>15</v>
      </c>
      <c r="T30" s="63">
        <f t="shared" si="1"/>
        <v>79.3</v>
      </c>
      <c r="U30" s="32"/>
      <c r="V30" s="36"/>
      <c r="W30" s="36"/>
      <c r="X30" s="36"/>
      <c r="Y30" s="36"/>
      <c r="Z30" s="36"/>
      <c r="AA30" s="36"/>
      <c r="AB30" s="36"/>
    </row>
    <row r="31" spans="1:28" s="60" customFormat="1" x14ac:dyDescent="0.15">
      <c r="A31" s="40" t="s">
        <v>44</v>
      </c>
      <c r="B31" s="65">
        <v>484</v>
      </c>
      <c r="C31" s="65">
        <v>7934</v>
      </c>
      <c r="D31" s="65">
        <v>41049</v>
      </c>
      <c r="E31" s="65">
        <v>58116</v>
      </c>
      <c r="F31" s="65">
        <v>60837</v>
      </c>
      <c r="G31" s="65">
        <v>58938</v>
      </c>
      <c r="H31" s="65">
        <v>70544</v>
      </c>
      <c r="I31" s="66">
        <v>23997</v>
      </c>
      <c r="J31" s="66" t="s">
        <v>15</v>
      </c>
      <c r="K31" s="66">
        <v>323</v>
      </c>
      <c r="L31" s="66">
        <v>2789</v>
      </c>
      <c r="M31" s="66">
        <v>9710</v>
      </c>
      <c r="N31" s="66">
        <v>8314</v>
      </c>
      <c r="O31" s="66">
        <v>2591</v>
      </c>
      <c r="P31" s="66">
        <v>263</v>
      </c>
      <c r="Q31" s="66">
        <v>6</v>
      </c>
      <c r="R31" s="66" t="s">
        <v>15</v>
      </c>
      <c r="S31" s="66">
        <v>1</v>
      </c>
      <c r="T31" s="63">
        <f t="shared" si="1"/>
        <v>80.5</v>
      </c>
      <c r="U31" s="32"/>
      <c r="V31" s="36"/>
      <c r="W31" s="36"/>
      <c r="X31" s="36"/>
      <c r="Y31" s="36"/>
      <c r="Z31" s="36"/>
      <c r="AA31" s="36"/>
      <c r="AB31" s="36"/>
    </row>
    <row r="32" spans="1:28" s="60" customFormat="1" x14ac:dyDescent="0.15">
      <c r="A32" s="40" t="s">
        <v>45</v>
      </c>
      <c r="B32" s="65">
        <v>2222</v>
      </c>
      <c r="C32" s="65">
        <v>31714</v>
      </c>
      <c r="D32" s="65">
        <v>158675</v>
      </c>
      <c r="E32" s="65">
        <v>217954</v>
      </c>
      <c r="F32" s="65">
        <v>209299</v>
      </c>
      <c r="G32" s="65">
        <v>189216</v>
      </c>
      <c r="H32" s="65">
        <v>227305</v>
      </c>
      <c r="I32" s="64">
        <v>88163</v>
      </c>
      <c r="J32" s="64">
        <v>7</v>
      </c>
      <c r="K32" s="64">
        <v>1478</v>
      </c>
      <c r="L32" s="64">
        <v>10978</v>
      </c>
      <c r="M32" s="64">
        <v>36241</v>
      </c>
      <c r="N32" s="64">
        <v>29885</v>
      </c>
      <c r="O32" s="64">
        <v>8604</v>
      </c>
      <c r="P32" s="64">
        <v>930</v>
      </c>
      <c r="Q32" s="64">
        <v>39</v>
      </c>
      <c r="R32" s="64" t="s">
        <v>15</v>
      </c>
      <c r="S32" s="64">
        <v>1</v>
      </c>
      <c r="T32" s="63">
        <f t="shared" si="1"/>
        <v>85.1</v>
      </c>
      <c r="U32" s="32"/>
      <c r="V32" s="36"/>
      <c r="W32" s="36"/>
      <c r="X32" s="36"/>
      <c r="Y32" s="36"/>
      <c r="Z32" s="36"/>
      <c r="AA32" s="36"/>
      <c r="AB32" s="36"/>
    </row>
    <row r="33" spans="1:28" s="60" customFormat="1" x14ac:dyDescent="0.15">
      <c r="A33" s="40" t="s">
        <v>46</v>
      </c>
      <c r="B33" s="65">
        <v>1232</v>
      </c>
      <c r="C33" s="65">
        <v>19198</v>
      </c>
      <c r="D33" s="65">
        <v>95702</v>
      </c>
      <c r="E33" s="65">
        <v>134440</v>
      </c>
      <c r="F33" s="65">
        <v>141211</v>
      </c>
      <c r="G33" s="65">
        <v>139276</v>
      </c>
      <c r="H33" s="65">
        <v>159981</v>
      </c>
      <c r="I33" s="64">
        <v>54455</v>
      </c>
      <c r="J33" s="64">
        <v>1</v>
      </c>
      <c r="K33" s="64">
        <v>868</v>
      </c>
      <c r="L33" s="64">
        <v>6837</v>
      </c>
      <c r="M33" s="64">
        <v>22358</v>
      </c>
      <c r="N33" s="64">
        <v>18371</v>
      </c>
      <c r="O33" s="64">
        <v>5416</v>
      </c>
      <c r="P33" s="64">
        <v>597</v>
      </c>
      <c r="Q33" s="64">
        <v>7</v>
      </c>
      <c r="R33" s="64" t="s">
        <v>15</v>
      </c>
      <c r="S33" s="64" t="s">
        <v>15</v>
      </c>
      <c r="T33" s="63">
        <f t="shared" si="1"/>
        <v>78.8</v>
      </c>
      <c r="U33" s="32"/>
      <c r="V33" s="36"/>
      <c r="W33" s="36"/>
      <c r="X33" s="36"/>
      <c r="Y33" s="36"/>
      <c r="Z33" s="36"/>
      <c r="AA33" s="36"/>
      <c r="AB33" s="36"/>
    </row>
    <row r="34" spans="1:28" s="60" customFormat="1" x14ac:dyDescent="0.15">
      <c r="A34" s="40" t="s">
        <v>47</v>
      </c>
      <c r="B34" s="65">
        <v>253</v>
      </c>
      <c r="C34" s="65">
        <v>4136</v>
      </c>
      <c r="D34" s="65">
        <v>22619</v>
      </c>
      <c r="E34" s="65">
        <v>34728</v>
      </c>
      <c r="F34" s="65">
        <v>37656</v>
      </c>
      <c r="G34" s="65">
        <v>38114</v>
      </c>
      <c r="H34" s="65">
        <v>45303</v>
      </c>
      <c r="I34" s="64">
        <v>13270</v>
      </c>
      <c r="J34" s="64" t="s">
        <v>15</v>
      </c>
      <c r="K34" s="64">
        <v>184</v>
      </c>
      <c r="L34" s="64">
        <v>1528</v>
      </c>
      <c r="M34" s="64">
        <v>5280</v>
      </c>
      <c r="N34" s="64">
        <v>4777</v>
      </c>
      <c r="O34" s="64">
        <v>1361</v>
      </c>
      <c r="P34" s="64">
        <v>137</v>
      </c>
      <c r="Q34" s="64">
        <v>3</v>
      </c>
      <c r="R34" s="64" t="s">
        <v>15</v>
      </c>
      <c r="S34" s="64" t="s">
        <v>15</v>
      </c>
      <c r="T34" s="63">
        <f t="shared" si="1"/>
        <v>72.599999999999994</v>
      </c>
      <c r="U34" s="32"/>
      <c r="V34" s="36"/>
      <c r="W34" s="36"/>
      <c r="X34" s="36"/>
      <c r="Y34" s="36"/>
      <c r="Z34" s="36"/>
      <c r="AA34" s="36"/>
      <c r="AB34" s="36"/>
    </row>
    <row r="35" spans="1:28" s="60" customFormat="1" x14ac:dyDescent="0.15">
      <c r="A35" s="40" t="s">
        <v>48</v>
      </c>
      <c r="B35" s="65">
        <v>285</v>
      </c>
      <c r="C35" s="65">
        <v>3935</v>
      </c>
      <c r="D35" s="65">
        <v>16360</v>
      </c>
      <c r="E35" s="65">
        <v>23399</v>
      </c>
      <c r="F35" s="65">
        <v>27075</v>
      </c>
      <c r="G35" s="65">
        <v>27627</v>
      </c>
      <c r="H35" s="65">
        <v>30980</v>
      </c>
      <c r="I35" s="64">
        <v>9566</v>
      </c>
      <c r="J35" s="64">
        <v>1</v>
      </c>
      <c r="K35" s="64">
        <v>188</v>
      </c>
      <c r="L35" s="64">
        <v>1440</v>
      </c>
      <c r="M35" s="64">
        <v>4072</v>
      </c>
      <c r="N35" s="64">
        <v>2940</v>
      </c>
      <c r="O35" s="64">
        <v>832</v>
      </c>
      <c r="P35" s="64">
        <v>87</v>
      </c>
      <c r="Q35" s="64">
        <v>6</v>
      </c>
      <c r="R35" s="64" t="s">
        <v>15</v>
      </c>
      <c r="S35" s="64" t="s">
        <v>15</v>
      </c>
      <c r="T35" s="63">
        <f t="shared" si="1"/>
        <v>73.8</v>
      </c>
      <c r="U35" s="32"/>
      <c r="V35" s="36"/>
      <c r="W35" s="36"/>
      <c r="X35" s="36"/>
      <c r="Y35" s="36"/>
      <c r="Z35" s="36"/>
      <c r="AA35" s="36"/>
      <c r="AB35" s="36"/>
    </row>
    <row r="36" spans="1:28" s="60" customFormat="1" x14ac:dyDescent="0.15">
      <c r="A36" s="40" t="s">
        <v>49</v>
      </c>
      <c r="B36" s="65">
        <v>115</v>
      </c>
      <c r="C36" s="65">
        <v>2369</v>
      </c>
      <c r="D36" s="65">
        <v>8762</v>
      </c>
      <c r="E36" s="65">
        <v>11819</v>
      </c>
      <c r="F36" s="65">
        <v>14522</v>
      </c>
      <c r="G36" s="65">
        <v>16794</v>
      </c>
      <c r="H36" s="65">
        <v>18665</v>
      </c>
      <c r="I36" s="64">
        <v>5645</v>
      </c>
      <c r="J36" s="64">
        <v>1</v>
      </c>
      <c r="K36" s="64">
        <v>112</v>
      </c>
      <c r="L36" s="64">
        <v>902</v>
      </c>
      <c r="M36" s="64">
        <v>2252</v>
      </c>
      <c r="N36" s="64">
        <v>1723</v>
      </c>
      <c r="O36" s="64">
        <v>572</v>
      </c>
      <c r="P36" s="64">
        <v>81</v>
      </c>
      <c r="Q36" s="64">
        <v>2</v>
      </c>
      <c r="R36" s="64" t="s">
        <v>15</v>
      </c>
      <c r="S36" s="64" t="s">
        <v>15</v>
      </c>
      <c r="T36" s="63">
        <f t="shared" si="1"/>
        <v>77.3</v>
      </c>
      <c r="U36" s="32"/>
      <c r="V36" s="36"/>
      <c r="W36" s="36"/>
      <c r="X36" s="36"/>
      <c r="Y36" s="36"/>
      <c r="Z36" s="36"/>
      <c r="AA36" s="36"/>
      <c r="AB36" s="36"/>
    </row>
    <row r="37" spans="1:28" s="60" customFormat="1" x14ac:dyDescent="0.15">
      <c r="A37" s="40" t="s">
        <v>50</v>
      </c>
      <c r="B37" s="65">
        <v>131</v>
      </c>
      <c r="C37" s="65">
        <v>2556</v>
      </c>
      <c r="D37" s="65">
        <v>10317</v>
      </c>
      <c r="E37" s="65">
        <v>13861</v>
      </c>
      <c r="F37" s="65">
        <v>17068</v>
      </c>
      <c r="G37" s="65">
        <v>19704</v>
      </c>
      <c r="H37" s="65">
        <v>22389</v>
      </c>
      <c r="I37" s="64">
        <v>6522</v>
      </c>
      <c r="J37" s="64" t="s">
        <v>15</v>
      </c>
      <c r="K37" s="64">
        <v>93</v>
      </c>
      <c r="L37" s="64">
        <v>988</v>
      </c>
      <c r="M37" s="64">
        <v>2624</v>
      </c>
      <c r="N37" s="64">
        <v>1978</v>
      </c>
      <c r="O37" s="64">
        <v>735</v>
      </c>
      <c r="P37" s="64">
        <v>101</v>
      </c>
      <c r="Q37" s="64">
        <v>3</v>
      </c>
      <c r="R37" s="64" t="s">
        <v>15</v>
      </c>
      <c r="S37" s="64" t="s">
        <v>15</v>
      </c>
      <c r="T37" s="63">
        <f t="shared" si="1"/>
        <v>75.8</v>
      </c>
      <c r="U37" s="32"/>
      <c r="V37" s="36"/>
      <c r="W37" s="36"/>
      <c r="X37" s="36"/>
      <c r="Y37" s="36"/>
      <c r="Z37" s="36"/>
      <c r="AA37" s="36"/>
      <c r="AB37" s="36"/>
    </row>
    <row r="38" spans="1:28" s="60" customFormat="1" x14ac:dyDescent="0.15">
      <c r="A38" s="40" t="s">
        <v>51</v>
      </c>
      <c r="B38" s="65">
        <v>524</v>
      </c>
      <c r="C38" s="65">
        <v>7924</v>
      </c>
      <c r="D38" s="65">
        <v>32812</v>
      </c>
      <c r="E38" s="65">
        <v>42114</v>
      </c>
      <c r="F38" s="65">
        <v>45195</v>
      </c>
      <c r="G38" s="65">
        <v>49571</v>
      </c>
      <c r="H38" s="65">
        <v>55428</v>
      </c>
      <c r="I38" s="64">
        <v>19059</v>
      </c>
      <c r="J38" s="64" t="s">
        <v>15</v>
      </c>
      <c r="K38" s="64">
        <v>346</v>
      </c>
      <c r="L38" s="64">
        <v>3035</v>
      </c>
      <c r="M38" s="64">
        <v>8183</v>
      </c>
      <c r="N38" s="64">
        <v>5719</v>
      </c>
      <c r="O38" s="64">
        <v>1587</v>
      </c>
      <c r="P38" s="64">
        <v>183</v>
      </c>
      <c r="Q38" s="64">
        <v>6</v>
      </c>
      <c r="R38" s="64" t="s">
        <v>15</v>
      </c>
      <c r="S38" s="64" t="s">
        <v>15</v>
      </c>
      <c r="T38" s="63">
        <f t="shared" si="1"/>
        <v>81.599999999999994</v>
      </c>
      <c r="U38" s="32"/>
      <c r="V38" s="36"/>
      <c r="W38" s="36"/>
      <c r="X38" s="36"/>
      <c r="Y38" s="36"/>
      <c r="Z38" s="36"/>
      <c r="AA38" s="36"/>
      <c r="AB38" s="36"/>
    </row>
    <row r="39" spans="1:28" s="60" customFormat="1" x14ac:dyDescent="0.15">
      <c r="A39" s="40" t="s">
        <v>52</v>
      </c>
      <c r="B39" s="65">
        <v>681</v>
      </c>
      <c r="C39" s="65">
        <v>10559</v>
      </c>
      <c r="D39" s="65">
        <v>50032</v>
      </c>
      <c r="E39" s="65">
        <v>65714</v>
      </c>
      <c r="F39" s="65">
        <v>69625</v>
      </c>
      <c r="G39" s="65">
        <v>73402</v>
      </c>
      <c r="H39" s="65">
        <v>84240</v>
      </c>
      <c r="I39" s="64">
        <v>27384</v>
      </c>
      <c r="J39" s="64" t="s">
        <v>15</v>
      </c>
      <c r="K39" s="64">
        <v>494</v>
      </c>
      <c r="L39" s="64">
        <v>3901</v>
      </c>
      <c r="M39" s="64">
        <v>11745</v>
      </c>
      <c r="N39" s="64">
        <v>8501</v>
      </c>
      <c r="O39" s="64">
        <v>2454</v>
      </c>
      <c r="P39" s="64">
        <v>280</v>
      </c>
      <c r="Q39" s="64">
        <v>9</v>
      </c>
      <c r="R39" s="64" t="s">
        <v>15</v>
      </c>
      <c r="S39" s="64" t="s">
        <v>15</v>
      </c>
      <c r="T39" s="63">
        <f t="shared" si="1"/>
        <v>77.3</v>
      </c>
      <c r="U39" s="32"/>
      <c r="V39" s="36"/>
      <c r="W39" s="36"/>
      <c r="X39" s="36"/>
      <c r="Y39" s="36"/>
      <c r="Z39" s="36"/>
      <c r="AA39" s="36"/>
      <c r="AB39" s="36"/>
    </row>
    <row r="40" spans="1:28" s="60" customFormat="1" x14ac:dyDescent="0.15">
      <c r="A40" s="40" t="s">
        <v>53</v>
      </c>
      <c r="B40" s="65">
        <v>333</v>
      </c>
      <c r="C40" s="65">
        <v>5625</v>
      </c>
      <c r="D40" s="65">
        <v>22646</v>
      </c>
      <c r="E40" s="65">
        <v>30086</v>
      </c>
      <c r="F40" s="65">
        <v>32866</v>
      </c>
      <c r="G40" s="65">
        <v>37826</v>
      </c>
      <c r="H40" s="65">
        <v>45125</v>
      </c>
      <c r="I40" s="64">
        <v>13121</v>
      </c>
      <c r="J40" s="64">
        <v>1</v>
      </c>
      <c r="K40" s="64">
        <v>254</v>
      </c>
      <c r="L40" s="64">
        <v>2107</v>
      </c>
      <c r="M40" s="64">
        <v>5646</v>
      </c>
      <c r="N40" s="64">
        <v>3820</v>
      </c>
      <c r="O40" s="64">
        <v>1162</v>
      </c>
      <c r="P40" s="64">
        <v>126</v>
      </c>
      <c r="Q40" s="64">
        <v>4</v>
      </c>
      <c r="R40" s="64" t="s">
        <v>15</v>
      </c>
      <c r="S40" s="64">
        <v>1</v>
      </c>
      <c r="T40" s="63">
        <f t="shared" si="1"/>
        <v>75.2</v>
      </c>
      <c r="U40" s="32"/>
      <c r="V40" s="36"/>
      <c r="W40" s="36"/>
      <c r="X40" s="36"/>
      <c r="Y40" s="36"/>
      <c r="Z40" s="36"/>
      <c r="AA40" s="36"/>
      <c r="AB40" s="36"/>
    </row>
    <row r="41" spans="1:28" s="60" customFormat="1" x14ac:dyDescent="0.15">
      <c r="A41" s="40" t="s">
        <v>54</v>
      </c>
      <c r="B41" s="65">
        <v>255</v>
      </c>
      <c r="C41" s="65">
        <v>3089</v>
      </c>
      <c r="D41" s="65">
        <v>12451</v>
      </c>
      <c r="E41" s="65">
        <v>16704</v>
      </c>
      <c r="F41" s="65">
        <v>19612</v>
      </c>
      <c r="G41" s="65">
        <v>22112</v>
      </c>
      <c r="H41" s="65">
        <v>25696</v>
      </c>
      <c r="I41" s="64">
        <v>7224</v>
      </c>
      <c r="J41" s="64" t="s">
        <v>15</v>
      </c>
      <c r="K41" s="64">
        <v>148</v>
      </c>
      <c r="L41" s="64">
        <v>1159</v>
      </c>
      <c r="M41" s="64">
        <v>3050</v>
      </c>
      <c r="N41" s="64">
        <v>2109</v>
      </c>
      <c r="O41" s="64">
        <v>682</v>
      </c>
      <c r="P41" s="64">
        <v>74</v>
      </c>
      <c r="Q41" s="64">
        <v>2</v>
      </c>
      <c r="R41" s="64" t="s">
        <v>15</v>
      </c>
      <c r="S41" s="64" t="s">
        <v>15</v>
      </c>
      <c r="T41" s="63">
        <f t="shared" si="1"/>
        <v>72.3</v>
      </c>
      <c r="U41" s="32"/>
      <c r="V41" s="36"/>
      <c r="W41" s="36"/>
      <c r="X41" s="36"/>
      <c r="Y41" s="36"/>
      <c r="Z41" s="36"/>
      <c r="AA41" s="36"/>
      <c r="AB41" s="36"/>
    </row>
    <row r="42" spans="1:28" s="60" customFormat="1" x14ac:dyDescent="0.15">
      <c r="A42" s="40" t="s">
        <v>55</v>
      </c>
      <c r="B42" s="65">
        <v>290</v>
      </c>
      <c r="C42" s="65">
        <v>4277</v>
      </c>
      <c r="D42" s="65">
        <v>17410</v>
      </c>
      <c r="E42" s="65">
        <v>21937</v>
      </c>
      <c r="F42" s="65">
        <v>24071</v>
      </c>
      <c r="G42" s="65">
        <v>27002</v>
      </c>
      <c r="H42" s="65">
        <v>30743</v>
      </c>
      <c r="I42" s="64">
        <v>9808</v>
      </c>
      <c r="J42" s="64" t="s">
        <v>15</v>
      </c>
      <c r="K42" s="64">
        <v>201</v>
      </c>
      <c r="L42" s="64">
        <v>1561</v>
      </c>
      <c r="M42" s="64">
        <v>4242</v>
      </c>
      <c r="N42" s="64">
        <v>2918</v>
      </c>
      <c r="O42" s="64">
        <v>795</v>
      </c>
      <c r="P42" s="64">
        <v>89</v>
      </c>
      <c r="Q42" s="64">
        <v>2</v>
      </c>
      <c r="R42" s="64" t="s">
        <v>15</v>
      </c>
      <c r="S42" s="64" t="s">
        <v>15</v>
      </c>
      <c r="T42" s="63">
        <f t="shared" si="1"/>
        <v>78</v>
      </c>
      <c r="U42" s="32"/>
      <c r="V42" s="36"/>
      <c r="W42" s="36"/>
      <c r="X42" s="36"/>
      <c r="Y42" s="36"/>
      <c r="Z42" s="36"/>
      <c r="AA42" s="36"/>
      <c r="AB42" s="36"/>
    </row>
    <row r="43" spans="1:28" s="60" customFormat="1" x14ac:dyDescent="0.15">
      <c r="A43" s="40" t="s">
        <v>56</v>
      </c>
      <c r="B43" s="65">
        <v>375</v>
      </c>
      <c r="C43" s="65">
        <v>5625</v>
      </c>
      <c r="D43" s="65">
        <v>22639</v>
      </c>
      <c r="E43" s="65">
        <v>30207</v>
      </c>
      <c r="F43" s="65">
        <v>34978</v>
      </c>
      <c r="G43" s="65">
        <v>38739</v>
      </c>
      <c r="H43" s="65">
        <v>44834</v>
      </c>
      <c r="I43" s="64">
        <v>13207</v>
      </c>
      <c r="J43" s="64">
        <v>2</v>
      </c>
      <c r="K43" s="64">
        <v>254</v>
      </c>
      <c r="L43" s="64">
        <v>2150</v>
      </c>
      <c r="M43" s="64">
        <v>5443</v>
      </c>
      <c r="N43" s="64">
        <v>3980</v>
      </c>
      <c r="O43" s="64">
        <v>1227</v>
      </c>
      <c r="P43" s="64">
        <v>144</v>
      </c>
      <c r="Q43" s="64">
        <v>7</v>
      </c>
      <c r="R43" s="64" t="s">
        <v>15</v>
      </c>
      <c r="S43" s="64" t="s">
        <v>15</v>
      </c>
      <c r="T43" s="63">
        <f t="shared" si="1"/>
        <v>74.400000000000006</v>
      </c>
      <c r="U43" s="32"/>
      <c r="V43" s="36"/>
      <c r="W43" s="36"/>
      <c r="X43" s="36"/>
      <c r="Y43" s="36"/>
      <c r="Z43" s="36"/>
      <c r="AA43" s="36"/>
      <c r="AB43" s="36"/>
    </row>
    <row r="44" spans="1:28" s="61" customFormat="1" x14ac:dyDescent="0.15">
      <c r="A44" s="40" t="s">
        <v>57</v>
      </c>
      <c r="B44" s="65">
        <v>175</v>
      </c>
      <c r="C44" s="65">
        <v>2839</v>
      </c>
      <c r="D44" s="65">
        <v>11085</v>
      </c>
      <c r="E44" s="65">
        <v>14344</v>
      </c>
      <c r="F44" s="65">
        <v>17414</v>
      </c>
      <c r="G44" s="65">
        <v>19314</v>
      </c>
      <c r="H44" s="65">
        <v>22687</v>
      </c>
      <c r="I44" s="64">
        <v>6811</v>
      </c>
      <c r="J44" s="64" t="s">
        <v>15</v>
      </c>
      <c r="K44" s="64">
        <v>135</v>
      </c>
      <c r="L44" s="64">
        <v>1095</v>
      </c>
      <c r="M44" s="64">
        <v>2761</v>
      </c>
      <c r="N44" s="64">
        <v>2006</v>
      </c>
      <c r="O44" s="64">
        <v>705</v>
      </c>
      <c r="P44" s="64">
        <v>106</v>
      </c>
      <c r="Q44" s="64">
        <v>2</v>
      </c>
      <c r="R44" s="64" t="s">
        <v>15</v>
      </c>
      <c r="S44" s="64">
        <v>1</v>
      </c>
      <c r="T44" s="63">
        <f t="shared" si="1"/>
        <v>77.5</v>
      </c>
      <c r="U44" s="32"/>
      <c r="V44" s="36"/>
      <c r="W44" s="36"/>
      <c r="X44" s="36"/>
      <c r="Y44" s="36"/>
      <c r="Z44" s="36"/>
      <c r="AA44" s="36"/>
      <c r="AB44" s="36"/>
    </row>
    <row r="45" spans="1:28" s="60" customFormat="1" x14ac:dyDescent="0.15">
      <c r="A45" s="40" t="s">
        <v>58</v>
      </c>
      <c r="B45" s="65">
        <v>1496</v>
      </c>
      <c r="C45" s="65">
        <v>18428</v>
      </c>
      <c r="D45" s="65">
        <v>75702</v>
      </c>
      <c r="E45" s="65">
        <v>106112</v>
      </c>
      <c r="F45" s="65">
        <v>115836</v>
      </c>
      <c r="G45" s="65">
        <v>125224</v>
      </c>
      <c r="H45" s="65">
        <v>147034</v>
      </c>
      <c r="I45" s="64">
        <v>47290</v>
      </c>
      <c r="J45" s="64">
        <v>3</v>
      </c>
      <c r="K45" s="64">
        <v>969</v>
      </c>
      <c r="L45" s="64">
        <v>7052</v>
      </c>
      <c r="M45" s="64">
        <v>18437</v>
      </c>
      <c r="N45" s="64">
        <v>15043</v>
      </c>
      <c r="O45" s="64">
        <v>5148</v>
      </c>
      <c r="P45" s="64">
        <v>620</v>
      </c>
      <c r="Q45" s="64">
        <v>17</v>
      </c>
      <c r="R45" s="64" t="s">
        <v>15</v>
      </c>
      <c r="S45" s="64">
        <v>1</v>
      </c>
      <c r="T45" s="63">
        <f t="shared" si="1"/>
        <v>80.2</v>
      </c>
      <c r="U45" s="32"/>
      <c r="V45" s="36"/>
      <c r="W45" s="36"/>
      <c r="X45" s="36"/>
      <c r="Y45" s="36"/>
      <c r="Z45" s="36"/>
      <c r="AA45" s="36"/>
      <c r="AB45" s="36"/>
    </row>
    <row r="46" spans="1:28" s="60" customFormat="1" x14ac:dyDescent="0.15">
      <c r="A46" s="40" t="s">
        <v>59</v>
      </c>
      <c r="B46" s="65">
        <v>223</v>
      </c>
      <c r="C46" s="65">
        <v>3597</v>
      </c>
      <c r="D46" s="65">
        <v>11848</v>
      </c>
      <c r="E46" s="65">
        <v>17409</v>
      </c>
      <c r="F46" s="65">
        <v>20811</v>
      </c>
      <c r="G46" s="65">
        <v>23951</v>
      </c>
      <c r="H46" s="65">
        <v>27446</v>
      </c>
      <c r="I46" s="64">
        <v>8745</v>
      </c>
      <c r="J46" s="64">
        <v>2</v>
      </c>
      <c r="K46" s="64">
        <v>178</v>
      </c>
      <c r="L46" s="64">
        <v>1529</v>
      </c>
      <c r="M46" s="64">
        <v>3248</v>
      </c>
      <c r="N46" s="64">
        <v>2718</v>
      </c>
      <c r="O46" s="64">
        <v>944</v>
      </c>
      <c r="P46" s="64">
        <v>123</v>
      </c>
      <c r="Q46" s="64">
        <v>3</v>
      </c>
      <c r="R46" s="64" t="s">
        <v>15</v>
      </c>
      <c r="S46" s="64" t="s">
        <v>15</v>
      </c>
      <c r="T46" s="63">
        <f t="shared" si="1"/>
        <v>83</v>
      </c>
      <c r="U46" s="32"/>
      <c r="V46" s="36"/>
      <c r="W46" s="36"/>
      <c r="X46" s="36"/>
      <c r="Y46" s="36"/>
      <c r="Z46" s="36"/>
      <c r="AA46" s="36"/>
      <c r="AB46" s="36"/>
    </row>
    <row r="47" spans="1:28" s="60" customFormat="1" x14ac:dyDescent="0.15">
      <c r="A47" s="40" t="s">
        <v>60</v>
      </c>
      <c r="B47" s="65">
        <v>313</v>
      </c>
      <c r="C47" s="65">
        <v>5036</v>
      </c>
      <c r="D47" s="65">
        <v>20344</v>
      </c>
      <c r="E47" s="65">
        <v>30063</v>
      </c>
      <c r="F47" s="65">
        <v>35682</v>
      </c>
      <c r="G47" s="65">
        <v>41083</v>
      </c>
      <c r="H47" s="65">
        <v>46850</v>
      </c>
      <c r="I47" s="64">
        <v>14098</v>
      </c>
      <c r="J47" s="64">
        <v>1</v>
      </c>
      <c r="K47" s="64">
        <v>213</v>
      </c>
      <c r="L47" s="64">
        <v>2073</v>
      </c>
      <c r="M47" s="64">
        <v>5443</v>
      </c>
      <c r="N47" s="64">
        <v>4464</v>
      </c>
      <c r="O47" s="64">
        <v>1668</v>
      </c>
      <c r="P47" s="64">
        <v>232</v>
      </c>
      <c r="Q47" s="64">
        <v>4</v>
      </c>
      <c r="R47" s="64" t="s">
        <v>15</v>
      </c>
      <c r="S47" s="64" t="s">
        <v>15</v>
      </c>
      <c r="T47" s="63">
        <f t="shared" si="1"/>
        <v>78.599999999999994</v>
      </c>
      <c r="U47" s="32"/>
      <c r="V47" s="36"/>
      <c r="W47" s="36"/>
      <c r="X47" s="36"/>
      <c r="Y47" s="36"/>
      <c r="Z47" s="36"/>
      <c r="AA47" s="36"/>
      <c r="AB47" s="36"/>
    </row>
    <row r="48" spans="1:28" s="60" customFormat="1" x14ac:dyDescent="0.15">
      <c r="A48" s="40" t="s">
        <v>61</v>
      </c>
      <c r="B48" s="65">
        <v>552</v>
      </c>
      <c r="C48" s="65">
        <v>7266</v>
      </c>
      <c r="D48" s="65">
        <v>24813</v>
      </c>
      <c r="E48" s="65">
        <v>36653</v>
      </c>
      <c r="F48" s="65">
        <v>44474</v>
      </c>
      <c r="G48" s="65">
        <v>50500</v>
      </c>
      <c r="H48" s="65">
        <v>56512</v>
      </c>
      <c r="I48" s="64">
        <v>17262</v>
      </c>
      <c r="J48" s="64" t="s">
        <v>15</v>
      </c>
      <c r="K48" s="64">
        <v>375</v>
      </c>
      <c r="L48" s="64">
        <v>3028</v>
      </c>
      <c r="M48" s="64">
        <v>6488</v>
      </c>
      <c r="N48" s="64">
        <v>5251</v>
      </c>
      <c r="O48" s="64">
        <v>1889</v>
      </c>
      <c r="P48" s="64">
        <v>224</v>
      </c>
      <c r="Q48" s="64">
        <v>7</v>
      </c>
      <c r="R48" s="64" t="s">
        <v>15</v>
      </c>
      <c r="S48" s="64" t="s">
        <v>15</v>
      </c>
      <c r="T48" s="63">
        <f t="shared" si="1"/>
        <v>78.2</v>
      </c>
      <c r="U48" s="32"/>
      <c r="V48" s="36"/>
      <c r="W48" s="36"/>
      <c r="X48" s="36"/>
      <c r="Y48" s="36"/>
      <c r="Z48" s="36"/>
      <c r="AA48" s="36"/>
      <c r="AB48" s="36"/>
    </row>
    <row r="49" spans="1:28" s="60" customFormat="1" x14ac:dyDescent="0.15">
      <c r="A49" s="40" t="s">
        <v>62</v>
      </c>
      <c r="B49" s="65">
        <v>280</v>
      </c>
      <c r="C49" s="65">
        <v>4246</v>
      </c>
      <c r="D49" s="65">
        <v>16990</v>
      </c>
      <c r="E49" s="65">
        <v>23767</v>
      </c>
      <c r="F49" s="65">
        <v>28076</v>
      </c>
      <c r="G49" s="65">
        <v>32390</v>
      </c>
      <c r="H49" s="65">
        <v>37335</v>
      </c>
      <c r="I49" s="64">
        <v>10910</v>
      </c>
      <c r="J49" s="64" t="s">
        <v>15</v>
      </c>
      <c r="K49" s="64">
        <v>201</v>
      </c>
      <c r="L49" s="64">
        <v>1658</v>
      </c>
      <c r="M49" s="64">
        <v>4431</v>
      </c>
      <c r="N49" s="64">
        <v>3352</v>
      </c>
      <c r="O49" s="64">
        <v>1131</v>
      </c>
      <c r="P49" s="64">
        <v>135</v>
      </c>
      <c r="Q49" s="64">
        <v>2</v>
      </c>
      <c r="R49" s="64" t="s">
        <v>15</v>
      </c>
      <c r="S49" s="64" t="s">
        <v>15</v>
      </c>
      <c r="T49" s="63">
        <f t="shared" si="1"/>
        <v>76.2</v>
      </c>
      <c r="U49" s="32"/>
      <c r="V49" s="36"/>
      <c r="W49" s="36"/>
      <c r="X49" s="36"/>
      <c r="Y49" s="36"/>
      <c r="Z49" s="36"/>
      <c r="AA49" s="36"/>
      <c r="AB49" s="36"/>
    </row>
    <row r="50" spans="1:28" s="60" customFormat="1" x14ac:dyDescent="0.15">
      <c r="A50" s="40" t="s">
        <v>63</v>
      </c>
      <c r="B50" s="65">
        <v>270</v>
      </c>
      <c r="C50" s="65">
        <v>4666</v>
      </c>
      <c r="D50" s="65">
        <v>16412</v>
      </c>
      <c r="E50" s="65">
        <v>22482</v>
      </c>
      <c r="F50" s="65">
        <v>27914</v>
      </c>
      <c r="G50" s="65">
        <v>32906</v>
      </c>
      <c r="H50" s="65">
        <v>36578</v>
      </c>
      <c r="I50" s="64">
        <v>11037</v>
      </c>
      <c r="J50" s="64" t="s">
        <v>15</v>
      </c>
      <c r="K50" s="64">
        <v>217</v>
      </c>
      <c r="L50" s="64">
        <v>1900</v>
      </c>
      <c r="M50" s="64">
        <v>4270</v>
      </c>
      <c r="N50" s="64">
        <v>3265</v>
      </c>
      <c r="O50" s="64">
        <v>1223</v>
      </c>
      <c r="P50" s="64">
        <v>161</v>
      </c>
      <c r="Q50" s="64">
        <v>1</v>
      </c>
      <c r="R50" s="64" t="s">
        <v>15</v>
      </c>
      <c r="S50" s="64" t="s">
        <v>15</v>
      </c>
      <c r="T50" s="63">
        <f t="shared" si="1"/>
        <v>78.2</v>
      </c>
      <c r="U50" s="32"/>
      <c r="V50" s="36"/>
      <c r="W50" s="36"/>
      <c r="X50" s="36"/>
      <c r="Y50" s="36"/>
      <c r="Z50" s="36"/>
      <c r="AA50" s="36"/>
      <c r="AB50" s="36"/>
    </row>
    <row r="51" spans="1:28" s="60" customFormat="1" x14ac:dyDescent="0.15">
      <c r="A51" s="40" t="s">
        <v>64</v>
      </c>
      <c r="B51" s="65">
        <v>416</v>
      </c>
      <c r="C51" s="65">
        <v>6327</v>
      </c>
      <c r="D51" s="65">
        <v>22844</v>
      </c>
      <c r="E51" s="65">
        <v>33466</v>
      </c>
      <c r="F51" s="65">
        <v>41663</v>
      </c>
      <c r="G51" s="65">
        <v>49308</v>
      </c>
      <c r="H51" s="65">
        <v>53636</v>
      </c>
      <c r="I51" s="64">
        <v>16272</v>
      </c>
      <c r="J51" s="64" t="s">
        <v>15</v>
      </c>
      <c r="K51" s="64">
        <v>339</v>
      </c>
      <c r="L51" s="64">
        <v>2607</v>
      </c>
      <c r="M51" s="64">
        <v>6098</v>
      </c>
      <c r="N51" s="64">
        <v>5090</v>
      </c>
      <c r="O51" s="64">
        <v>1820</v>
      </c>
      <c r="P51" s="64">
        <v>308</v>
      </c>
      <c r="Q51" s="64">
        <v>9</v>
      </c>
      <c r="R51" s="64" t="s">
        <v>15</v>
      </c>
      <c r="S51" s="64">
        <v>1</v>
      </c>
      <c r="T51" s="63">
        <f t="shared" si="1"/>
        <v>78.400000000000006</v>
      </c>
      <c r="U51" s="32"/>
      <c r="V51" s="36"/>
      <c r="W51" s="36"/>
      <c r="X51" s="36"/>
      <c r="Y51" s="36"/>
      <c r="Z51" s="36"/>
      <c r="AA51" s="36"/>
      <c r="AB51" s="36"/>
    </row>
    <row r="52" spans="1:28" s="60" customFormat="1" x14ac:dyDescent="0.15">
      <c r="A52" s="40" t="s">
        <v>65</v>
      </c>
      <c r="B52" s="65">
        <v>771</v>
      </c>
      <c r="C52" s="65">
        <v>7292</v>
      </c>
      <c r="D52" s="65">
        <v>20548</v>
      </c>
      <c r="E52" s="65">
        <v>28317</v>
      </c>
      <c r="F52" s="65">
        <v>32162</v>
      </c>
      <c r="G52" s="65">
        <v>34507</v>
      </c>
      <c r="H52" s="65">
        <v>36180</v>
      </c>
      <c r="I52" s="64">
        <v>16773</v>
      </c>
      <c r="J52" s="64">
        <v>2</v>
      </c>
      <c r="K52" s="64">
        <v>661</v>
      </c>
      <c r="L52" s="64">
        <v>3185</v>
      </c>
      <c r="M52" s="64">
        <v>5599</v>
      </c>
      <c r="N52" s="64">
        <v>4807</v>
      </c>
      <c r="O52" s="64">
        <v>2095</v>
      </c>
      <c r="P52" s="64">
        <v>415</v>
      </c>
      <c r="Q52" s="64">
        <v>9</v>
      </c>
      <c r="R52" s="64" t="s">
        <v>15</v>
      </c>
      <c r="S52" s="64" t="s">
        <v>15</v>
      </c>
      <c r="T52" s="63">
        <f t="shared" si="1"/>
        <v>105</v>
      </c>
      <c r="U52" s="32"/>
      <c r="V52" s="36"/>
      <c r="W52" s="36"/>
      <c r="X52" s="36"/>
      <c r="Y52" s="36"/>
      <c r="Z52" s="36"/>
      <c r="AA52" s="36"/>
      <c r="AB52" s="36"/>
    </row>
    <row r="53" spans="1:28" s="60" customFormat="1" x14ac:dyDescent="0.15">
      <c r="A53" s="59"/>
      <c r="B53" s="59"/>
      <c r="C53" s="59"/>
      <c r="D53" s="59"/>
      <c r="E53" s="59"/>
      <c r="F53" s="59"/>
      <c r="G53" s="59"/>
      <c r="H53" s="59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s="60" customFormat="1" x14ac:dyDescent="0.15">
      <c r="A54" s="59"/>
      <c r="B54" s="59"/>
      <c r="C54" s="59"/>
      <c r="D54" s="59"/>
      <c r="E54" s="59"/>
      <c r="F54" s="59"/>
      <c r="G54" s="59"/>
      <c r="H54" s="59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s="60" customFormat="1" x14ac:dyDescent="0.15">
      <c r="A55" s="59"/>
      <c r="B55" s="59"/>
      <c r="C55" s="59"/>
      <c r="D55" s="59"/>
      <c r="E55" s="59"/>
      <c r="F55" s="59"/>
      <c r="G55" s="59"/>
      <c r="H55" s="59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s="60" customFormat="1" x14ac:dyDescent="0.15">
      <c r="A56" s="59"/>
      <c r="B56" s="59"/>
      <c r="C56" s="59"/>
      <c r="D56" s="59"/>
      <c r="E56" s="59"/>
      <c r="F56" s="59"/>
      <c r="G56" s="59"/>
      <c r="H56" s="59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s="60" customFormat="1" x14ac:dyDescent="0.15">
      <c r="A57" s="59"/>
      <c r="B57" s="59"/>
      <c r="C57" s="59"/>
      <c r="D57" s="59"/>
      <c r="E57" s="59"/>
      <c r="F57" s="59"/>
      <c r="G57" s="59"/>
      <c r="H57" s="59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s="60" customFormat="1" x14ac:dyDescent="0.15">
      <c r="A58" s="59"/>
      <c r="B58" s="59"/>
      <c r="C58" s="59"/>
      <c r="D58" s="59"/>
      <c r="E58" s="59"/>
      <c r="F58" s="59"/>
      <c r="G58" s="59"/>
      <c r="H58" s="59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s="60" customFormat="1" x14ac:dyDescent="0.15">
      <c r="A59" s="59"/>
      <c r="B59" s="59"/>
      <c r="C59" s="59"/>
      <c r="D59" s="59"/>
      <c r="E59" s="59"/>
      <c r="F59" s="59"/>
      <c r="G59" s="59"/>
      <c r="H59" s="59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s="60" customFormat="1" x14ac:dyDescent="0.15">
      <c r="A60" s="59"/>
      <c r="B60" s="59"/>
      <c r="C60" s="59"/>
      <c r="D60" s="59"/>
      <c r="E60" s="59"/>
      <c r="F60" s="59"/>
      <c r="G60" s="59"/>
      <c r="H60" s="59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s="60" customFormat="1" x14ac:dyDescent="0.15">
      <c r="A61" s="59"/>
      <c r="B61" s="59"/>
      <c r="C61" s="59"/>
      <c r="D61" s="59"/>
      <c r="E61" s="59"/>
      <c r="F61" s="59"/>
      <c r="G61" s="59"/>
      <c r="H61" s="59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s="60" customFormat="1" x14ac:dyDescent="0.15">
      <c r="A62" s="59"/>
      <c r="B62" s="59"/>
      <c r="C62" s="59"/>
      <c r="D62" s="59"/>
      <c r="E62" s="59"/>
      <c r="F62" s="59"/>
      <c r="G62" s="59"/>
      <c r="H62" s="59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s="60" customFormat="1" x14ac:dyDescent="0.15">
      <c r="A63" s="59"/>
      <c r="B63" s="59"/>
      <c r="C63" s="59"/>
      <c r="D63" s="59"/>
      <c r="E63" s="59"/>
      <c r="F63" s="59"/>
      <c r="G63" s="59"/>
      <c r="H63" s="59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s="60" customFormat="1" x14ac:dyDescent="0.15">
      <c r="A64" s="59"/>
      <c r="B64" s="59"/>
      <c r="C64" s="59"/>
      <c r="D64" s="59"/>
      <c r="E64" s="59"/>
      <c r="F64" s="59"/>
      <c r="G64" s="59"/>
      <c r="H64" s="59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s="60" customFormat="1" x14ac:dyDescent="0.15">
      <c r="A65" s="59"/>
      <c r="B65" s="59"/>
      <c r="C65" s="59"/>
      <c r="D65" s="59"/>
      <c r="E65" s="59"/>
      <c r="F65" s="59"/>
      <c r="G65" s="59"/>
      <c r="H65" s="59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s="61" customFormat="1" x14ac:dyDescent="0.15">
      <c r="A66" s="62"/>
      <c r="B66" s="62"/>
      <c r="C66" s="62"/>
      <c r="D66" s="62"/>
      <c r="E66" s="62"/>
      <c r="F66" s="62"/>
      <c r="G66" s="62"/>
      <c r="H66" s="6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s="60" customFormat="1" x14ac:dyDescent="0.15">
      <c r="A67" s="59"/>
      <c r="B67" s="59"/>
      <c r="C67" s="59"/>
      <c r="D67" s="59"/>
      <c r="E67" s="59"/>
      <c r="F67" s="59"/>
      <c r="G67" s="59"/>
      <c r="H67" s="59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s="60" customFormat="1" x14ac:dyDescent="0.15">
      <c r="A68" s="59"/>
      <c r="B68" s="59"/>
      <c r="C68" s="59"/>
      <c r="D68" s="59"/>
      <c r="E68" s="59"/>
      <c r="F68" s="59"/>
      <c r="G68" s="59"/>
      <c r="H68" s="59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 s="60" customFormat="1" x14ac:dyDescent="0.15">
      <c r="A69" s="59"/>
      <c r="B69" s="59"/>
      <c r="C69" s="59"/>
      <c r="D69" s="59"/>
      <c r="E69" s="59"/>
      <c r="F69" s="59"/>
      <c r="G69" s="59"/>
      <c r="H69" s="59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s="60" customFormat="1" x14ac:dyDescent="0.15">
      <c r="A70" s="59"/>
      <c r="B70" s="59"/>
      <c r="C70" s="59"/>
      <c r="D70" s="59"/>
      <c r="E70" s="59"/>
      <c r="F70" s="59"/>
      <c r="G70" s="59"/>
      <c r="H70" s="59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s="60" customFormat="1" x14ac:dyDescent="0.15">
      <c r="A71" s="59"/>
      <c r="B71" s="59"/>
      <c r="C71" s="59"/>
      <c r="D71" s="59"/>
      <c r="E71" s="59"/>
      <c r="F71" s="59"/>
      <c r="G71" s="59"/>
      <c r="H71" s="59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s="60" customFormat="1" x14ac:dyDescent="0.15">
      <c r="A72" s="59"/>
      <c r="B72" s="59"/>
      <c r="C72" s="59"/>
      <c r="D72" s="59"/>
      <c r="E72" s="59"/>
      <c r="F72" s="59"/>
      <c r="G72" s="59"/>
      <c r="H72" s="59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s="60" customFormat="1" x14ac:dyDescent="0.15">
      <c r="A73" s="59"/>
      <c r="B73" s="59"/>
      <c r="C73" s="59"/>
      <c r="D73" s="59"/>
      <c r="E73" s="59"/>
      <c r="F73" s="59"/>
      <c r="G73" s="59"/>
      <c r="H73" s="59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s="60" customFormat="1" x14ac:dyDescent="0.15">
      <c r="A74" s="59"/>
      <c r="B74" s="59"/>
      <c r="C74" s="59"/>
      <c r="D74" s="59"/>
      <c r="E74" s="59"/>
      <c r="F74" s="59"/>
      <c r="G74" s="59"/>
      <c r="H74" s="59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s="60" customFormat="1" x14ac:dyDescent="0.15">
      <c r="A75" s="59"/>
      <c r="B75" s="59"/>
      <c r="C75" s="59"/>
      <c r="D75" s="59"/>
      <c r="E75" s="59"/>
      <c r="F75" s="59"/>
      <c r="G75" s="59"/>
      <c r="H75" s="59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s="60" customFormat="1" x14ac:dyDescent="0.15">
      <c r="A76" s="59"/>
      <c r="B76" s="59"/>
      <c r="C76" s="59"/>
      <c r="D76" s="59"/>
      <c r="E76" s="59"/>
      <c r="F76" s="59"/>
      <c r="G76" s="59"/>
      <c r="H76" s="59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s="60" customFormat="1" x14ac:dyDescent="0.15">
      <c r="A77" s="59"/>
      <c r="B77" s="59"/>
      <c r="C77" s="59"/>
      <c r="D77" s="59"/>
      <c r="E77" s="59"/>
      <c r="F77" s="59"/>
      <c r="G77" s="59"/>
      <c r="H77" s="59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s="60" customFormat="1" x14ac:dyDescent="0.15">
      <c r="A78" s="59"/>
      <c r="B78" s="59"/>
      <c r="C78" s="59"/>
      <c r="D78" s="59"/>
      <c r="E78" s="59"/>
      <c r="F78" s="59"/>
      <c r="G78" s="59"/>
      <c r="H78" s="59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s="60" customFormat="1" x14ac:dyDescent="0.15">
      <c r="A79" s="59"/>
      <c r="B79" s="59"/>
      <c r="C79" s="59"/>
      <c r="D79" s="59"/>
      <c r="E79" s="59"/>
      <c r="F79" s="59"/>
      <c r="G79" s="59"/>
      <c r="H79" s="59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s="60" customFormat="1" x14ac:dyDescent="0.15">
      <c r="A80" s="59"/>
      <c r="B80" s="59"/>
      <c r="C80" s="59"/>
      <c r="D80" s="59"/>
      <c r="E80" s="59"/>
      <c r="F80" s="59"/>
      <c r="G80" s="59"/>
      <c r="H80" s="59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s="60" customFormat="1" x14ac:dyDescent="0.15">
      <c r="A81" s="59"/>
      <c r="B81" s="59"/>
      <c r="C81" s="59"/>
      <c r="D81" s="59"/>
      <c r="E81" s="59"/>
      <c r="F81" s="59"/>
      <c r="G81" s="59"/>
      <c r="H81" s="59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s="60" customFormat="1" x14ac:dyDescent="0.15">
      <c r="A82" s="59"/>
      <c r="B82" s="59"/>
      <c r="C82" s="59"/>
      <c r="D82" s="59"/>
      <c r="E82" s="59"/>
      <c r="F82" s="59"/>
      <c r="G82" s="59"/>
      <c r="H82" s="59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s="60" customFormat="1" x14ac:dyDescent="0.15">
      <c r="A83" s="59"/>
      <c r="B83" s="59"/>
      <c r="C83" s="59"/>
      <c r="D83" s="59"/>
      <c r="E83" s="59"/>
      <c r="F83" s="59"/>
      <c r="G83" s="59"/>
      <c r="H83" s="59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s="60" customFormat="1" x14ac:dyDescent="0.15">
      <c r="A84" s="59"/>
      <c r="B84" s="59"/>
      <c r="C84" s="59"/>
      <c r="D84" s="59"/>
      <c r="E84" s="59"/>
      <c r="F84" s="59"/>
      <c r="G84" s="59"/>
      <c r="H84" s="59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s="60" customFormat="1" x14ac:dyDescent="0.15">
      <c r="A85" s="59"/>
      <c r="B85" s="59"/>
      <c r="C85" s="59"/>
      <c r="D85" s="59"/>
      <c r="E85" s="59"/>
      <c r="F85" s="59"/>
      <c r="G85" s="59"/>
      <c r="H85" s="59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s="60" customFormat="1" x14ac:dyDescent="0.15">
      <c r="A86" s="59"/>
      <c r="B86" s="59"/>
      <c r="C86" s="59"/>
      <c r="D86" s="59"/>
      <c r="E86" s="59"/>
      <c r="F86" s="59"/>
      <c r="G86" s="59"/>
      <c r="H86" s="59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s="60" customFormat="1" x14ac:dyDescent="0.15">
      <c r="A87" s="59"/>
      <c r="B87" s="59"/>
      <c r="C87" s="59"/>
      <c r="D87" s="59"/>
      <c r="E87" s="59"/>
      <c r="F87" s="59"/>
      <c r="G87" s="59"/>
      <c r="H87" s="59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s="61" customFormat="1" x14ac:dyDescent="0.15">
      <c r="A88" s="62"/>
      <c r="B88" s="62"/>
      <c r="C88" s="62"/>
      <c r="D88" s="62"/>
      <c r="E88" s="62"/>
      <c r="F88" s="62"/>
      <c r="G88" s="62"/>
      <c r="H88" s="6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s="60" customFormat="1" x14ac:dyDescent="0.15">
      <c r="A89" s="59"/>
      <c r="B89" s="59"/>
      <c r="C89" s="59"/>
      <c r="D89" s="59"/>
      <c r="E89" s="59"/>
      <c r="F89" s="59"/>
      <c r="G89" s="59"/>
      <c r="H89" s="59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s="60" customFormat="1" x14ac:dyDescent="0.15">
      <c r="A90" s="59"/>
      <c r="B90" s="59"/>
      <c r="C90" s="59"/>
      <c r="D90" s="59"/>
      <c r="E90" s="59"/>
      <c r="F90" s="59"/>
      <c r="G90" s="59"/>
      <c r="H90" s="59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s="60" customFormat="1" x14ac:dyDescent="0.15">
      <c r="A91" s="59"/>
      <c r="B91" s="59"/>
      <c r="C91" s="59"/>
      <c r="D91" s="59"/>
      <c r="E91" s="59"/>
      <c r="F91" s="59"/>
      <c r="G91" s="59"/>
      <c r="H91" s="59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s="60" customFormat="1" x14ac:dyDescent="0.15">
      <c r="A92" s="59"/>
      <c r="B92" s="59"/>
      <c r="C92" s="59"/>
      <c r="D92" s="59"/>
      <c r="E92" s="59"/>
      <c r="F92" s="59"/>
      <c r="G92" s="59"/>
      <c r="H92" s="59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s="60" customFormat="1" x14ac:dyDescent="0.15">
      <c r="A93" s="59"/>
      <c r="B93" s="59"/>
      <c r="C93" s="59"/>
      <c r="D93" s="59"/>
      <c r="E93" s="59"/>
      <c r="F93" s="59"/>
      <c r="G93" s="59"/>
      <c r="H93" s="59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s="60" customFormat="1" x14ac:dyDescent="0.15">
      <c r="A94" s="59"/>
      <c r="B94" s="59"/>
      <c r="C94" s="59"/>
      <c r="D94" s="59"/>
      <c r="E94" s="59"/>
      <c r="F94" s="59"/>
      <c r="G94" s="59"/>
      <c r="H94" s="59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s="60" customFormat="1" x14ac:dyDescent="0.15">
      <c r="A95" s="59"/>
      <c r="B95" s="59"/>
      <c r="C95" s="59"/>
      <c r="D95" s="59"/>
      <c r="E95" s="59"/>
      <c r="F95" s="59"/>
      <c r="G95" s="59"/>
      <c r="H95" s="59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s="60" customFormat="1" x14ac:dyDescent="0.15">
      <c r="A96" s="59"/>
      <c r="B96" s="59"/>
      <c r="C96" s="59"/>
      <c r="D96" s="59"/>
      <c r="E96" s="59"/>
      <c r="F96" s="59"/>
      <c r="G96" s="59"/>
      <c r="H96" s="59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s="60" customFormat="1" x14ac:dyDescent="0.15">
      <c r="A97" s="59"/>
      <c r="B97" s="59"/>
      <c r="C97" s="59"/>
      <c r="D97" s="59"/>
      <c r="E97" s="59"/>
      <c r="F97" s="59"/>
      <c r="G97" s="59"/>
      <c r="H97" s="59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s="60" customFormat="1" x14ac:dyDescent="0.15">
      <c r="A98" s="59"/>
      <c r="B98" s="59"/>
      <c r="C98" s="59"/>
      <c r="D98" s="59"/>
      <c r="E98" s="59"/>
      <c r="F98" s="59"/>
      <c r="G98" s="59"/>
      <c r="H98" s="59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s="60" customFormat="1" x14ac:dyDescent="0.15">
      <c r="A99" s="59"/>
      <c r="B99" s="59"/>
      <c r="C99" s="59"/>
      <c r="D99" s="59"/>
      <c r="E99" s="59"/>
      <c r="F99" s="59"/>
      <c r="G99" s="59"/>
      <c r="H99" s="59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s="60" customFormat="1" x14ac:dyDescent="0.15">
      <c r="A100" s="59"/>
      <c r="B100" s="59"/>
      <c r="C100" s="59"/>
      <c r="D100" s="59"/>
      <c r="E100" s="59"/>
      <c r="F100" s="59"/>
      <c r="G100" s="59"/>
      <c r="H100" s="59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s="60" customFormat="1" x14ac:dyDescent="0.15">
      <c r="A101" s="59"/>
      <c r="B101" s="59"/>
      <c r="C101" s="59"/>
      <c r="D101" s="59"/>
      <c r="E101" s="59"/>
      <c r="F101" s="59"/>
      <c r="G101" s="59"/>
      <c r="H101" s="59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8" s="60" customFormat="1" x14ac:dyDescent="0.15">
      <c r="A102" s="59"/>
      <c r="B102" s="59"/>
      <c r="C102" s="59"/>
      <c r="D102" s="59"/>
      <c r="E102" s="59"/>
      <c r="F102" s="59"/>
      <c r="G102" s="59"/>
      <c r="H102" s="59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1:28" s="60" customFormat="1" x14ac:dyDescent="0.15">
      <c r="A103" s="59"/>
      <c r="B103" s="59"/>
      <c r="C103" s="59"/>
      <c r="D103" s="59"/>
      <c r="E103" s="59"/>
      <c r="F103" s="59"/>
      <c r="G103" s="59"/>
      <c r="H103" s="59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</row>
    <row r="104" spans="1:28" s="60" customFormat="1" x14ac:dyDescent="0.15">
      <c r="A104" s="59"/>
      <c r="B104" s="59"/>
      <c r="C104" s="59"/>
      <c r="D104" s="59"/>
      <c r="E104" s="59"/>
      <c r="F104" s="59"/>
      <c r="G104" s="59"/>
      <c r="H104" s="59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28" s="60" customFormat="1" x14ac:dyDescent="0.15">
      <c r="A105" s="59"/>
      <c r="B105" s="59"/>
      <c r="C105" s="59"/>
      <c r="D105" s="59"/>
      <c r="E105" s="59"/>
      <c r="F105" s="59"/>
      <c r="G105" s="59"/>
      <c r="H105" s="59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</row>
    <row r="106" spans="1:28" s="60" customFormat="1" x14ac:dyDescent="0.15">
      <c r="A106" s="59"/>
      <c r="B106" s="59"/>
      <c r="C106" s="59"/>
      <c r="D106" s="59"/>
      <c r="E106" s="59"/>
      <c r="F106" s="59"/>
      <c r="G106" s="59"/>
      <c r="H106" s="59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28" s="60" customFormat="1" x14ac:dyDescent="0.15">
      <c r="A107" s="59"/>
      <c r="B107" s="59"/>
      <c r="C107" s="59"/>
      <c r="D107" s="59"/>
      <c r="E107" s="59"/>
      <c r="F107" s="59"/>
      <c r="G107" s="59"/>
      <c r="H107" s="59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</row>
    <row r="108" spans="1:28" s="60" customFormat="1" x14ac:dyDescent="0.15">
      <c r="A108" s="59"/>
      <c r="B108" s="59"/>
      <c r="C108" s="59"/>
      <c r="D108" s="59"/>
      <c r="E108" s="59"/>
      <c r="F108" s="59"/>
      <c r="G108" s="59"/>
      <c r="H108" s="59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28" s="60" customFormat="1" x14ac:dyDescent="0.15">
      <c r="A109" s="59"/>
      <c r="B109" s="59"/>
      <c r="C109" s="59"/>
      <c r="D109" s="59"/>
      <c r="E109" s="59"/>
      <c r="F109" s="59"/>
      <c r="G109" s="59"/>
      <c r="H109" s="59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</row>
    <row r="110" spans="1:28" s="61" customFormat="1" x14ac:dyDescent="0.15">
      <c r="A110" s="62"/>
      <c r="B110" s="62"/>
      <c r="C110" s="62"/>
      <c r="D110" s="62"/>
      <c r="E110" s="62"/>
      <c r="F110" s="62"/>
      <c r="G110" s="62"/>
      <c r="H110" s="6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1:28" s="60" customFormat="1" x14ac:dyDescent="0.15">
      <c r="A111" s="59"/>
      <c r="B111" s="59"/>
      <c r="C111" s="59"/>
      <c r="D111" s="59"/>
      <c r="E111" s="59"/>
      <c r="F111" s="59"/>
      <c r="G111" s="59"/>
      <c r="H111" s="59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1:28" s="60" customFormat="1" x14ac:dyDescent="0.15">
      <c r="A112" s="59"/>
      <c r="B112" s="59"/>
      <c r="C112" s="59"/>
      <c r="D112" s="59"/>
      <c r="E112" s="59"/>
      <c r="F112" s="59"/>
      <c r="G112" s="59"/>
      <c r="H112" s="59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</row>
    <row r="113" spans="1:28" s="60" customFormat="1" x14ac:dyDescent="0.15">
      <c r="A113" s="59"/>
      <c r="B113" s="59"/>
      <c r="C113" s="59"/>
      <c r="D113" s="59"/>
      <c r="E113" s="59"/>
      <c r="F113" s="59"/>
      <c r="G113" s="59"/>
      <c r="H113" s="59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</row>
    <row r="114" spans="1:28" s="60" customFormat="1" x14ac:dyDescent="0.15">
      <c r="A114" s="59"/>
      <c r="B114" s="59"/>
      <c r="C114" s="59"/>
      <c r="D114" s="59"/>
      <c r="E114" s="59"/>
      <c r="F114" s="59"/>
      <c r="G114" s="59"/>
      <c r="H114" s="59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</row>
    <row r="115" spans="1:28" s="60" customFormat="1" x14ac:dyDescent="0.15">
      <c r="A115" s="59"/>
      <c r="B115" s="59"/>
      <c r="C115" s="59"/>
      <c r="D115" s="59"/>
      <c r="E115" s="59"/>
      <c r="F115" s="59"/>
      <c r="G115" s="59"/>
      <c r="H115" s="59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</row>
    <row r="116" spans="1:28" s="60" customFormat="1" x14ac:dyDescent="0.15">
      <c r="A116" s="59"/>
      <c r="B116" s="59"/>
      <c r="C116" s="59"/>
      <c r="D116" s="59"/>
      <c r="E116" s="59"/>
      <c r="F116" s="59"/>
      <c r="G116" s="59"/>
      <c r="H116" s="59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</row>
    <row r="117" spans="1:28" s="60" customFormat="1" x14ac:dyDescent="0.15">
      <c r="A117" s="59"/>
      <c r="B117" s="59"/>
      <c r="C117" s="59"/>
      <c r="D117" s="59"/>
      <c r="E117" s="59"/>
      <c r="F117" s="59"/>
      <c r="G117" s="59"/>
      <c r="H117" s="59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</row>
    <row r="118" spans="1:28" s="60" customFormat="1" x14ac:dyDescent="0.15">
      <c r="A118" s="59"/>
      <c r="B118" s="59"/>
      <c r="C118" s="59"/>
      <c r="D118" s="59"/>
      <c r="E118" s="59"/>
      <c r="F118" s="59"/>
      <c r="G118" s="59"/>
      <c r="H118" s="59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</row>
    <row r="119" spans="1:28" s="60" customFormat="1" x14ac:dyDescent="0.15">
      <c r="A119" s="59"/>
      <c r="B119" s="59"/>
      <c r="C119" s="59"/>
      <c r="D119" s="59"/>
      <c r="E119" s="59"/>
      <c r="F119" s="59"/>
      <c r="G119" s="59"/>
      <c r="H119" s="59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</row>
    <row r="120" spans="1:28" s="60" customFormat="1" x14ac:dyDescent="0.15">
      <c r="A120" s="59"/>
      <c r="B120" s="59"/>
      <c r="C120" s="59"/>
      <c r="D120" s="59"/>
      <c r="E120" s="59"/>
      <c r="F120" s="59"/>
      <c r="G120" s="59"/>
      <c r="H120" s="59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</row>
    <row r="121" spans="1:28" s="60" customFormat="1" x14ac:dyDescent="0.15">
      <c r="A121" s="59"/>
      <c r="B121" s="59"/>
      <c r="C121" s="59"/>
      <c r="D121" s="59"/>
      <c r="E121" s="59"/>
      <c r="F121" s="59"/>
      <c r="G121" s="59"/>
      <c r="H121" s="59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</row>
    <row r="122" spans="1:28" s="60" customFormat="1" x14ac:dyDescent="0.15">
      <c r="A122" s="59"/>
      <c r="B122" s="59"/>
      <c r="C122" s="59"/>
      <c r="D122" s="59"/>
      <c r="E122" s="59"/>
      <c r="F122" s="59"/>
      <c r="G122" s="59"/>
      <c r="H122" s="59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</row>
    <row r="123" spans="1:28" s="60" customFormat="1" x14ac:dyDescent="0.15">
      <c r="A123" s="59"/>
      <c r="B123" s="59"/>
      <c r="C123" s="59"/>
      <c r="D123" s="59"/>
      <c r="E123" s="59"/>
      <c r="F123" s="59"/>
      <c r="G123" s="59"/>
      <c r="H123" s="59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</row>
    <row r="124" spans="1:28" s="60" customFormat="1" x14ac:dyDescent="0.15">
      <c r="A124" s="59"/>
      <c r="B124" s="59"/>
      <c r="C124" s="59"/>
      <c r="D124" s="59"/>
      <c r="E124" s="59"/>
      <c r="F124" s="59"/>
      <c r="G124" s="59"/>
      <c r="H124" s="59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</row>
    <row r="125" spans="1:28" s="60" customFormat="1" x14ac:dyDescent="0.15">
      <c r="A125" s="59"/>
      <c r="B125" s="59"/>
      <c r="C125" s="59"/>
      <c r="D125" s="59"/>
      <c r="E125" s="59"/>
      <c r="F125" s="59"/>
      <c r="G125" s="59"/>
      <c r="H125" s="59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</row>
    <row r="126" spans="1:28" s="60" customFormat="1" x14ac:dyDescent="0.15">
      <c r="A126" s="59"/>
      <c r="B126" s="59"/>
      <c r="C126" s="59"/>
      <c r="D126" s="59"/>
      <c r="E126" s="59"/>
      <c r="F126" s="59"/>
      <c r="G126" s="59"/>
      <c r="H126" s="59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</row>
    <row r="127" spans="1:28" s="60" customFormat="1" x14ac:dyDescent="0.15">
      <c r="A127" s="59"/>
      <c r="B127" s="59"/>
      <c r="C127" s="59"/>
      <c r="D127" s="59"/>
      <c r="E127" s="59"/>
      <c r="F127" s="59"/>
      <c r="G127" s="59"/>
      <c r="H127" s="59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</row>
    <row r="128" spans="1:28" s="60" customFormat="1" x14ac:dyDescent="0.15">
      <c r="A128" s="59"/>
      <c r="B128" s="59"/>
      <c r="C128" s="59"/>
      <c r="D128" s="59"/>
      <c r="E128" s="59"/>
      <c r="F128" s="59"/>
      <c r="G128" s="59"/>
      <c r="H128" s="59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</row>
    <row r="129" spans="1:28" s="60" customFormat="1" x14ac:dyDescent="0.15">
      <c r="A129" s="59"/>
      <c r="B129" s="59"/>
      <c r="C129" s="59"/>
      <c r="D129" s="59"/>
      <c r="E129" s="59"/>
      <c r="F129" s="59"/>
      <c r="G129" s="59"/>
      <c r="H129" s="59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</row>
    <row r="130" spans="1:28" s="60" customFormat="1" x14ac:dyDescent="0.15">
      <c r="A130" s="59"/>
      <c r="B130" s="59"/>
      <c r="C130" s="59"/>
      <c r="D130" s="59"/>
      <c r="E130" s="59"/>
      <c r="F130" s="59"/>
      <c r="G130" s="59"/>
      <c r="H130" s="59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</row>
    <row r="131" spans="1:28" s="60" customFormat="1" x14ac:dyDescent="0.15">
      <c r="A131" s="59"/>
      <c r="B131" s="59"/>
      <c r="C131" s="59"/>
      <c r="D131" s="59"/>
      <c r="E131" s="59"/>
      <c r="F131" s="59"/>
      <c r="G131" s="59"/>
      <c r="H131" s="59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</row>
    <row r="132" spans="1:28" s="61" customFormat="1" x14ac:dyDescent="0.15">
      <c r="A132" s="62"/>
      <c r="B132" s="62"/>
      <c r="C132" s="62"/>
      <c r="D132" s="62"/>
      <c r="E132" s="62"/>
      <c r="F132" s="62"/>
      <c r="G132" s="62"/>
      <c r="H132" s="6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</row>
    <row r="133" spans="1:28" s="60" customFormat="1" x14ac:dyDescent="0.15">
      <c r="A133" s="59"/>
      <c r="B133" s="59"/>
      <c r="C133" s="59"/>
      <c r="D133" s="59"/>
      <c r="E133" s="59"/>
      <c r="F133" s="59"/>
      <c r="G133" s="59"/>
      <c r="H133" s="59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</row>
    <row r="134" spans="1:28" s="60" customFormat="1" x14ac:dyDescent="0.15">
      <c r="A134" s="59"/>
      <c r="B134" s="59"/>
      <c r="C134" s="59"/>
      <c r="D134" s="59"/>
      <c r="E134" s="59"/>
      <c r="F134" s="59"/>
      <c r="G134" s="59"/>
      <c r="H134" s="59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</row>
    <row r="135" spans="1:28" s="60" customFormat="1" x14ac:dyDescent="0.15">
      <c r="A135" s="59"/>
      <c r="B135" s="59"/>
      <c r="C135" s="59"/>
      <c r="D135" s="59"/>
      <c r="E135" s="59"/>
      <c r="F135" s="59"/>
      <c r="G135" s="59"/>
      <c r="H135" s="59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</row>
    <row r="136" spans="1:28" s="60" customFormat="1" x14ac:dyDescent="0.15">
      <c r="A136" s="59"/>
      <c r="B136" s="59"/>
      <c r="C136" s="59"/>
      <c r="D136" s="59"/>
      <c r="E136" s="59"/>
      <c r="F136" s="59"/>
      <c r="G136" s="59"/>
      <c r="H136" s="59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</row>
    <row r="137" spans="1:28" s="60" customFormat="1" x14ac:dyDescent="0.15">
      <c r="A137" s="59"/>
      <c r="B137" s="59"/>
      <c r="C137" s="59"/>
      <c r="D137" s="59"/>
      <c r="E137" s="59"/>
      <c r="F137" s="59"/>
      <c r="G137" s="59"/>
      <c r="H137" s="59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</row>
    <row r="138" spans="1:28" s="60" customFormat="1" x14ac:dyDescent="0.15">
      <c r="A138" s="59"/>
      <c r="B138" s="59"/>
      <c r="C138" s="59"/>
      <c r="D138" s="59"/>
      <c r="E138" s="59"/>
      <c r="F138" s="59"/>
      <c r="G138" s="59"/>
      <c r="H138" s="59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</row>
    <row r="139" spans="1:28" s="60" customFormat="1" x14ac:dyDescent="0.15">
      <c r="A139" s="59"/>
      <c r="B139" s="59"/>
      <c r="C139" s="59"/>
      <c r="D139" s="59"/>
      <c r="E139" s="59"/>
      <c r="F139" s="59"/>
      <c r="G139" s="59"/>
      <c r="H139" s="59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</row>
    <row r="140" spans="1:28" s="60" customFormat="1" x14ac:dyDescent="0.15">
      <c r="A140" s="59"/>
      <c r="B140" s="59"/>
      <c r="C140" s="59"/>
      <c r="D140" s="59"/>
      <c r="E140" s="59"/>
      <c r="F140" s="59"/>
      <c r="G140" s="59"/>
      <c r="H140" s="59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</row>
    <row r="141" spans="1:28" s="60" customFormat="1" x14ac:dyDescent="0.15">
      <c r="A141" s="59"/>
      <c r="B141" s="59"/>
      <c r="C141" s="59"/>
      <c r="D141" s="59"/>
      <c r="E141" s="59"/>
      <c r="F141" s="59"/>
      <c r="G141" s="59"/>
      <c r="H141" s="59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</row>
    <row r="142" spans="1:28" s="60" customFormat="1" x14ac:dyDescent="0.15">
      <c r="A142" s="59"/>
      <c r="B142" s="59"/>
      <c r="C142" s="59"/>
      <c r="D142" s="59"/>
      <c r="E142" s="59"/>
      <c r="F142" s="59"/>
      <c r="G142" s="59"/>
      <c r="H142" s="59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</row>
    <row r="143" spans="1:28" s="60" customFormat="1" x14ac:dyDescent="0.15">
      <c r="A143" s="59"/>
      <c r="B143" s="59"/>
      <c r="C143" s="59"/>
      <c r="D143" s="59"/>
      <c r="E143" s="59"/>
      <c r="F143" s="59"/>
      <c r="G143" s="59"/>
      <c r="H143" s="59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</row>
    <row r="144" spans="1:28" s="60" customFormat="1" x14ac:dyDescent="0.15">
      <c r="A144" s="59"/>
      <c r="B144" s="59"/>
      <c r="C144" s="59"/>
      <c r="D144" s="59"/>
      <c r="E144" s="59"/>
      <c r="F144" s="59"/>
      <c r="G144" s="59"/>
      <c r="H144" s="59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</row>
    <row r="145" spans="1:28" s="60" customFormat="1" x14ac:dyDescent="0.15">
      <c r="A145" s="59"/>
      <c r="B145" s="59"/>
      <c r="C145" s="59"/>
      <c r="D145" s="59"/>
      <c r="E145" s="59"/>
      <c r="F145" s="59"/>
      <c r="G145" s="59"/>
      <c r="H145" s="59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</row>
    <row r="146" spans="1:28" s="60" customFormat="1" x14ac:dyDescent="0.15">
      <c r="A146" s="59"/>
      <c r="B146" s="59"/>
      <c r="C146" s="59"/>
      <c r="D146" s="59"/>
      <c r="E146" s="59"/>
      <c r="F146" s="59"/>
      <c r="G146" s="59"/>
      <c r="H146" s="59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s="60" customFormat="1" x14ac:dyDescent="0.15">
      <c r="A147" s="59"/>
      <c r="B147" s="59"/>
      <c r="C147" s="59"/>
      <c r="D147" s="59"/>
      <c r="E147" s="59"/>
      <c r="F147" s="59"/>
      <c r="G147" s="59"/>
      <c r="H147" s="59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</row>
    <row r="148" spans="1:28" s="60" customFormat="1" x14ac:dyDescent="0.15">
      <c r="A148" s="59"/>
      <c r="B148" s="59"/>
      <c r="C148" s="59"/>
      <c r="D148" s="59"/>
      <c r="E148" s="59"/>
      <c r="F148" s="59"/>
      <c r="G148" s="59"/>
      <c r="H148" s="59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</row>
    <row r="149" spans="1:28" s="60" customFormat="1" x14ac:dyDescent="0.15">
      <c r="A149" s="59"/>
      <c r="B149" s="59"/>
      <c r="C149" s="59"/>
      <c r="D149" s="59"/>
      <c r="E149" s="59"/>
      <c r="F149" s="59"/>
      <c r="G149" s="59"/>
      <c r="H149" s="59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</row>
    <row r="150" spans="1:28" s="60" customFormat="1" x14ac:dyDescent="0.15">
      <c r="A150" s="59"/>
      <c r="B150" s="59"/>
      <c r="C150" s="59"/>
      <c r="D150" s="59"/>
      <c r="E150" s="59"/>
      <c r="F150" s="59"/>
      <c r="G150" s="59"/>
      <c r="H150" s="59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</row>
    <row r="151" spans="1:28" s="60" customFormat="1" x14ac:dyDescent="0.15">
      <c r="A151" s="59"/>
      <c r="B151" s="59"/>
      <c r="C151" s="59"/>
      <c r="D151" s="59"/>
      <c r="E151" s="59"/>
      <c r="F151" s="59"/>
      <c r="G151" s="59"/>
      <c r="H151" s="59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</row>
    <row r="152" spans="1:28" s="60" customFormat="1" x14ac:dyDescent="0.15">
      <c r="A152" s="59"/>
      <c r="B152" s="59"/>
      <c r="C152" s="59"/>
      <c r="D152" s="59"/>
      <c r="E152" s="59"/>
      <c r="F152" s="59"/>
      <c r="G152" s="59"/>
      <c r="H152" s="59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</row>
    <row r="153" spans="1:28" s="60" customFormat="1" x14ac:dyDescent="0.15">
      <c r="A153" s="59"/>
      <c r="B153" s="59"/>
      <c r="C153" s="59"/>
      <c r="D153" s="59"/>
      <c r="E153" s="59"/>
      <c r="F153" s="59"/>
      <c r="G153" s="59"/>
      <c r="H153" s="59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</row>
    <row r="154" spans="1:28" s="61" customFormat="1" x14ac:dyDescent="0.15">
      <c r="A154" s="62"/>
      <c r="B154" s="62"/>
      <c r="C154" s="62"/>
      <c r="D154" s="62"/>
      <c r="E154" s="62"/>
      <c r="F154" s="62"/>
      <c r="G154" s="62"/>
      <c r="H154" s="6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</row>
    <row r="155" spans="1:28" s="60" customFormat="1" x14ac:dyDescent="0.15">
      <c r="A155" s="59"/>
      <c r="B155" s="59"/>
      <c r="C155" s="59"/>
      <c r="D155" s="59"/>
      <c r="E155" s="59"/>
      <c r="F155" s="59"/>
      <c r="G155" s="59"/>
      <c r="H155" s="59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</row>
    <row r="156" spans="1:28" s="60" customFormat="1" x14ac:dyDescent="0.15">
      <c r="A156" s="59"/>
      <c r="B156" s="59"/>
      <c r="C156" s="59"/>
      <c r="D156" s="59"/>
      <c r="E156" s="59"/>
      <c r="F156" s="59"/>
      <c r="G156" s="59"/>
      <c r="H156" s="59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</row>
    <row r="157" spans="1:28" s="60" customFormat="1" x14ac:dyDescent="0.15">
      <c r="A157" s="59"/>
      <c r="B157" s="59"/>
      <c r="C157" s="59"/>
      <c r="D157" s="59"/>
      <c r="E157" s="59"/>
      <c r="F157" s="59"/>
      <c r="G157" s="59"/>
      <c r="H157" s="59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</row>
    <row r="158" spans="1:28" s="60" customFormat="1" x14ac:dyDescent="0.15">
      <c r="A158" s="59"/>
      <c r="B158" s="59"/>
      <c r="C158" s="59"/>
      <c r="D158" s="59"/>
      <c r="E158" s="59"/>
      <c r="F158" s="59"/>
      <c r="G158" s="59"/>
      <c r="H158" s="59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</row>
    <row r="159" spans="1:28" s="60" customFormat="1" x14ac:dyDescent="0.15">
      <c r="A159" s="59"/>
      <c r="B159" s="59"/>
      <c r="C159" s="59"/>
      <c r="D159" s="59"/>
      <c r="E159" s="59"/>
      <c r="F159" s="59"/>
      <c r="G159" s="59"/>
      <c r="H159" s="59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</row>
    <row r="160" spans="1:28" s="60" customFormat="1" x14ac:dyDescent="0.15">
      <c r="A160" s="59"/>
      <c r="B160" s="59"/>
      <c r="C160" s="59"/>
      <c r="D160" s="59"/>
      <c r="E160" s="59"/>
      <c r="F160" s="59"/>
      <c r="G160" s="59"/>
      <c r="H160" s="59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</row>
    <row r="161" spans="1:28" s="60" customFormat="1" x14ac:dyDescent="0.15">
      <c r="A161" s="59"/>
      <c r="B161" s="59"/>
      <c r="C161" s="59"/>
      <c r="D161" s="59"/>
      <c r="E161" s="59"/>
      <c r="F161" s="59"/>
      <c r="G161" s="59"/>
      <c r="H161" s="59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</row>
    <row r="162" spans="1:28" s="60" customFormat="1" x14ac:dyDescent="0.15">
      <c r="A162" s="59"/>
      <c r="B162" s="59"/>
      <c r="C162" s="59"/>
      <c r="D162" s="59"/>
      <c r="E162" s="59"/>
      <c r="F162" s="59"/>
      <c r="G162" s="59"/>
      <c r="H162" s="59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</row>
    <row r="163" spans="1:28" s="60" customFormat="1" x14ac:dyDescent="0.15">
      <c r="A163" s="59"/>
      <c r="B163" s="59"/>
      <c r="C163" s="59"/>
      <c r="D163" s="59"/>
      <c r="E163" s="59"/>
      <c r="F163" s="59"/>
      <c r="G163" s="59"/>
      <c r="H163" s="59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</row>
    <row r="164" spans="1:28" s="60" customFormat="1" x14ac:dyDescent="0.15">
      <c r="A164" s="59"/>
      <c r="B164" s="59"/>
      <c r="C164" s="59"/>
      <c r="D164" s="59"/>
      <c r="E164" s="59"/>
      <c r="F164" s="59"/>
      <c r="G164" s="59"/>
      <c r="H164" s="59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</row>
    <row r="165" spans="1:28" s="60" customFormat="1" x14ac:dyDescent="0.15">
      <c r="A165" s="59"/>
      <c r="B165" s="59"/>
      <c r="C165" s="59"/>
      <c r="D165" s="59"/>
      <c r="E165" s="59"/>
      <c r="F165" s="59"/>
      <c r="G165" s="59"/>
      <c r="H165" s="59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1:28" s="60" customFormat="1" x14ac:dyDescent="0.15">
      <c r="A166" s="59"/>
      <c r="B166" s="59"/>
      <c r="C166" s="59"/>
      <c r="D166" s="59"/>
      <c r="E166" s="59"/>
      <c r="F166" s="59"/>
      <c r="G166" s="59"/>
      <c r="H166" s="59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</row>
    <row r="167" spans="1:28" s="60" customFormat="1" x14ac:dyDescent="0.15">
      <c r="A167" s="59"/>
      <c r="B167" s="59"/>
      <c r="C167" s="59"/>
      <c r="D167" s="59"/>
      <c r="E167" s="59"/>
      <c r="F167" s="59"/>
      <c r="G167" s="59"/>
      <c r="H167" s="59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1:28" s="60" customFormat="1" x14ac:dyDescent="0.15">
      <c r="A168" s="59"/>
      <c r="B168" s="59"/>
      <c r="C168" s="59"/>
      <c r="D168" s="59"/>
      <c r="E168" s="59"/>
      <c r="F168" s="59"/>
      <c r="G168" s="59"/>
      <c r="H168" s="59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</row>
    <row r="169" spans="1:28" s="60" customFormat="1" x14ac:dyDescent="0.15">
      <c r="A169" s="59"/>
      <c r="B169" s="59"/>
      <c r="C169" s="59"/>
      <c r="D169" s="59"/>
      <c r="E169" s="59"/>
      <c r="F169" s="59"/>
      <c r="G169" s="59"/>
      <c r="H169" s="59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1:28" s="60" customFormat="1" x14ac:dyDescent="0.15">
      <c r="A170" s="59"/>
      <c r="B170" s="59"/>
      <c r="C170" s="59"/>
      <c r="D170" s="59"/>
      <c r="E170" s="59"/>
      <c r="F170" s="59"/>
      <c r="G170" s="59"/>
      <c r="H170" s="59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</row>
    <row r="171" spans="1:28" s="60" customFormat="1" x14ac:dyDescent="0.15">
      <c r="A171" s="59"/>
      <c r="B171" s="59"/>
      <c r="C171" s="59"/>
      <c r="D171" s="59"/>
      <c r="E171" s="59"/>
      <c r="F171" s="59"/>
      <c r="G171" s="59"/>
      <c r="H171" s="59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1:28" s="60" customFormat="1" x14ac:dyDescent="0.15">
      <c r="A172" s="59"/>
      <c r="B172" s="59"/>
      <c r="C172" s="59"/>
      <c r="D172" s="59"/>
      <c r="E172" s="59"/>
      <c r="F172" s="59"/>
      <c r="G172" s="59"/>
      <c r="H172" s="59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</row>
    <row r="173" spans="1:28" s="60" customFormat="1" x14ac:dyDescent="0.15">
      <c r="A173" s="59"/>
      <c r="B173" s="59"/>
      <c r="C173" s="59"/>
      <c r="D173" s="59"/>
      <c r="E173" s="59"/>
      <c r="F173" s="59"/>
      <c r="G173" s="59"/>
      <c r="H173" s="59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1:28" s="60" customFormat="1" x14ac:dyDescent="0.15">
      <c r="A174" s="59"/>
      <c r="B174" s="59"/>
      <c r="C174" s="59"/>
      <c r="D174" s="59"/>
      <c r="E174" s="59"/>
      <c r="F174" s="59"/>
      <c r="G174" s="59"/>
      <c r="H174" s="59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</row>
    <row r="175" spans="1:28" s="60" customFormat="1" x14ac:dyDescent="0.15">
      <c r="A175" s="59"/>
      <c r="B175" s="59"/>
      <c r="C175" s="59"/>
      <c r="D175" s="59"/>
      <c r="E175" s="59"/>
      <c r="F175" s="59"/>
      <c r="G175" s="59"/>
      <c r="H175" s="59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1:28" s="61" customFormat="1" x14ac:dyDescent="0.15">
      <c r="A176" s="62"/>
      <c r="B176" s="62"/>
      <c r="C176" s="62"/>
      <c r="D176" s="62"/>
      <c r="E176" s="62"/>
      <c r="F176" s="62"/>
      <c r="G176" s="62"/>
      <c r="H176" s="6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</row>
    <row r="177" spans="1:28" s="60" customFormat="1" x14ac:dyDescent="0.15">
      <c r="A177" s="59"/>
      <c r="B177" s="59"/>
      <c r="C177" s="59"/>
      <c r="D177" s="59"/>
      <c r="E177" s="59"/>
      <c r="F177" s="59"/>
      <c r="G177" s="59"/>
      <c r="H177" s="59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1:28" s="60" customFormat="1" x14ac:dyDescent="0.15">
      <c r="A178" s="59"/>
      <c r="B178" s="59"/>
      <c r="C178" s="59"/>
      <c r="D178" s="59"/>
      <c r="E178" s="59"/>
      <c r="F178" s="59"/>
      <c r="G178" s="59"/>
      <c r="H178" s="59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</row>
    <row r="179" spans="1:28" s="60" customFormat="1" x14ac:dyDescent="0.15">
      <c r="A179" s="59"/>
      <c r="B179" s="59"/>
      <c r="C179" s="59"/>
      <c r="D179" s="59"/>
      <c r="E179" s="59"/>
      <c r="F179" s="59"/>
      <c r="G179" s="59"/>
      <c r="H179" s="59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1:28" s="60" customFormat="1" x14ac:dyDescent="0.15">
      <c r="A180" s="59"/>
      <c r="B180" s="59"/>
      <c r="C180" s="59"/>
      <c r="D180" s="59"/>
      <c r="E180" s="59"/>
      <c r="F180" s="59"/>
      <c r="G180" s="59"/>
      <c r="H180" s="59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</row>
    <row r="181" spans="1:28" s="60" customFormat="1" x14ac:dyDescent="0.15">
      <c r="A181" s="59"/>
      <c r="B181" s="59"/>
      <c r="C181" s="59"/>
      <c r="D181" s="59"/>
      <c r="E181" s="59"/>
      <c r="F181" s="59"/>
      <c r="G181" s="59"/>
      <c r="H181" s="59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</row>
    <row r="182" spans="1:28" s="60" customFormat="1" x14ac:dyDescent="0.15">
      <c r="A182" s="59"/>
      <c r="B182" s="59"/>
      <c r="C182" s="59"/>
      <c r="D182" s="59"/>
      <c r="E182" s="59"/>
      <c r="F182" s="59"/>
      <c r="G182" s="59"/>
      <c r="H182" s="59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</row>
    <row r="183" spans="1:28" s="60" customFormat="1" x14ac:dyDescent="0.15">
      <c r="A183" s="59"/>
      <c r="B183" s="59"/>
      <c r="C183" s="59"/>
      <c r="D183" s="59"/>
      <c r="E183" s="59"/>
      <c r="F183" s="59"/>
      <c r="G183" s="59"/>
      <c r="H183" s="59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</row>
    <row r="184" spans="1:28" s="60" customFormat="1" x14ac:dyDescent="0.15">
      <c r="A184" s="59"/>
      <c r="B184" s="59"/>
      <c r="C184" s="59"/>
      <c r="D184" s="59"/>
      <c r="E184" s="59"/>
      <c r="F184" s="59"/>
      <c r="G184" s="59"/>
      <c r="H184" s="59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</row>
    <row r="185" spans="1:28" s="60" customFormat="1" x14ac:dyDescent="0.15">
      <c r="A185" s="59"/>
      <c r="B185" s="59"/>
      <c r="C185" s="59"/>
      <c r="D185" s="59"/>
      <c r="E185" s="59"/>
      <c r="F185" s="59"/>
      <c r="G185" s="59"/>
      <c r="H185" s="59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</row>
    <row r="186" spans="1:28" s="60" customFormat="1" x14ac:dyDescent="0.15">
      <c r="A186" s="59"/>
      <c r="B186" s="59"/>
      <c r="C186" s="59"/>
      <c r="D186" s="59"/>
      <c r="E186" s="59"/>
      <c r="F186" s="59"/>
      <c r="G186" s="59"/>
      <c r="H186" s="59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</row>
    <row r="187" spans="1:28" s="60" customFormat="1" x14ac:dyDescent="0.15">
      <c r="A187" s="59"/>
      <c r="B187" s="59"/>
      <c r="C187" s="59"/>
      <c r="D187" s="59"/>
      <c r="E187" s="59"/>
      <c r="F187" s="59"/>
      <c r="G187" s="59"/>
      <c r="H187" s="59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</row>
    <row r="188" spans="1:28" s="60" customFormat="1" x14ac:dyDescent="0.15">
      <c r="A188" s="59"/>
      <c r="B188" s="59"/>
      <c r="C188" s="59"/>
      <c r="D188" s="59"/>
      <c r="E188" s="59"/>
      <c r="F188" s="59"/>
      <c r="G188" s="59"/>
      <c r="H188" s="59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</row>
    <row r="189" spans="1:28" s="60" customFormat="1" x14ac:dyDescent="0.15">
      <c r="A189" s="59"/>
      <c r="B189" s="59"/>
      <c r="C189" s="59"/>
      <c r="D189" s="59"/>
      <c r="E189" s="59"/>
      <c r="F189" s="59"/>
      <c r="G189" s="59"/>
      <c r="H189" s="59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</row>
    <row r="190" spans="1:28" s="60" customFormat="1" x14ac:dyDescent="0.15">
      <c r="A190" s="59"/>
      <c r="B190" s="59"/>
      <c r="C190" s="59"/>
      <c r="D190" s="59"/>
      <c r="E190" s="59"/>
      <c r="F190" s="59"/>
      <c r="G190" s="59"/>
      <c r="H190" s="59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</row>
    <row r="191" spans="1:28" s="60" customFormat="1" x14ac:dyDescent="0.15">
      <c r="A191" s="59"/>
      <c r="B191" s="59"/>
      <c r="C191" s="59"/>
      <c r="D191" s="59"/>
      <c r="E191" s="59"/>
      <c r="F191" s="59"/>
      <c r="G191" s="59"/>
      <c r="H191" s="59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</row>
    <row r="192" spans="1:28" s="60" customFormat="1" x14ac:dyDescent="0.15">
      <c r="A192" s="59"/>
      <c r="B192" s="59"/>
      <c r="C192" s="59"/>
      <c r="D192" s="59"/>
      <c r="E192" s="59"/>
      <c r="F192" s="59"/>
      <c r="G192" s="59"/>
      <c r="H192" s="59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</row>
    <row r="193" spans="1:28" s="60" customFormat="1" x14ac:dyDescent="0.15">
      <c r="A193" s="59"/>
      <c r="B193" s="59"/>
      <c r="C193" s="59"/>
      <c r="D193" s="59"/>
      <c r="E193" s="59"/>
      <c r="F193" s="59"/>
      <c r="G193" s="59"/>
      <c r="H193" s="59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</row>
    <row r="194" spans="1:28" s="60" customFormat="1" x14ac:dyDescent="0.15">
      <c r="A194" s="59"/>
      <c r="B194" s="59"/>
      <c r="C194" s="59"/>
      <c r="D194" s="59"/>
      <c r="E194" s="59"/>
      <c r="F194" s="59"/>
      <c r="G194" s="59"/>
      <c r="H194" s="59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</row>
    <row r="195" spans="1:28" s="60" customFormat="1" x14ac:dyDescent="0.15">
      <c r="A195" s="59"/>
      <c r="B195" s="59"/>
      <c r="C195" s="59"/>
      <c r="D195" s="59"/>
      <c r="E195" s="59"/>
      <c r="F195" s="59"/>
      <c r="G195" s="59"/>
      <c r="H195" s="59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</row>
    <row r="196" spans="1:28" s="60" customFormat="1" x14ac:dyDescent="0.15">
      <c r="A196" s="59"/>
      <c r="B196" s="59"/>
      <c r="C196" s="59"/>
      <c r="D196" s="59"/>
      <c r="E196" s="59"/>
      <c r="F196" s="59"/>
      <c r="G196" s="59"/>
      <c r="H196" s="59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</row>
    <row r="197" spans="1:28" s="60" customFormat="1" x14ac:dyDescent="0.15">
      <c r="A197" s="59"/>
      <c r="B197" s="59"/>
      <c r="C197" s="59"/>
      <c r="D197" s="59"/>
      <c r="E197" s="59"/>
      <c r="F197" s="59"/>
      <c r="G197" s="59"/>
      <c r="H197" s="59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</row>
    <row r="198" spans="1:28" s="61" customFormat="1" x14ac:dyDescent="0.15">
      <c r="A198" s="62"/>
      <c r="B198" s="62"/>
      <c r="C198" s="62"/>
      <c r="D198" s="62"/>
      <c r="E198" s="62"/>
      <c r="F198" s="62"/>
      <c r="G198" s="62"/>
      <c r="H198" s="6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</row>
    <row r="199" spans="1:28" s="60" customFormat="1" x14ac:dyDescent="0.15">
      <c r="A199" s="59"/>
      <c r="B199" s="59"/>
      <c r="C199" s="59"/>
      <c r="D199" s="59"/>
      <c r="E199" s="59"/>
      <c r="F199" s="59"/>
      <c r="G199" s="59"/>
      <c r="H199" s="59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</row>
    <row r="200" spans="1:28" s="60" customFormat="1" x14ac:dyDescent="0.15">
      <c r="A200" s="59"/>
      <c r="B200" s="59"/>
      <c r="C200" s="59"/>
      <c r="D200" s="59"/>
      <c r="E200" s="59"/>
      <c r="F200" s="59"/>
      <c r="G200" s="59"/>
      <c r="H200" s="59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</row>
    <row r="201" spans="1:28" s="60" customFormat="1" x14ac:dyDescent="0.15">
      <c r="A201" s="59"/>
      <c r="B201" s="59"/>
      <c r="C201" s="59"/>
      <c r="D201" s="59"/>
      <c r="E201" s="59"/>
      <c r="F201" s="59"/>
      <c r="G201" s="59"/>
      <c r="H201" s="59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</row>
    <row r="202" spans="1:28" s="60" customFormat="1" x14ac:dyDescent="0.15">
      <c r="A202" s="59"/>
      <c r="B202" s="59"/>
      <c r="C202" s="59"/>
      <c r="D202" s="59"/>
      <c r="E202" s="59"/>
      <c r="F202" s="59"/>
      <c r="G202" s="59"/>
      <c r="H202" s="59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</row>
    <row r="203" spans="1:28" s="60" customFormat="1" x14ac:dyDescent="0.15">
      <c r="A203" s="59"/>
      <c r="B203" s="59"/>
      <c r="C203" s="59"/>
      <c r="D203" s="59"/>
      <c r="E203" s="59"/>
      <c r="F203" s="59"/>
      <c r="G203" s="59"/>
      <c r="H203" s="59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</row>
    <row r="204" spans="1:28" s="60" customFormat="1" x14ac:dyDescent="0.15">
      <c r="A204" s="59"/>
      <c r="B204" s="59"/>
      <c r="C204" s="59"/>
      <c r="D204" s="59"/>
      <c r="E204" s="59"/>
      <c r="F204" s="59"/>
      <c r="G204" s="59"/>
      <c r="H204" s="59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</row>
    <row r="205" spans="1:28" s="60" customFormat="1" x14ac:dyDescent="0.15">
      <c r="A205" s="59"/>
      <c r="B205" s="59"/>
      <c r="C205" s="59"/>
      <c r="D205" s="59"/>
      <c r="E205" s="59"/>
      <c r="F205" s="59"/>
      <c r="G205" s="59"/>
      <c r="H205" s="59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</row>
    <row r="206" spans="1:28" s="60" customFormat="1" x14ac:dyDescent="0.15">
      <c r="A206" s="59"/>
      <c r="B206" s="59"/>
      <c r="C206" s="59"/>
      <c r="D206" s="59"/>
      <c r="E206" s="59"/>
      <c r="F206" s="59"/>
      <c r="G206" s="59"/>
      <c r="H206" s="59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</row>
    <row r="207" spans="1:28" s="60" customFormat="1" x14ac:dyDescent="0.15">
      <c r="A207" s="59"/>
      <c r="B207" s="59"/>
      <c r="C207" s="59"/>
      <c r="D207" s="59"/>
      <c r="E207" s="59"/>
      <c r="F207" s="59"/>
      <c r="G207" s="59"/>
      <c r="H207" s="59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</row>
    <row r="208" spans="1:28" s="60" customFormat="1" x14ac:dyDescent="0.15">
      <c r="A208" s="59"/>
      <c r="B208" s="59"/>
      <c r="C208" s="59"/>
      <c r="D208" s="59"/>
      <c r="E208" s="59"/>
      <c r="F208" s="59"/>
      <c r="G208" s="59"/>
      <c r="H208" s="59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</row>
    <row r="209" spans="1:28" s="60" customFormat="1" x14ac:dyDescent="0.15">
      <c r="A209" s="59"/>
      <c r="B209" s="59"/>
      <c r="C209" s="59"/>
      <c r="D209" s="59"/>
      <c r="E209" s="59"/>
      <c r="F209" s="59"/>
      <c r="G209" s="59"/>
      <c r="H209" s="59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</row>
    <row r="210" spans="1:28" s="60" customFormat="1" x14ac:dyDescent="0.15">
      <c r="A210" s="59"/>
      <c r="B210" s="59"/>
      <c r="C210" s="59"/>
      <c r="D210" s="59"/>
      <c r="E210" s="59"/>
      <c r="F210" s="59"/>
      <c r="G210" s="59"/>
      <c r="H210" s="59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</row>
    <row r="211" spans="1:28" s="60" customFormat="1" x14ac:dyDescent="0.15">
      <c r="A211" s="59"/>
      <c r="B211" s="59"/>
      <c r="C211" s="59"/>
      <c r="D211" s="59"/>
      <c r="E211" s="59"/>
      <c r="F211" s="59"/>
      <c r="G211" s="59"/>
      <c r="H211" s="59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</row>
    <row r="212" spans="1:28" s="60" customFormat="1" x14ac:dyDescent="0.15">
      <c r="A212" s="59"/>
      <c r="B212" s="59"/>
      <c r="C212" s="59"/>
      <c r="D212" s="59"/>
      <c r="E212" s="59"/>
      <c r="F212" s="59"/>
      <c r="G212" s="59"/>
      <c r="H212" s="59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</row>
    <row r="213" spans="1:28" s="60" customFormat="1" x14ac:dyDescent="0.15">
      <c r="A213" s="59"/>
      <c r="B213" s="59"/>
      <c r="C213" s="59"/>
      <c r="D213" s="59"/>
      <c r="E213" s="59"/>
      <c r="F213" s="59"/>
      <c r="G213" s="59"/>
      <c r="H213" s="59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</row>
    <row r="214" spans="1:28" s="60" customFormat="1" x14ac:dyDescent="0.15">
      <c r="A214" s="59"/>
      <c r="B214" s="59"/>
      <c r="C214" s="59"/>
      <c r="D214" s="59"/>
      <c r="E214" s="59"/>
      <c r="F214" s="59"/>
      <c r="G214" s="59"/>
      <c r="H214" s="59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</row>
    <row r="215" spans="1:28" s="60" customFormat="1" x14ac:dyDescent="0.15">
      <c r="A215" s="59"/>
      <c r="B215" s="59"/>
      <c r="C215" s="59"/>
      <c r="D215" s="59"/>
      <c r="E215" s="59"/>
      <c r="F215" s="59"/>
      <c r="G215" s="59"/>
      <c r="H215" s="59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</row>
    <row r="216" spans="1:28" s="60" customFormat="1" x14ac:dyDescent="0.15">
      <c r="A216" s="59"/>
      <c r="B216" s="59"/>
      <c r="C216" s="59"/>
      <c r="D216" s="59"/>
      <c r="E216" s="59"/>
      <c r="F216" s="59"/>
      <c r="G216" s="59"/>
      <c r="H216" s="59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</row>
    <row r="217" spans="1:28" s="60" customFormat="1" x14ac:dyDescent="0.15">
      <c r="A217" s="59"/>
      <c r="B217" s="59"/>
      <c r="C217" s="59"/>
      <c r="D217" s="59"/>
      <c r="E217" s="59"/>
      <c r="F217" s="59"/>
      <c r="G217" s="59"/>
      <c r="H217" s="59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</row>
    <row r="218" spans="1:28" s="60" customFormat="1" x14ac:dyDescent="0.15">
      <c r="A218" s="59"/>
      <c r="B218" s="59"/>
      <c r="C218" s="59"/>
      <c r="D218" s="59"/>
      <c r="E218" s="59"/>
      <c r="F218" s="59"/>
      <c r="G218" s="59"/>
      <c r="H218" s="59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</row>
    <row r="219" spans="1:28" s="60" customFormat="1" x14ac:dyDescent="0.15">
      <c r="A219" s="59"/>
      <c r="B219" s="59"/>
      <c r="C219" s="59"/>
      <c r="D219" s="59"/>
      <c r="E219" s="59"/>
      <c r="F219" s="59"/>
      <c r="G219" s="59"/>
      <c r="H219" s="59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</row>
    <row r="220" spans="1:28" s="61" customFormat="1" x14ac:dyDescent="0.15">
      <c r="A220" s="62"/>
      <c r="B220" s="62"/>
      <c r="C220" s="62"/>
      <c r="D220" s="62"/>
      <c r="E220" s="62"/>
      <c r="F220" s="62"/>
      <c r="G220" s="62"/>
      <c r="H220" s="6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</row>
    <row r="221" spans="1:28" s="60" customFormat="1" x14ac:dyDescent="0.15">
      <c r="A221" s="59"/>
      <c r="B221" s="59"/>
      <c r="C221" s="59"/>
      <c r="D221" s="59"/>
      <c r="E221" s="59"/>
      <c r="F221" s="59"/>
      <c r="G221" s="59"/>
      <c r="H221" s="59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</row>
    <row r="222" spans="1:28" s="60" customFormat="1" x14ac:dyDescent="0.15">
      <c r="A222" s="59"/>
      <c r="B222" s="59"/>
      <c r="C222" s="59"/>
      <c r="D222" s="59"/>
      <c r="E222" s="59"/>
      <c r="F222" s="59"/>
      <c r="G222" s="59"/>
      <c r="H222" s="59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</row>
    <row r="223" spans="1:28" s="60" customFormat="1" x14ac:dyDescent="0.15">
      <c r="A223" s="59"/>
      <c r="B223" s="59"/>
      <c r="C223" s="59"/>
      <c r="D223" s="59"/>
      <c r="E223" s="59"/>
      <c r="F223" s="59"/>
      <c r="G223" s="59"/>
      <c r="H223" s="59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</row>
  </sheetData>
  <mergeCells count="4">
    <mergeCell ref="B3:H3"/>
    <mergeCell ref="I3:S3"/>
    <mergeCell ref="T3:T4"/>
    <mergeCell ref="V3:AB3"/>
  </mergeCells>
  <phoneticPr fontId="28"/>
  <pageMargins left="0.59055118110236227" right="0" top="0.78740157480314965" bottom="0" header="0.51181102362204722" footer="0.51181102362204722"/>
  <pageSetup paperSize="9" scale="65" orientation="portrait" verticalDpi="400" r:id="rId1"/>
  <headerFooter alignWithMargins="0"/>
  <rowBreaks count="5" manualBreakCount="5">
    <brk id="46" max="16383" man="1"/>
    <brk id="116" max="16383" man="1"/>
    <brk id="235" max="16383" man="1"/>
    <brk id="340" max="16383" man="1"/>
    <brk id="3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3"/>
  <sheetViews>
    <sheetView showGridLines="0" zoomScale="90" workbookViewId="0">
      <pane ySplit="5" topLeftCell="A6" activePane="bottomLeft" state="frozen"/>
      <selection activeCell="V4" sqref="V4"/>
      <selection pane="bottomLeft" activeCell="T29" sqref="T29"/>
    </sheetView>
  </sheetViews>
  <sheetFormatPr defaultColWidth="13" defaultRowHeight="12" x14ac:dyDescent="0.15"/>
  <cols>
    <col min="1" max="1" width="8.5703125" style="33" customWidth="1"/>
    <col min="2" max="8" width="8.85546875" style="33" customWidth="1"/>
    <col min="9" max="9" width="8.5703125" style="32" customWidth="1"/>
    <col min="10" max="18" width="7.140625" style="32" customWidth="1"/>
    <col min="19" max="19" width="5.7109375" style="32" bestFit="1" customWidth="1"/>
    <col min="20" max="20" width="7" style="32" customWidth="1"/>
    <col min="21" max="21" width="2.42578125" style="32" customWidth="1"/>
    <col min="22" max="28" width="5.5703125" style="32" customWidth="1"/>
    <col min="29" max="16384" width="13" style="31"/>
  </cols>
  <sheetData>
    <row r="1" spans="1:28" s="34" customFormat="1" x14ac:dyDescent="0.15">
      <c r="A1" s="58" t="s">
        <v>82</v>
      </c>
      <c r="B1" s="57"/>
      <c r="C1" s="57"/>
      <c r="D1" s="57"/>
      <c r="E1" s="57"/>
      <c r="F1" s="57"/>
      <c r="G1" s="33"/>
      <c r="H1" s="33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s="34" customFormat="1" x14ac:dyDescent="0.15">
      <c r="A2" s="58"/>
      <c r="B2" s="57"/>
      <c r="C2" s="57"/>
      <c r="D2" s="57"/>
      <c r="E2" s="57"/>
      <c r="F2" s="57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56" t="s">
        <v>14</v>
      </c>
      <c r="U2" s="32"/>
      <c r="V2" s="32"/>
      <c r="W2" s="32"/>
      <c r="X2" s="32"/>
      <c r="Y2" s="32"/>
      <c r="Z2" s="32"/>
      <c r="AA2" s="32"/>
      <c r="AB2" s="32"/>
    </row>
    <row r="3" spans="1:28" s="50" customFormat="1" ht="12" customHeight="1" x14ac:dyDescent="0.15">
      <c r="A3" s="55"/>
      <c r="B3" s="92" t="s">
        <v>11</v>
      </c>
      <c r="C3" s="93"/>
      <c r="D3" s="93"/>
      <c r="E3" s="93"/>
      <c r="F3" s="93"/>
      <c r="G3" s="93"/>
      <c r="H3" s="94"/>
      <c r="I3" s="92" t="s">
        <v>10</v>
      </c>
      <c r="J3" s="93"/>
      <c r="K3" s="93"/>
      <c r="L3" s="93"/>
      <c r="M3" s="93"/>
      <c r="N3" s="93"/>
      <c r="O3" s="93"/>
      <c r="P3" s="93"/>
      <c r="Q3" s="93"/>
      <c r="R3" s="93"/>
      <c r="S3" s="94"/>
      <c r="T3" s="90" t="s">
        <v>13</v>
      </c>
      <c r="U3" s="32"/>
      <c r="V3" s="95" t="s">
        <v>13</v>
      </c>
      <c r="W3" s="95"/>
      <c r="X3" s="95"/>
      <c r="Y3" s="95"/>
      <c r="Z3" s="95"/>
      <c r="AA3" s="95"/>
      <c r="AB3" s="95"/>
    </row>
    <row r="4" spans="1:28" s="50" customFormat="1" x14ac:dyDescent="0.15">
      <c r="A4" s="40"/>
      <c r="B4" s="54" t="s">
        <v>81</v>
      </c>
      <c r="C4" s="54" t="s">
        <v>80</v>
      </c>
      <c r="D4" s="54" t="s">
        <v>79</v>
      </c>
      <c r="E4" s="54" t="s">
        <v>78</v>
      </c>
      <c r="F4" s="54" t="s">
        <v>77</v>
      </c>
      <c r="G4" s="54" t="s">
        <v>76</v>
      </c>
      <c r="H4" s="54" t="s">
        <v>75</v>
      </c>
      <c r="I4" s="52" t="s">
        <v>73</v>
      </c>
      <c r="J4" s="52" t="s">
        <v>74</v>
      </c>
      <c r="K4" s="52" t="s">
        <v>81</v>
      </c>
      <c r="L4" s="53" t="s">
        <v>80</v>
      </c>
      <c r="M4" s="53" t="s">
        <v>79</v>
      </c>
      <c r="N4" s="53" t="s">
        <v>78</v>
      </c>
      <c r="O4" s="53" t="s">
        <v>77</v>
      </c>
      <c r="P4" s="53" t="s">
        <v>76</v>
      </c>
      <c r="Q4" s="52" t="s">
        <v>75</v>
      </c>
      <c r="R4" s="52" t="s">
        <v>12</v>
      </c>
      <c r="S4" s="52" t="s">
        <v>16</v>
      </c>
      <c r="T4" s="91"/>
      <c r="U4" s="32"/>
      <c r="V4" s="51" t="s">
        <v>0</v>
      </c>
      <c r="W4" s="51" t="s">
        <v>1</v>
      </c>
      <c r="X4" s="51" t="s">
        <v>2</v>
      </c>
      <c r="Y4" s="51" t="s">
        <v>3</v>
      </c>
      <c r="Z4" s="51" t="s">
        <v>4</v>
      </c>
      <c r="AA4" s="51" t="s">
        <v>5</v>
      </c>
      <c r="AB4" s="51" t="s">
        <v>6</v>
      </c>
    </row>
    <row r="5" spans="1:28" s="34" customFormat="1" x14ac:dyDescent="0.15">
      <c r="A5" s="49" t="s">
        <v>17</v>
      </c>
      <c r="B5" s="48">
        <v>23676</v>
      </c>
      <c r="C5" s="48">
        <v>351273</v>
      </c>
      <c r="D5" s="48">
        <v>1499073</v>
      </c>
      <c r="E5" s="48">
        <v>2946058</v>
      </c>
      <c r="F5" s="48">
        <v>3057588</v>
      </c>
      <c r="G5" s="48">
        <v>3049558</v>
      </c>
      <c r="H5" s="48">
        <v>3065566</v>
      </c>
      <c r="I5" s="47">
        <f t="shared" ref="I5:S5" si="0">SUM(I6:I52)</f>
        <v>1062360</v>
      </c>
      <c r="J5" s="47">
        <f t="shared" si="0"/>
        <v>42</v>
      </c>
      <c r="K5" s="47">
        <f t="shared" si="0"/>
        <v>16530</v>
      </c>
      <c r="L5" s="47">
        <f t="shared" si="0"/>
        <v>128133</v>
      </c>
      <c r="M5" s="47">
        <f t="shared" si="0"/>
        <v>339284</v>
      </c>
      <c r="N5" s="47">
        <f t="shared" si="0"/>
        <v>404617</v>
      </c>
      <c r="O5" s="47">
        <f t="shared" si="0"/>
        <v>153408</v>
      </c>
      <c r="P5" s="47">
        <f t="shared" si="0"/>
        <v>19743</v>
      </c>
      <c r="Q5" s="47">
        <f t="shared" si="0"/>
        <v>564</v>
      </c>
      <c r="R5" s="47">
        <f t="shared" si="0"/>
        <v>34</v>
      </c>
      <c r="S5" s="47">
        <f t="shared" si="0"/>
        <v>5</v>
      </c>
      <c r="T5" s="46">
        <f t="shared" ref="T5:T52" si="1">ROUND(SUM(K5:Q5)/SUM(B5:H5)*1000,1)</f>
        <v>75.900000000000006</v>
      </c>
      <c r="U5" s="32"/>
      <c r="V5" s="75">
        <f>K5/B5*1000</f>
        <v>698.17536746071971</v>
      </c>
      <c r="W5" s="75">
        <f t="shared" ref="W5:AB5" si="2">L5/C5*1000</f>
        <v>364.76757393821902</v>
      </c>
      <c r="X5" s="75">
        <f t="shared" si="2"/>
        <v>226.32920478188854</v>
      </c>
      <c r="Y5" s="75">
        <f t="shared" si="2"/>
        <v>137.34183101622574</v>
      </c>
      <c r="Z5" s="75">
        <f t="shared" si="2"/>
        <v>50.172881369236144</v>
      </c>
      <c r="AA5" s="75">
        <f t="shared" si="2"/>
        <v>6.4740529611176436</v>
      </c>
      <c r="AB5" s="75">
        <f t="shared" si="2"/>
        <v>0.183979075968353</v>
      </c>
    </row>
    <row r="6" spans="1:28" s="34" customFormat="1" x14ac:dyDescent="0.15">
      <c r="A6" s="40" t="s">
        <v>18</v>
      </c>
      <c r="B6" s="39">
        <v>1133</v>
      </c>
      <c r="C6" s="39">
        <v>17606</v>
      </c>
      <c r="D6" s="39">
        <v>67272</v>
      </c>
      <c r="E6" s="39">
        <v>118504</v>
      </c>
      <c r="F6" s="39">
        <v>124233</v>
      </c>
      <c r="G6" s="39">
        <v>132483</v>
      </c>
      <c r="H6" s="39">
        <v>138011</v>
      </c>
      <c r="I6" s="38">
        <v>41420</v>
      </c>
      <c r="J6" s="38">
        <v>3</v>
      </c>
      <c r="K6" s="38">
        <v>794</v>
      </c>
      <c r="L6" s="38">
        <v>5972</v>
      </c>
      <c r="M6" s="38">
        <v>13945</v>
      </c>
      <c r="N6" s="38">
        <v>14499</v>
      </c>
      <c r="O6" s="38">
        <v>5422</v>
      </c>
      <c r="P6" s="38">
        <v>753</v>
      </c>
      <c r="Q6" s="38">
        <v>31</v>
      </c>
      <c r="R6" s="38" t="s">
        <v>15</v>
      </c>
      <c r="S6" s="38">
        <v>1</v>
      </c>
      <c r="T6" s="37">
        <f t="shared" si="1"/>
        <v>69.099999999999994</v>
      </c>
      <c r="U6" s="32"/>
      <c r="V6" s="26"/>
      <c r="W6" s="26"/>
      <c r="X6" s="26"/>
      <c r="Y6" s="26"/>
      <c r="Z6" s="26"/>
      <c r="AA6" s="26"/>
      <c r="AB6" s="26"/>
    </row>
    <row r="7" spans="1:28" s="34" customFormat="1" x14ac:dyDescent="0.15">
      <c r="A7" s="40" t="s">
        <v>19</v>
      </c>
      <c r="B7" s="39">
        <v>291</v>
      </c>
      <c r="C7" s="39">
        <v>4734</v>
      </c>
      <c r="D7" s="39">
        <v>16304</v>
      </c>
      <c r="E7" s="39">
        <v>27979</v>
      </c>
      <c r="F7" s="39">
        <v>31244</v>
      </c>
      <c r="G7" s="39">
        <v>35345</v>
      </c>
      <c r="H7" s="39">
        <v>39268</v>
      </c>
      <c r="I7" s="38">
        <v>10524</v>
      </c>
      <c r="J7" s="38" t="s">
        <v>15</v>
      </c>
      <c r="K7" s="38">
        <v>192</v>
      </c>
      <c r="L7" s="38">
        <v>1730</v>
      </c>
      <c r="M7" s="38">
        <v>3473</v>
      </c>
      <c r="N7" s="38">
        <v>3451</v>
      </c>
      <c r="O7" s="38">
        <v>1446</v>
      </c>
      <c r="P7" s="38">
        <v>227</v>
      </c>
      <c r="Q7" s="38">
        <v>5</v>
      </c>
      <c r="R7" s="38" t="s">
        <v>15</v>
      </c>
      <c r="S7" s="38" t="s">
        <v>15</v>
      </c>
      <c r="T7" s="37">
        <f t="shared" si="1"/>
        <v>67.8</v>
      </c>
      <c r="U7" s="32"/>
      <c r="V7" s="26"/>
      <c r="W7" s="26"/>
      <c r="X7" s="26"/>
      <c r="Y7" s="26"/>
      <c r="Z7" s="26"/>
      <c r="AA7" s="26"/>
      <c r="AB7" s="26"/>
    </row>
    <row r="8" spans="1:28" s="34" customFormat="1" x14ac:dyDescent="0.15">
      <c r="A8" s="40" t="s">
        <v>20</v>
      </c>
      <c r="B8" s="39">
        <v>241</v>
      </c>
      <c r="C8" s="39">
        <v>4990</v>
      </c>
      <c r="D8" s="39">
        <v>16383</v>
      </c>
      <c r="E8" s="39">
        <v>26286</v>
      </c>
      <c r="F8" s="39">
        <v>28683</v>
      </c>
      <c r="G8" s="39">
        <v>32907</v>
      </c>
      <c r="H8" s="39">
        <v>36830</v>
      </c>
      <c r="I8" s="38">
        <v>10545</v>
      </c>
      <c r="J8" s="38">
        <v>1</v>
      </c>
      <c r="K8" s="38">
        <v>186</v>
      </c>
      <c r="L8" s="38">
        <v>1774</v>
      </c>
      <c r="M8" s="38">
        <v>3604</v>
      </c>
      <c r="N8" s="38">
        <v>3439</v>
      </c>
      <c r="O8" s="38">
        <v>1342</v>
      </c>
      <c r="P8" s="38">
        <v>193</v>
      </c>
      <c r="Q8" s="38">
        <v>6</v>
      </c>
      <c r="R8" s="38" t="s">
        <v>15</v>
      </c>
      <c r="S8" s="38" t="s">
        <v>15</v>
      </c>
      <c r="T8" s="37">
        <f t="shared" si="1"/>
        <v>72.099999999999994</v>
      </c>
      <c r="U8" s="32"/>
      <c r="V8" s="26"/>
      <c r="W8" s="26"/>
      <c r="X8" s="26"/>
      <c r="Y8" s="26"/>
      <c r="Z8" s="26"/>
      <c r="AA8" s="26"/>
      <c r="AB8" s="26"/>
    </row>
    <row r="9" spans="1:28" s="34" customFormat="1" x14ac:dyDescent="0.15">
      <c r="A9" s="40" t="s">
        <v>21</v>
      </c>
      <c r="B9" s="39">
        <v>503</v>
      </c>
      <c r="C9" s="39">
        <v>8644</v>
      </c>
      <c r="D9" s="39">
        <v>31015</v>
      </c>
      <c r="E9" s="39">
        <v>52459</v>
      </c>
      <c r="F9" s="39">
        <v>53362</v>
      </c>
      <c r="G9" s="39">
        <v>57381</v>
      </c>
      <c r="H9" s="39">
        <v>62566</v>
      </c>
      <c r="I9" s="38">
        <v>19326</v>
      </c>
      <c r="J9" s="38">
        <v>1</v>
      </c>
      <c r="K9" s="38">
        <v>351</v>
      </c>
      <c r="L9" s="38">
        <v>3085</v>
      </c>
      <c r="M9" s="38">
        <v>6536</v>
      </c>
      <c r="N9" s="38">
        <v>6592</v>
      </c>
      <c r="O9" s="38">
        <v>2435</v>
      </c>
      <c r="P9" s="38">
        <v>315</v>
      </c>
      <c r="Q9" s="38">
        <v>11</v>
      </c>
      <c r="R9" s="38" t="s">
        <v>15</v>
      </c>
      <c r="S9" s="38" t="s">
        <v>15</v>
      </c>
      <c r="T9" s="37">
        <f t="shared" si="1"/>
        <v>72.7</v>
      </c>
      <c r="U9" s="32"/>
      <c r="V9" s="26"/>
      <c r="W9" s="26"/>
      <c r="X9" s="26"/>
      <c r="Y9" s="26"/>
      <c r="Z9" s="26"/>
      <c r="AA9" s="26"/>
      <c r="AB9" s="26"/>
    </row>
    <row r="10" spans="1:28" s="34" customFormat="1" x14ac:dyDescent="0.15">
      <c r="A10" s="40" t="s">
        <v>22</v>
      </c>
      <c r="B10" s="39">
        <v>161</v>
      </c>
      <c r="C10" s="39">
        <v>3150</v>
      </c>
      <c r="D10" s="39">
        <v>12205</v>
      </c>
      <c r="E10" s="39">
        <v>20709</v>
      </c>
      <c r="F10" s="39">
        <v>22509</v>
      </c>
      <c r="G10" s="39">
        <v>27651</v>
      </c>
      <c r="H10" s="39">
        <v>32440</v>
      </c>
      <c r="I10" s="38">
        <v>7697</v>
      </c>
      <c r="J10" s="38">
        <v>1</v>
      </c>
      <c r="K10" s="38">
        <v>107</v>
      </c>
      <c r="L10" s="38">
        <v>1137</v>
      </c>
      <c r="M10" s="38">
        <v>2751</v>
      </c>
      <c r="N10" s="38">
        <v>2534</v>
      </c>
      <c r="O10" s="38">
        <v>1019</v>
      </c>
      <c r="P10" s="38">
        <v>145</v>
      </c>
      <c r="Q10" s="38">
        <v>2</v>
      </c>
      <c r="R10" s="38">
        <v>1</v>
      </c>
      <c r="S10" s="38" t="s">
        <v>15</v>
      </c>
      <c r="T10" s="37">
        <f t="shared" si="1"/>
        <v>64.8</v>
      </c>
      <c r="U10" s="32"/>
      <c r="V10" s="26"/>
      <c r="W10" s="26"/>
      <c r="X10" s="26"/>
      <c r="Y10" s="26"/>
      <c r="Z10" s="26"/>
      <c r="AA10" s="26"/>
      <c r="AB10" s="26"/>
    </row>
    <row r="11" spans="1:28" s="34" customFormat="1" x14ac:dyDescent="0.15">
      <c r="A11" s="40" t="s">
        <v>23</v>
      </c>
      <c r="B11" s="39">
        <v>176</v>
      </c>
      <c r="C11" s="39">
        <v>4090</v>
      </c>
      <c r="D11" s="39">
        <v>14734</v>
      </c>
      <c r="E11" s="39">
        <v>23696</v>
      </c>
      <c r="F11" s="39">
        <v>25450</v>
      </c>
      <c r="G11" s="39">
        <v>29565</v>
      </c>
      <c r="H11" s="39">
        <v>33916</v>
      </c>
      <c r="I11" s="38">
        <v>9357</v>
      </c>
      <c r="J11" s="38" t="s">
        <v>15</v>
      </c>
      <c r="K11" s="38">
        <v>125</v>
      </c>
      <c r="L11" s="38">
        <v>1511</v>
      </c>
      <c r="M11" s="38">
        <v>3347</v>
      </c>
      <c r="N11" s="38">
        <v>3016</v>
      </c>
      <c r="O11" s="38">
        <v>1183</v>
      </c>
      <c r="P11" s="38">
        <v>170</v>
      </c>
      <c r="Q11" s="38">
        <v>5</v>
      </c>
      <c r="R11" s="38" t="s">
        <v>15</v>
      </c>
      <c r="S11" s="38" t="s">
        <v>15</v>
      </c>
      <c r="T11" s="37">
        <f t="shared" si="1"/>
        <v>71.099999999999994</v>
      </c>
      <c r="U11" s="32"/>
      <c r="V11" s="26"/>
      <c r="W11" s="26"/>
      <c r="X11" s="26"/>
      <c r="Y11" s="26"/>
      <c r="Z11" s="26"/>
      <c r="AA11" s="26"/>
      <c r="AB11" s="26"/>
    </row>
    <row r="12" spans="1:28" s="34" customFormat="1" x14ac:dyDescent="0.15">
      <c r="A12" s="40" t="s">
        <v>24</v>
      </c>
      <c r="B12" s="39">
        <v>514</v>
      </c>
      <c r="C12" s="39">
        <v>8288</v>
      </c>
      <c r="D12" s="39">
        <v>26926</v>
      </c>
      <c r="E12" s="39">
        <v>42925</v>
      </c>
      <c r="F12" s="39">
        <v>44749</v>
      </c>
      <c r="G12" s="39">
        <v>50666</v>
      </c>
      <c r="H12" s="39">
        <v>57209</v>
      </c>
      <c r="I12" s="38">
        <v>17538</v>
      </c>
      <c r="J12" s="38" t="s">
        <v>15</v>
      </c>
      <c r="K12" s="38">
        <v>376</v>
      </c>
      <c r="L12" s="38">
        <v>3080</v>
      </c>
      <c r="M12" s="38">
        <v>6099</v>
      </c>
      <c r="N12" s="38">
        <v>5613</v>
      </c>
      <c r="O12" s="38">
        <v>2074</v>
      </c>
      <c r="P12" s="38">
        <v>285</v>
      </c>
      <c r="Q12" s="38">
        <v>11</v>
      </c>
      <c r="R12" s="38" t="s">
        <v>15</v>
      </c>
      <c r="S12" s="38" t="s">
        <v>15</v>
      </c>
      <c r="T12" s="37">
        <f t="shared" si="1"/>
        <v>75.8</v>
      </c>
      <c r="U12" s="32"/>
      <c r="V12" s="26"/>
      <c r="W12" s="26"/>
      <c r="X12" s="26"/>
      <c r="Y12" s="26"/>
      <c r="Z12" s="26"/>
      <c r="AA12" s="26"/>
      <c r="AB12" s="26"/>
    </row>
    <row r="13" spans="1:28" s="34" customFormat="1" x14ac:dyDescent="0.15">
      <c r="A13" s="40" t="s">
        <v>25</v>
      </c>
      <c r="B13" s="39">
        <v>638</v>
      </c>
      <c r="C13" s="39">
        <v>9685</v>
      </c>
      <c r="D13" s="39">
        <v>35527</v>
      </c>
      <c r="E13" s="39">
        <v>67085</v>
      </c>
      <c r="F13" s="39">
        <v>69678</v>
      </c>
      <c r="G13" s="39">
        <v>71969</v>
      </c>
      <c r="H13" s="39">
        <v>78277</v>
      </c>
      <c r="I13" s="38">
        <v>24244</v>
      </c>
      <c r="J13" s="38" t="s">
        <v>15</v>
      </c>
      <c r="K13" s="38">
        <v>460</v>
      </c>
      <c r="L13" s="38">
        <v>3513</v>
      </c>
      <c r="M13" s="38">
        <v>7826</v>
      </c>
      <c r="N13" s="38">
        <v>8861</v>
      </c>
      <c r="O13" s="38">
        <v>3174</v>
      </c>
      <c r="P13" s="38">
        <v>391</v>
      </c>
      <c r="Q13" s="38">
        <v>17</v>
      </c>
      <c r="R13" s="38">
        <v>2</v>
      </c>
      <c r="S13" s="38" t="s">
        <v>15</v>
      </c>
      <c r="T13" s="37">
        <f t="shared" si="1"/>
        <v>72.8</v>
      </c>
      <c r="U13" s="32"/>
      <c r="V13" s="26"/>
      <c r="W13" s="26"/>
      <c r="X13" s="26"/>
      <c r="Y13" s="26"/>
      <c r="Z13" s="26"/>
      <c r="AA13" s="26"/>
      <c r="AB13" s="26"/>
    </row>
    <row r="14" spans="1:28" s="34" customFormat="1" x14ac:dyDescent="0.15">
      <c r="A14" s="40" t="s">
        <v>26</v>
      </c>
      <c r="B14" s="39">
        <v>412</v>
      </c>
      <c r="C14" s="39">
        <v>6673</v>
      </c>
      <c r="D14" s="39">
        <v>25957</v>
      </c>
      <c r="E14" s="39">
        <v>46825</v>
      </c>
      <c r="F14" s="39">
        <v>47548</v>
      </c>
      <c r="G14" s="39">
        <v>48832</v>
      </c>
      <c r="H14" s="39">
        <v>53867</v>
      </c>
      <c r="I14" s="38">
        <v>17363</v>
      </c>
      <c r="J14" s="38" t="s">
        <v>15</v>
      </c>
      <c r="K14" s="38">
        <v>292</v>
      </c>
      <c r="L14" s="38">
        <v>2425</v>
      </c>
      <c r="M14" s="38">
        <v>5789</v>
      </c>
      <c r="N14" s="38">
        <v>6266</v>
      </c>
      <c r="O14" s="38">
        <v>2271</v>
      </c>
      <c r="P14" s="38">
        <v>311</v>
      </c>
      <c r="Q14" s="38">
        <v>8</v>
      </c>
      <c r="R14" s="38">
        <v>1</v>
      </c>
      <c r="S14" s="38" t="s">
        <v>15</v>
      </c>
      <c r="T14" s="37">
        <f t="shared" si="1"/>
        <v>75.400000000000006</v>
      </c>
      <c r="U14" s="32"/>
      <c r="V14" s="26"/>
      <c r="W14" s="26"/>
      <c r="X14" s="26"/>
      <c r="Y14" s="26"/>
      <c r="Z14" s="26"/>
      <c r="AA14" s="26"/>
      <c r="AB14" s="26"/>
    </row>
    <row r="15" spans="1:28" s="34" customFormat="1" x14ac:dyDescent="0.15">
      <c r="A15" s="40" t="s">
        <v>27</v>
      </c>
      <c r="B15" s="39">
        <v>354</v>
      </c>
      <c r="C15" s="39">
        <v>6007</v>
      </c>
      <c r="D15" s="39">
        <v>24557</v>
      </c>
      <c r="E15" s="39">
        <v>46493</v>
      </c>
      <c r="F15" s="39">
        <v>47752</v>
      </c>
      <c r="G15" s="39">
        <v>47370</v>
      </c>
      <c r="H15" s="39">
        <v>49211</v>
      </c>
      <c r="I15" s="38">
        <v>17134</v>
      </c>
      <c r="J15" s="38">
        <v>2</v>
      </c>
      <c r="K15" s="38">
        <v>268</v>
      </c>
      <c r="L15" s="38">
        <v>2203</v>
      </c>
      <c r="M15" s="38">
        <v>5639</v>
      </c>
      <c r="N15" s="38">
        <v>6416</v>
      </c>
      <c r="O15" s="38">
        <v>2326</v>
      </c>
      <c r="P15" s="38">
        <v>274</v>
      </c>
      <c r="Q15" s="38">
        <v>6</v>
      </c>
      <c r="R15" s="38" t="s">
        <v>15</v>
      </c>
      <c r="S15" s="38" t="s">
        <v>15</v>
      </c>
      <c r="T15" s="37">
        <f t="shared" si="1"/>
        <v>77.3</v>
      </c>
      <c r="U15" s="32"/>
      <c r="V15" s="26"/>
      <c r="W15" s="26"/>
      <c r="X15" s="26"/>
      <c r="Y15" s="26"/>
      <c r="Z15" s="26"/>
      <c r="AA15" s="26"/>
      <c r="AB15" s="26"/>
    </row>
    <row r="16" spans="1:28" s="34" customFormat="1" x14ac:dyDescent="0.15">
      <c r="A16" s="40" t="s">
        <v>28</v>
      </c>
      <c r="B16" s="39">
        <v>1271</v>
      </c>
      <c r="C16" s="39">
        <v>19010</v>
      </c>
      <c r="D16" s="39">
        <v>84918</v>
      </c>
      <c r="E16" s="39">
        <v>178017</v>
      </c>
      <c r="F16" s="39">
        <v>186681</v>
      </c>
      <c r="G16" s="39">
        <v>175550</v>
      </c>
      <c r="H16" s="39">
        <v>169808</v>
      </c>
      <c r="I16" s="38">
        <v>59731</v>
      </c>
      <c r="J16" s="38">
        <v>1</v>
      </c>
      <c r="K16" s="38">
        <v>896</v>
      </c>
      <c r="L16" s="38">
        <v>6535</v>
      </c>
      <c r="M16" s="38">
        <v>18382</v>
      </c>
      <c r="N16" s="38">
        <v>23643</v>
      </c>
      <c r="O16" s="38">
        <v>9175</v>
      </c>
      <c r="P16" s="38">
        <v>1069</v>
      </c>
      <c r="Q16" s="38">
        <v>28</v>
      </c>
      <c r="R16" s="38">
        <v>2</v>
      </c>
      <c r="S16" s="38" t="s">
        <v>15</v>
      </c>
      <c r="T16" s="37">
        <f t="shared" si="1"/>
        <v>73.3</v>
      </c>
      <c r="U16" s="32"/>
      <c r="V16" s="26"/>
      <c r="W16" s="26"/>
      <c r="X16" s="26"/>
      <c r="Y16" s="26"/>
      <c r="Z16" s="26"/>
      <c r="AA16" s="26"/>
      <c r="AB16" s="26"/>
    </row>
    <row r="17" spans="1:28" s="34" customFormat="1" x14ac:dyDescent="0.15">
      <c r="A17" s="40" t="s">
        <v>29</v>
      </c>
      <c r="B17" s="39">
        <v>1095</v>
      </c>
      <c r="C17" s="39">
        <v>15759</v>
      </c>
      <c r="D17" s="39">
        <v>71138</v>
      </c>
      <c r="E17" s="39">
        <v>149918</v>
      </c>
      <c r="F17" s="39">
        <v>156800</v>
      </c>
      <c r="G17" s="39">
        <v>147914</v>
      </c>
      <c r="H17" s="39">
        <v>145137</v>
      </c>
      <c r="I17" s="38">
        <v>50588</v>
      </c>
      <c r="J17" s="38">
        <v>1</v>
      </c>
      <c r="K17" s="38">
        <v>774</v>
      </c>
      <c r="L17" s="38">
        <v>5557</v>
      </c>
      <c r="M17" s="38">
        <v>15249</v>
      </c>
      <c r="N17" s="38">
        <v>20113</v>
      </c>
      <c r="O17" s="38">
        <v>7913</v>
      </c>
      <c r="P17" s="38">
        <v>959</v>
      </c>
      <c r="Q17" s="38">
        <v>21</v>
      </c>
      <c r="R17" s="38">
        <v>1</v>
      </c>
      <c r="S17" s="38" t="s">
        <v>15</v>
      </c>
      <c r="T17" s="37">
        <f t="shared" si="1"/>
        <v>73.599999999999994</v>
      </c>
      <c r="U17" s="32"/>
      <c r="V17" s="26"/>
      <c r="W17" s="26"/>
      <c r="X17" s="26"/>
      <c r="Y17" s="26"/>
      <c r="Z17" s="26"/>
      <c r="AA17" s="26"/>
      <c r="AB17" s="26"/>
    </row>
    <row r="18" spans="1:28" s="34" customFormat="1" x14ac:dyDescent="0.15">
      <c r="A18" s="40" t="s">
        <v>30</v>
      </c>
      <c r="B18" s="39">
        <v>1586</v>
      </c>
      <c r="C18" s="39">
        <v>22784</v>
      </c>
      <c r="D18" s="39">
        <v>127049</v>
      </c>
      <c r="E18" s="39">
        <v>282889</v>
      </c>
      <c r="F18" s="39">
        <v>307825</v>
      </c>
      <c r="G18" s="39">
        <v>284586</v>
      </c>
      <c r="H18" s="39">
        <v>253701</v>
      </c>
      <c r="I18" s="38">
        <v>96542</v>
      </c>
      <c r="J18" s="38">
        <v>3</v>
      </c>
      <c r="K18" s="38">
        <v>920</v>
      </c>
      <c r="L18" s="38">
        <v>7609</v>
      </c>
      <c r="M18" s="38">
        <v>25913</v>
      </c>
      <c r="N18" s="38">
        <v>39733</v>
      </c>
      <c r="O18" s="38">
        <v>19439</v>
      </c>
      <c r="P18" s="38">
        <v>2828</v>
      </c>
      <c r="Q18" s="38">
        <v>81</v>
      </c>
      <c r="R18" s="38">
        <v>14</v>
      </c>
      <c r="S18" s="38">
        <v>2</v>
      </c>
      <c r="T18" s="37">
        <f t="shared" si="1"/>
        <v>75.400000000000006</v>
      </c>
      <c r="U18" s="32"/>
      <c r="V18" s="26"/>
      <c r="W18" s="26"/>
      <c r="X18" s="26"/>
      <c r="Y18" s="26"/>
      <c r="Z18" s="26"/>
      <c r="AA18" s="26"/>
      <c r="AB18" s="26"/>
    </row>
    <row r="19" spans="1:28" s="34" customFormat="1" x14ac:dyDescent="0.15">
      <c r="A19" s="40" t="s">
        <v>31</v>
      </c>
      <c r="B19" s="39">
        <v>1475</v>
      </c>
      <c r="C19" s="39">
        <v>20734</v>
      </c>
      <c r="D19" s="39">
        <v>106899</v>
      </c>
      <c r="E19" s="39">
        <v>231888</v>
      </c>
      <c r="F19" s="39">
        <v>248593</v>
      </c>
      <c r="G19" s="39">
        <v>225291</v>
      </c>
      <c r="H19" s="39">
        <v>200223</v>
      </c>
      <c r="I19" s="38">
        <v>76196</v>
      </c>
      <c r="J19" s="38">
        <v>5</v>
      </c>
      <c r="K19" s="38">
        <v>880</v>
      </c>
      <c r="L19" s="38">
        <v>6869</v>
      </c>
      <c r="M19" s="38">
        <v>21806</v>
      </c>
      <c r="N19" s="38">
        <v>31433</v>
      </c>
      <c r="O19" s="38">
        <v>13478</v>
      </c>
      <c r="P19" s="38">
        <v>1674</v>
      </c>
      <c r="Q19" s="38">
        <v>50</v>
      </c>
      <c r="R19" s="38">
        <v>1</v>
      </c>
      <c r="S19" s="38" t="s">
        <v>15</v>
      </c>
      <c r="T19" s="37">
        <f t="shared" si="1"/>
        <v>73.599999999999994</v>
      </c>
      <c r="U19" s="32"/>
      <c r="V19" s="26"/>
      <c r="W19" s="26"/>
      <c r="X19" s="26"/>
      <c r="Y19" s="26"/>
      <c r="Z19" s="26"/>
      <c r="AA19" s="26"/>
      <c r="AB19" s="26"/>
    </row>
    <row r="20" spans="1:28" s="34" customFormat="1" x14ac:dyDescent="0.15">
      <c r="A20" s="40" t="s">
        <v>32</v>
      </c>
      <c r="B20" s="39">
        <v>326</v>
      </c>
      <c r="C20" s="39">
        <v>6640</v>
      </c>
      <c r="D20" s="39">
        <v>27914</v>
      </c>
      <c r="E20" s="39">
        <v>50137</v>
      </c>
      <c r="F20" s="39">
        <v>53130</v>
      </c>
      <c r="G20" s="39">
        <v>57367</v>
      </c>
      <c r="H20" s="39">
        <v>63148</v>
      </c>
      <c r="I20" s="38">
        <v>18505</v>
      </c>
      <c r="J20" s="38" t="s">
        <v>15</v>
      </c>
      <c r="K20" s="38">
        <v>210</v>
      </c>
      <c r="L20" s="38">
        <v>2352</v>
      </c>
      <c r="M20" s="38">
        <v>6341</v>
      </c>
      <c r="N20" s="38">
        <v>6760</v>
      </c>
      <c r="O20" s="38">
        <v>2492</v>
      </c>
      <c r="P20" s="38">
        <v>344</v>
      </c>
      <c r="Q20" s="38">
        <v>6</v>
      </c>
      <c r="R20" s="38" t="s">
        <v>15</v>
      </c>
      <c r="S20" s="38" t="s">
        <v>15</v>
      </c>
      <c r="T20" s="37">
        <f t="shared" si="1"/>
        <v>71.5</v>
      </c>
      <c r="U20" s="32"/>
      <c r="V20" s="26"/>
      <c r="W20" s="26"/>
      <c r="X20" s="26"/>
      <c r="Y20" s="26"/>
      <c r="Z20" s="26"/>
      <c r="AA20" s="26"/>
      <c r="AB20" s="26"/>
    </row>
    <row r="21" spans="1:28" s="34" customFormat="1" x14ac:dyDescent="0.15">
      <c r="A21" s="40" t="s">
        <v>33</v>
      </c>
      <c r="B21" s="39">
        <v>138</v>
      </c>
      <c r="C21" s="39">
        <v>2598</v>
      </c>
      <c r="D21" s="39">
        <v>12975</v>
      </c>
      <c r="E21" s="39">
        <v>26556</v>
      </c>
      <c r="F21" s="39">
        <v>26088</v>
      </c>
      <c r="G21" s="39">
        <v>26474</v>
      </c>
      <c r="H21" s="39">
        <v>27679</v>
      </c>
      <c r="I21" s="38">
        <v>8973</v>
      </c>
      <c r="J21" s="38" t="s">
        <v>15</v>
      </c>
      <c r="K21" s="38">
        <v>112</v>
      </c>
      <c r="L21" s="38">
        <v>980</v>
      </c>
      <c r="M21" s="38">
        <v>3070</v>
      </c>
      <c r="N21" s="38">
        <v>3561</v>
      </c>
      <c r="O21" s="38">
        <v>1118</v>
      </c>
      <c r="P21" s="38">
        <v>128</v>
      </c>
      <c r="Q21" s="38">
        <v>4</v>
      </c>
      <c r="R21" s="38" t="s">
        <v>15</v>
      </c>
      <c r="S21" s="38" t="s">
        <v>15</v>
      </c>
      <c r="T21" s="37">
        <f t="shared" si="1"/>
        <v>73.2</v>
      </c>
      <c r="U21" s="32"/>
      <c r="V21" s="26"/>
      <c r="W21" s="26"/>
      <c r="X21" s="26"/>
      <c r="Y21" s="26"/>
      <c r="Z21" s="26"/>
      <c r="AA21" s="26"/>
      <c r="AB21" s="26"/>
    </row>
    <row r="22" spans="1:28" s="34" customFormat="1" x14ac:dyDescent="0.15">
      <c r="A22" s="40" t="s">
        <v>34</v>
      </c>
      <c r="B22" s="39">
        <v>169</v>
      </c>
      <c r="C22" s="39">
        <v>2977</v>
      </c>
      <c r="D22" s="39">
        <v>14123</v>
      </c>
      <c r="E22" s="39">
        <v>28786</v>
      </c>
      <c r="F22" s="39">
        <v>28414</v>
      </c>
      <c r="G22" s="39">
        <v>28948</v>
      </c>
      <c r="H22" s="39">
        <v>29663</v>
      </c>
      <c r="I22" s="38">
        <v>10049</v>
      </c>
      <c r="J22" s="38" t="s">
        <v>15</v>
      </c>
      <c r="K22" s="38">
        <v>105</v>
      </c>
      <c r="L22" s="38">
        <v>1147</v>
      </c>
      <c r="M22" s="38">
        <v>3444</v>
      </c>
      <c r="N22" s="38">
        <v>3897</v>
      </c>
      <c r="O22" s="38">
        <v>1304</v>
      </c>
      <c r="P22" s="38">
        <v>148</v>
      </c>
      <c r="Q22" s="38">
        <v>4</v>
      </c>
      <c r="R22" s="38" t="s">
        <v>15</v>
      </c>
      <c r="S22" s="38" t="s">
        <v>15</v>
      </c>
      <c r="T22" s="37">
        <f t="shared" si="1"/>
        <v>75.5</v>
      </c>
      <c r="U22" s="32"/>
      <c r="V22" s="26"/>
      <c r="W22" s="26"/>
      <c r="X22" s="26"/>
      <c r="Y22" s="26"/>
      <c r="Z22" s="26"/>
      <c r="AA22" s="26"/>
      <c r="AB22" s="26"/>
    </row>
    <row r="23" spans="1:28" s="34" customFormat="1" x14ac:dyDescent="0.15">
      <c r="A23" s="40" t="s">
        <v>35</v>
      </c>
      <c r="B23" s="39">
        <v>108</v>
      </c>
      <c r="C23" s="39">
        <v>2147</v>
      </c>
      <c r="D23" s="39">
        <v>9787</v>
      </c>
      <c r="E23" s="39">
        <v>19088</v>
      </c>
      <c r="F23" s="39">
        <v>19464</v>
      </c>
      <c r="G23" s="39">
        <v>21136</v>
      </c>
      <c r="H23" s="39">
        <v>21756</v>
      </c>
      <c r="I23" s="38">
        <v>7148</v>
      </c>
      <c r="J23" s="38" t="s">
        <v>15</v>
      </c>
      <c r="K23" s="38">
        <v>90</v>
      </c>
      <c r="L23" s="38">
        <v>866</v>
      </c>
      <c r="M23" s="38">
        <v>2533</v>
      </c>
      <c r="N23" s="38">
        <v>2732</v>
      </c>
      <c r="O23" s="38">
        <v>822</v>
      </c>
      <c r="P23" s="38">
        <v>103</v>
      </c>
      <c r="Q23" s="38">
        <v>1</v>
      </c>
      <c r="R23" s="38">
        <v>1</v>
      </c>
      <c r="S23" s="38" t="s">
        <v>15</v>
      </c>
      <c r="T23" s="37">
        <f t="shared" si="1"/>
        <v>76.400000000000006</v>
      </c>
      <c r="U23" s="32"/>
      <c r="V23" s="26"/>
      <c r="W23" s="26"/>
      <c r="X23" s="26"/>
      <c r="Y23" s="26"/>
      <c r="Z23" s="26"/>
      <c r="AA23" s="26"/>
      <c r="AB23" s="26"/>
    </row>
    <row r="24" spans="1:28" s="34" customFormat="1" x14ac:dyDescent="0.15">
      <c r="A24" s="40" t="s">
        <v>36</v>
      </c>
      <c r="B24" s="39">
        <v>156</v>
      </c>
      <c r="C24" s="39">
        <v>2151</v>
      </c>
      <c r="D24" s="39">
        <v>9622</v>
      </c>
      <c r="E24" s="39">
        <v>18658</v>
      </c>
      <c r="F24" s="39">
        <v>21194</v>
      </c>
      <c r="G24" s="39">
        <v>22088</v>
      </c>
      <c r="H24" s="39">
        <v>22146</v>
      </c>
      <c r="I24" s="38">
        <v>7149</v>
      </c>
      <c r="J24" s="38" t="s">
        <v>15</v>
      </c>
      <c r="K24" s="38">
        <v>91</v>
      </c>
      <c r="L24" s="38">
        <v>776</v>
      </c>
      <c r="M24" s="38">
        <v>2370</v>
      </c>
      <c r="N24" s="38">
        <v>2726</v>
      </c>
      <c r="O24" s="38">
        <v>1060</v>
      </c>
      <c r="P24" s="38">
        <v>125</v>
      </c>
      <c r="Q24" s="38">
        <v>1</v>
      </c>
      <c r="R24" s="38" t="s">
        <v>15</v>
      </c>
      <c r="S24" s="38" t="s">
        <v>15</v>
      </c>
      <c r="T24" s="37">
        <f t="shared" si="1"/>
        <v>74.5</v>
      </c>
      <c r="U24" s="32"/>
      <c r="V24" s="26"/>
      <c r="W24" s="26"/>
      <c r="X24" s="26"/>
      <c r="Y24" s="26"/>
      <c r="Z24" s="26"/>
      <c r="AA24" s="26"/>
      <c r="AB24" s="26"/>
    </row>
    <row r="25" spans="1:28" s="34" customFormat="1" x14ac:dyDescent="0.15">
      <c r="A25" s="40" t="s">
        <v>38</v>
      </c>
      <c r="B25" s="39">
        <v>321</v>
      </c>
      <c r="C25" s="39">
        <v>5114</v>
      </c>
      <c r="D25" s="39">
        <v>24795</v>
      </c>
      <c r="E25" s="39">
        <v>47770</v>
      </c>
      <c r="F25" s="39">
        <v>50732</v>
      </c>
      <c r="G25" s="39">
        <v>52281</v>
      </c>
      <c r="H25" s="39">
        <v>53491</v>
      </c>
      <c r="I25" s="38">
        <v>18517</v>
      </c>
      <c r="J25" s="38" t="s">
        <v>15</v>
      </c>
      <c r="K25" s="38">
        <v>236</v>
      </c>
      <c r="L25" s="38">
        <v>1916</v>
      </c>
      <c r="M25" s="38">
        <v>6003</v>
      </c>
      <c r="N25" s="38">
        <v>7181</v>
      </c>
      <c r="O25" s="38">
        <v>2841</v>
      </c>
      <c r="P25" s="38">
        <v>333</v>
      </c>
      <c r="Q25" s="38">
        <v>6</v>
      </c>
      <c r="R25" s="38">
        <v>1</v>
      </c>
      <c r="S25" s="38" t="s">
        <v>15</v>
      </c>
      <c r="T25" s="37">
        <f t="shared" si="1"/>
        <v>79</v>
      </c>
      <c r="U25" s="32"/>
      <c r="V25" s="26"/>
      <c r="W25" s="26"/>
      <c r="X25" s="26"/>
      <c r="Y25" s="26"/>
      <c r="Z25" s="26"/>
      <c r="AA25" s="26"/>
      <c r="AB25" s="26"/>
    </row>
    <row r="26" spans="1:28" s="34" customFormat="1" x14ac:dyDescent="0.15">
      <c r="A26" s="40" t="s">
        <v>39</v>
      </c>
      <c r="B26" s="39">
        <v>319</v>
      </c>
      <c r="C26" s="39">
        <v>5498</v>
      </c>
      <c r="D26" s="39">
        <v>24906</v>
      </c>
      <c r="E26" s="39">
        <v>49811</v>
      </c>
      <c r="F26" s="39">
        <v>51293</v>
      </c>
      <c r="G26" s="39">
        <v>53573</v>
      </c>
      <c r="H26" s="39">
        <v>54350</v>
      </c>
      <c r="I26" s="38">
        <v>17706</v>
      </c>
      <c r="J26" s="38">
        <v>2</v>
      </c>
      <c r="K26" s="38">
        <v>213</v>
      </c>
      <c r="L26" s="38">
        <v>2053</v>
      </c>
      <c r="M26" s="38">
        <v>6043</v>
      </c>
      <c r="N26" s="38">
        <v>6979</v>
      </c>
      <c r="O26" s="38">
        <v>2176</v>
      </c>
      <c r="P26" s="38">
        <v>234</v>
      </c>
      <c r="Q26" s="38">
        <v>6</v>
      </c>
      <c r="R26" s="38" t="s">
        <v>15</v>
      </c>
      <c r="S26" s="38" t="s">
        <v>15</v>
      </c>
      <c r="T26" s="37">
        <f t="shared" si="1"/>
        <v>73.8</v>
      </c>
      <c r="U26" s="32"/>
      <c r="V26" s="26"/>
      <c r="W26" s="26"/>
      <c r="X26" s="26"/>
      <c r="Y26" s="26"/>
      <c r="Z26" s="26"/>
      <c r="AA26" s="26"/>
      <c r="AB26" s="26"/>
    </row>
    <row r="27" spans="1:28" s="34" customFormat="1" x14ac:dyDescent="0.15">
      <c r="A27" s="40" t="s">
        <v>40</v>
      </c>
      <c r="B27" s="39">
        <v>690</v>
      </c>
      <c r="C27" s="39">
        <v>10922</v>
      </c>
      <c r="D27" s="39">
        <v>46088</v>
      </c>
      <c r="E27" s="39">
        <v>88304</v>
      </c>
      <c r="F27" s="39">
        <v>90041</v>
      </c>
      <c r="G27" s="39">
        <v>91764</v>
      </c>
      <c r="H27" s="39">
        <v>95247</v>
      </c>
      <c r="I27" s="41">
        <v>31908</v>
      </c>
      <c r="J27" s="41">
        <v>1</v>
      </c>
      <c r="K27" s="41">
        <v>508</v>
      </c>
      <c r="L27" s="41">
        <v>3902</v>
      </c>
      <c r="M27" s="41">
        <v>10609</v>
      </c>
      <c r="N27" s="41">
        <v>12162</v>
      </c>
      <c r="O27" s="41">
        <v>4204</v>
      </c>
      <c r="P27" s="41">
        <v>503</v>
      </c>
      <c r="Q27" s="41">
        <v>19</v>
      </c>
      <c r="R27" s="41" t="s">
        <v>15</v>
      </c>
      <c r="S27" s="41" t="s">
        <v>15</v>
      </c>
      <c r="T27" s="37">
        <f t="shared" si="1"/>
        <v>75.400000000000006</v>
      </c>
      <c r="U27" s="32"/>
      <c r="V27" s="26"/>
      <c r="W27" s="26"/>
      <c r="X27" s="26"/>
      <c r="Y27" s="26"/>
      <c r="Z27" s="26"/>
      <c r="AA27" s="26"/>
      <c r="AB27" s="26"/>
    </row>
    <row r="28" spans="1:28" s="34" customFormat="1" x14ac:dyDescent="0.15">
      <c r="A28" s="40" t="s">
        <v>41</v>
      </c>
      <c r="B28" s="39">
        <v>1430</v>
      </c>
      <c r="C28" s="39">
        <v>20871</v>
      </c>
      <c r="D28" s="39">
        <v>96072</v>
      </c>
      <c r="E28" s="39">
        <v>196125</v>
      </c>
      <c r="F28" s="39">
        <v>193024</v>
      </c>
      <c r="G28" s="39">
        <v>181578</v>
      </c>
      <c r="H28" s="39">
        <v>166714</v>
      </c>
      <c r="I28" s="41">
        <v>67110</v>
      </c>
      <c r="J28" s="41">
        <v>3</v>
      </c>
      <c r="K28" s="41">
        <v>949</v>
      </c>
      <c r="L28" s="41">
        <v>7550</v>
      </c>
      <c r="M28" s="41">
        <v>22107</v>
      </c>
      <c r="N28" s="41">
        <v>26862</v>
      </c>
      <c r="O28" s="41">
        <v>8662</v>
      </c>
      <c r="P28" s="41">
        <v>952</v>
      </c>
      <c r="Q28" s="41">
        <v>24</v>
      </c>
      <c r="R28" s="41" t="s">
        <v>15</v>
      </c>
      <c r="S28" s="41">
        <v>1</v>
      </c>
      <c r="T28" s="37">
        <f t="shared" si="1"/>
        <v>78.400000000000006</v>
      </c>
      <c r="U28" s="32"/>
      <c r="V28" s="26"/>
      <c r="W28" s="26"/>
      <c r="X28" s="26"/>
      <c r="Y28" s="26"/>
      <c r="Z28" s="26"/>
      <c r="AA28" s="26"/>
      <c r="AB28" s="26"/>
    </row>
    <row r="29" spans="1:28" s="34" customFormat="1" x14ac:dyDescent="0.15">
      <c r="A29" s="45" t="s">
        <v>42</v>
      </c>
      <c r="B29" s="44">
        <v>369</v>
      </c>
      <c r="C29" s="44">
        <v>5332</v>
      </c>
      <c r="D29" s="44">
        <v>22717</v>
      </c>
      <c r="E29" s="44">
        <v>44552</v>
      </c>
      <c r="F29" s="44">
        <v>45521</v>
      </c>
      <c r="G29" s="44">
        <v>47591</v>
      </c>
      <c r="H29" s="44">
        <v>47304</v>
      </c>
      <c r="I29" s="43">
        <v>15345</v>
      </c>
      <c r="J29" s="43">
        <v>2</v>
      </c>
      <c r="K29" s="43">
        <v>253</v>
      </c>
      <c r="L29" s="43">
        <v>1954</v>
      </c>
      <c r="M29" s="43">
        <v>5284</v>
      </c>
      <c r="N29" s="43">
        <v>5809</v>
      </c>
      <c r="O29" s="43">
        <v>1808</v>
      </c>
      <c r="P29" s="43">
        <v>229</v>
      </c>
      <c r="Q29" s="43">
        <v>5</v>
      </c>
      <c r="R29" s="43">
        <v>1</v>
      </c>
      <c r="S29" s="43" t="s">
        <v>15</v>
      </c>
      <c r="T29" s="42">
        <f t="shared" si="1"/>
        <v>71.900000000000006</v>
      </c>
      <c r="U29" s="32"/>
      <c r="V29" s="76">
        <f>K29/B29*1000</f>
        <v>685.6368563685636</v>
      </c>
      <c r="W29" s="76">
        <f t="shared" ref="W29:AB29" si="3">L29/C29*1000</f>
        <v>366.46661665416354</v>
      </c>
      <c r="X29" s="76">
        <f t="shared" si="3"/>
        <v>232.60113571334242</v>
      </c>
      <c r="Y29" s="76">
        <f t="shared" si="3"/>
        <v>130.38696354821332</v>
      </c>
      <c r="Z29" s="76">
        <f t="shared" si="3"/>
        <v>39.717932382856262</v>
      </c>
      <c r="AA29" s="76">
        <f t="shared" si="3"/>
        <v>4.811834170326323</v>
      </c>
      <c r="AB29" s="76">
        <f t="shared" si="3"/>
        <v>0.10569930661254862</v>
      </c>
    </row>
    <row r="30" spans="1:28" s="34" customFormat="1" x14ac:dyDescent="0.15">
      <c r="A30" s="40" t="s">
        <v>43</v>
      </c>
      <c r="B30" s="39">
        <v>237</v>
      </c>
      <c r="C30" s="39">
        <v>3803</v>
      </c>
      <c r="D30" s="39">
        <v>18553</v>
      </c>
      <c r="E30" s="39">
        <v>35995</v>
      </c>
      <c r="F30" s="39">
        <v>35856</v>
      </c>
      <c r="G30" s="39">
        <v>36177</v>
      </c>
      <c r="H30" s="39">
        <v>35638</v>
      </c>
      <c r="I30" s="41">
        <v>12899</v>
      </c>
      <c r="J30" s="41" t="s">
        <v>15</v>
      </c>
      <c r="K30" s="41">
        <v>170</v>
      </c>
      <c r="L30" s="41">
        <v>1446</v>
      </c>
      <c r="M30" s="41">
        <v>4416</v>
      </c>
      <c r="N30" s="41">
        <v>5100</v>
      </c>
      <c r="O30" s="41">
        <v>1598</v>
      </c>
      <c r="P30" s="41">
        <v>167</v>
      </c>
      <c r="Q30" s="41">
        <v>2</v>
      </c>
      <c r="R30" s="41" t="s">
        <v>15</v>
      </c>
      <c r="S30" s="41" t="s">
        <v>15</v>
      </c>
      <c r="T30" s="37">
        <f t="shared" si="1"/>
        <v>77.599999999999994</v>
      </c>
      <c r="U30" s="32"/>
      <c r="V30" s="36"/>
      <c r="W30" s="36"/>
      <c r="X30" s="36"/>
      <c r="Y30" s="36"/>
      <c r="Z30" s="36"/>
      <c r="AA30" s="36"/>
      <c r="AB30" s="36"/>
    </row>
    <row r="31" spans="1:28" s="34" customFormat="1" x14ac:dyDescent="0.15">
      <c r="A31" s="40" t="s">
        <v>44</v>
      </c>
      <c r="B31" s="39">
        <v>448</v>
      </c>
      <c r="C31" s="39">
        <v>5789</v>
      </c>
      <c r="D31" s="39">
        <v>28665</v>
      </c>
      <c r="E31" s="39">
        <v>59934</v>
      </c>
      <c r="F31" s="39">
        <v>60508</v>
      </c>
      <c r="G31" s="39">
        <v>59064</v>
      </c>
      <c r="H31" s="39">
        <v>56964</v>
      </c>
      <c r="I31" s="41">
        <v>21560</v>
      </c>
      <c r="J31" s="41">
        <v>1</v>
      </c>
      <c r="K31" s="41">
        <v>305</v>
      </c>
      <c r="L31" s="41">
        <v>2167</v>
      </c>
      <c r="M31" s="41">
        <v>6591</v>
      </c>
      <c r="N31" s="41">
        <v>8860</v>
      </c>
      <c r="O31" s="41">
        <v>3196</v>
      </c>
      <c r="P31" s="41">
        <v>426</v>
      </c>
      <c r="Q31" s="41">
        <v>14</v>
      </c>
      <c r="R31" s="41" t="s">
        <v>15</v>
      </c>
      <c r="S31" s="41" t="s">
        <v>15</v>
      </c>
      <c r="T31" s="37">
        <f t="shared" si="1"/>
        <v>79.400000000000006</v>
      </c>
      <c r="U31" s="32"/>
      <c r="V31" s="36"/>
      <c r="W31" s="36"/>
      <c r="X31" s="36"/>
      <c r="Y31" s="36"/>
      <c r="Z31" s="36"/>
      <c r="AA31" s="36"/>
      <c r="AB31" s="36"/>
    </row>
    <row r="32" spans="1:28" s="34" customFormat="1" x14ac:dyDescent="0.15">
      <c r="A32" s="40" t="s">
        <v>45</v>
      </c>
      <c r="B32" s="39">
        <v>1807</v>
      </c>
      <c r="C32" s="39">
        <v>22414</v>
      </c>
      <c r="D32" s="39">
        <v>103016</v>
      </c>
      <c r="E32" s="39">
        <v>217648</v>
      </c>
      <c r="F32" s="39">
        <v>219478</v>
      </c>
      <c r="G32" s="39">
        <v>198822</v>
      </c>
      <c r="H32" s="39">
        <v>178896</v>
      </c>
      <c r="I32" s="38">
        <v>76111</v>
      </c>
      <c r="J32" s="38">
        <v>4</v>
      </c>
      <c r="K32" s="38">
        <v>1320</v>
      </c>
      <c r="L32" s="38">
        <v>8353</v>
      </c>
      <c r="M32" s="38">
        <v>23423</v>
      </c>
      <c r="N32" s="38">
        <v>30427</v>
      </c>
      <c r="O32" s="38">
        <v>11210</v>
      </c>
      <c r="P32" s="38">
        <v>1333</v>
      </c>
      <c r="Q32" s="38">
        <v>38</v>
      </c>
      <c r="R32" s="38">
        <v>2</v>
      </c>
      <c r="S32" s="38">
        <v>1</v>
      </c>
      <c r="T32" s="37">
        <f t="shared" si="1"/>
        <v>80.8</v>
      </c>
      <c r="U32" s="32"/>
      <c r="V32" s="36"/>
      <c r="W32" s="36"/>
      <c r="X32" s="36"/>
      <c r="Y32" s="36"/>
      <c r="Z32" s="36"/>
      <c r="AA32" s="36"/>
      <c r="AB32" s="36"/>
    </row>
    <row r="33" spans="1:28" s="34" customFormat="1" x14ac:dyDescent="0.15">
      <c r="A33" s="40" t="s">
        <v>46</v>
      </c>
      <c r="B33" s="39">
        <v>1030</v>
      </c>
      <c r="C33" s="39">
        <v>13991</v>
      </c>
      <c r="D33" s="39">
        <v>65509</v>
      </c>
      <c r="E33" s="39">
        <v>137610</v>
      </c>
      <c r="F33" s="39">
        <v>141237</v>
      </c>
      <c r="G33" s="39">
        <v>138350</v>
      </c>
      <c r="H33" s="39">
        <v>134623</v>
      </c>
      <c r="I33" s="38">
        <v>47273</v>
      </c>
      <c r="J33" s="38">
        <v>1</v>
      </c>
      <c r="K33" s="38">
        <v>735</v>
      </c>
      <c r="L33" s="38">
        <v>5062</v>
      </c>
      <c r="M33" s="38">
        <v>14799</v>
      </c>
      <c r="N33" s="38">
        <v>19047</v>
      </c>
      <c r="O33" s="38">
        <v>6837</v>
      </c>
      <c r="P33" s="38">
        <v>762</v>
      </c>
      <c r="Q33" s="38">
        <v>30</v>
      </c>
      <c r="R33" s="38" t="s">
        <v>15</v>
      </c>
      <c r="S33" s="38" t="s">
        <v>15</v>
      </c>
      <c r="T33" s="37">
        <f t="shared" si="1"/>
        <v>74.8</v>
      </c>
      <c r="U33" s="32"/>
      <c r="V33" s="36"/>
      <c r="W33" s="36"/>
      <c r="X33" s="36"/>
      <c r="Y33" s="36"/>
      <c r="Z33" s="36"/>
      <c r="AA33" s="36"/>
      <c r="AB33" s="36"/>
    </row>
    <row r="34" spans="1:28" s="34" customFormat="1" x14ac:dyDescent="0.15">
      <c r="A34" s="40" t="s">
        <v>47</v>
      </c>
      <c r="B34" s="39">
        <v>241</v>
      </c>
      <c r="C34" s="39">
        <v>3162</v>
      </c>
      <c r="D34" s="39">
        <v>14742</v>
      </c>
      <c r="E34" s="39">
        <v>32384</v>
      </c>
      <c r="F34" s="39">
        <v>35691</v>
      </c>
      <c r="G34" s="39">
        <v>36564</v>
      </c>
      <c r="H34" s="39">
        <v>36619</v>
      </c>
      <c r="I34" s="38">
        <v>11184</v>
      </c>
      <c r="J34" s="38" t="s">
        <v>15</v>
      </c>
      <c r="K34" s="38">
        <v>177</v>
      </c>
      <c r="L34" s="38">
        <v>1142</v>
      </c>
      <c r="M34" s="38">
        <v>3583</v>
      </c>
      <c r="N34" s="38">
        <v>4501</v>
      </c>
      <c r="O34" s="38">
        <v>1571</v>
      </c>
      <c r="P34" s="38">
        <v>201</v>
      </c>
      <c r="Q34" s="38">
        <v>9</v>
      </c>
      <c r="R34" s="38" t="s">
        <v>15</v>
      </c>
      <c r="S34" s="38" t="s">
        <v>15</v>
      </c>
      <c r="T34" s="37">
        <f t="shared" si="1"/>
        <v>70.2</v>
      </c>
      <c r="U34" s="32"/>
      <c r="V34" s="36"/>
      <c r="W34" s="36"/>
      <c r="X34" s="36"/>
      <c r="Y34" s="36"/>
      <c r="Z34" s="36"/>
      <c r="AA34" s="36"/>
      <c r="AB34" s="36"/>
    </row>
    <row r="35" spans="1:28" s="34" customFormat="1" x14ac:dyDescent="0.15">
      <c r="A35" s="40" t="s">
        <v>48</v>
      </c>
      <c r="B35" s="39">
        <v>187</v>
      </c>
      <c r="C35" s="39">
        <v>2868</v>
      </c>
      <c r="D35" s="39">
        <v>11129</v>
      </c>
      <c r="E35" s="39">
        <v>21917</v>
      </c>
      <c r="F35" s="39">
        <v>23562</v>
      </c>
      <c r="G35" s="39">
        <v>25787</v>
      </c>
      <c r="H35" s="39">
        <v>26280</v>
      </c>
      <c r="I35" s="38">
        <v>7835</v>
      </c>
      <c r="J35" s="38" t="s">
        <v>15</v>
      </c>
      <c r="K35" s="38">
        <v>141</v>
      </c>
      <c r="L35" s="38">
        <v>1091</v>
      </c>
      <c r="M35" s="38">
        <v>2608</v>
      </c>
      <c r="N35" s="38">
        <v>2915</v>
      </c>
      <c r="O35" s="38">
        <v>949</v>
      </c>
      <c r="P35" s="38">
        <v>127</v>
      </c>
      <c r="Q35" s="38">
        <v>4</v>
      </c>
      <c r="R35" s="38" t="s">
        <v>15</v>
      </c>
      <c r="S35" s="38" t="s">
        <v>15</v>
      </c>
      <c r="T35" s="37">
        <f t="shared" si="1"/>
        <v>70.099999999999994</v>
      </c>
      <c r="U35" s="32"/>
      <c r="V35" s="36"/>
      <c r="W35" s="36"/>
      <c r="X35" s="36"/>
      <c r="Y35" s="36"/>
      <c r="Z35" s="36"/>
      <c r="AA35" s="36"/>
      <c r="AB35" s="36"/>
    </row>
    <row r="36" spans="1:28" s="34" customFormat="1" x14ac:dyDescent="0.15">
      <c r="A36" s="40" t="s">
        <v>49</v>
      </c>
      <c r="B36" s="39">
        <v>130</v>
      </c>
      <c r="C36" s="39">
        <v>2020</v>
      </c>
      <c r="D36" s="39">
        <v>7064</v>
      </c>
      <c r="E36" s="39">
        <v>12111</v>
      </c>
      <c r="F36" s="39">
        <v>12310</v>
      </c>
      <c r="G36" s="39">
        <v>14102</v>
      </c>
      <c r="H36" s="39">
        <v>16006</v>
      </c>
      <c r="I36" s="38">
        <v>5012</v>
      </c>
      <c r="J36" s="38" t="s">
        <v>15</v>
      </c>
      <c r="K36" s="38">
        <v>90</v>
      </c>
      <c r="L36" s="38">
        <v>794</v>
      </c>
      <c r="M36" s="38">
        <v>1647</v>
      </c>
      <c r="N36" s="38">
        <v>1738</v>
      </c>
      <c r="O36" s="38">
        <v>657</v>
      </c>
      <c r="P36" s="38">
        <v>85</v>
      </c>
      <c r="Q36" s="38">
        <v>1</v>
      </c>
      <c r="R36" s="38" t="s">
        <v>15</v>
      </c>
      <c r="S36" s="38" t="s">
        <v>15</v>
      </c>
      <c r="T36" s="37">
        <f t="shared" si="1"/>
        <v>78.599999999999994</v>
      </c>
      <c r="U36" s="32"/>
      <c r="V36" s="36"/>
      <c r="W36" s="36"/>
      <c r="X36" s="36"/>
      <c r="Y36" s="36"/>
      <c r="Z36" s="36"/>
      <c r="AA36" s="36"/>
      <c r="AB36" s="36"/>
    </row>
    <row r="37" spans="1:28" s="34" customFormat="1" x14ac:dyDescent="0.15">
      <c r="A37" s="40" t="s">
        <v>50</v>
      </c>
      <c r="B37" s="39">
        <v>137</v>
      </c>
      <c r="C37" s="39">
        <v>2144</v>
      </c>
      <c r="D37" s="39">
        <v>8152</v>
      </c>
      <c r="E37" s="39">
        <v>14369</v>
      </c>
      <c r="F37" s="39">
        <v>14464</v>
      </c>
      <c r="G37" s="39">
        <v>16722</v>
      </c>
      <c r="H37" s="39">
        <v>18896</v>
      </c>
      <c r="I37" s="38">
        <v>5697</v>
      </c>
      <c r="J37" s="38" t="s">
        <v>15</v>
      </c>
      <c r="K37" s="38">
        <v>104</v>
      </c>
      <c r="L37" s="38">
        <v>780</v>
      </c>
      <c r="M37" s="38">
        <v>2006</v>
      </c>
      <c r="N37" s="38">
        <v>1987</v>
      </c>
      <c r="O37" s="38">
        <v>721</v>
      </c>
      <c r="P37" s="38">
        <v>96</v>
      </c>
      <c r="Q37" s="38">
        <v>3</v>
      </c>
      <c r="R37" s="38" t="s">
        <v>15</v>
      </c>
      <c r="S37" s="38" t="s">
        <v>15</v>
      </c>
      <c r="T37" s="37">
        <f t="shared" si="1"/>
        <v>76.099999999999994</v>
      </c>
      <c r="U37" s="32"/>
      <c r="V37" s="36"/>
      <c r="W37" s="36"/>
      <c r="X37" s="36"/>
      <c r="Y37" s="36"/>
      <c r="Z37" s="36"/>
      <c r="AA37" s="36"/>
      <c r="AB37" s="36"/>
    </row>
    <row r="38" spans="1:28" s="34" customFormat="1" x14ac:dyDescent="0.15">
      <c r="A38" s="40" t="s">
        <v>51</v>
      </c>
      <c r="B38" s="39">
        <v>427</v>
      </c>
      <c r="C38" s="39">
        <v>6090</v>
      </c>
      <c r="D38" s="39">
        <v>23714</v>
      </c>
      <c r="E38" s="39">
        <v>44405</v>
      </c>
      <c r="F38" s="39">
        <v>43258</v>
      </c>
      <c r="G38" s="39">
        <v>44071</v>
      </c>
      <c r="H38" s="39">
        <v>47759</v>
      </c>
      <c r="I38" s="38">
        <v>16688</v>
      </c>
      <c r="J38" s="38">
        <v>1</v>
      </c>
      <c r="K38" s="38">
        <v>304</v>
      </c>
      <c r="L38" s="38">
        <v>2275</v>
      </c>
      <c r="M38" s="38">
        <v>5727</v>
      </c>
      <c r="N38" s="38">
        <v>6158</v>
      </c>
      <c r="O38" s="38">
        <v>1965</v>
      </c>
      <c r="P38" s="38">
        <v>251</v>
      </c>
      <c r="Q38" s="38">
        <v>7</v>
      </c>
      <c r="R38" s="38" t="s">
        <v>15</v>
      </c>
      <c r="S38" s="38" t="s">
        <v>15</v>
      </c>
      <c r="T38" s="37">
        <f t="shared" si="1"/>
        <v>79.599999999999994</v>
      </c>
      <c r="U38" s="32"/>
      <c r="V38" s="36"/>
      <c r="W38" s="36"/>
      <c r="X38" s="36"/>
      <c r="Y38" s="36"/>
      <c r="Z38" s="36"/>
      <c r="AA38" s="36"/>
      <c r="AB38" s="36"/>
    </row>
    <row r="39" spans="1:28" s="34" customFormat="1" x14ac:dyDescent="0.15">
      <c r="A39" s="40" t="s">
        <v>52</v>
      </c>
      <c r="B39" s="39">
        <v>631</v>
      </c>
      <c r="C39" s="39">
        <v>8451</v>
      </c>
      <c r="D39" s="39">
        <v>35163</v>
      </c>
      <c r="E39" s="39">
        <v>69090</v>
      </c>
      <c r="F39" s="39">
        <v>67698</v>
      </c>
      <c r="G39" s="39">
        <v>67148</v>
      </c>
      <c r="H39" s="39">
        <v>70010</v>
      </c>
      <c r="I39" s="38">
        <v>24740</v>
      </c>
      <c r="J39" s="38">
        <v>1</v>
      </c>
      <c r="K39" s="38">
        <v>435</v>
      </c>
      <c r="L39" s="38">
        <v>3111</v>
      </c>
      <c r="M39" s="38">
        <v>8338</v>
      </c>
      <c r="N39" s="38">
        <v>9449</v>
      </c>
      <c r="O39" s="38">
        <v>3010</v>
      </c>
      <c r="P39" s="38">
        <v>383</v>
      </c>
      <c r="Q39" s="38">
        <v>12</v>
      </c>
      <c r="R39" s="38">
        <v>1</v>
      </c>
      <c r="S39" s="38" t="s">
        <v>15</v>
      </c>
      <c r="T39" s="37">
        <f t="shared" si="1"/>
        <v>77.7</v>
      </c>
      <c r="U39" s="32"/>
      <c r="V39" s="36"/>
      <c r="W39" s="36"/>
      <c r="X39" s="36"/>
      <c r="Y39" s="36"/>
      <c r="Z39" s="36"/>
      <c r="AA39" s="36"/>
      <c r="AB39" s="36"/>
    </row>
    <row r="40" spans="1:28" s="34" customFormat="1" x14ac:dyDescent="0.15">
      <c r="A40" s="40" t="s">
        <v>53</v>
      </c>
      <c r="B40" s="39">
        <v>343</v>
      </c>
      <c r="C40" s="39">
        <v>4349</v>
      </c>
      <c r="D40" s="39">
        <v>16519</v>
      </c>
      <c r="E40" s="39">
        <v>30451</v>
      </c>
      <c r="F40" s="39">
        <v>31071</v>
      </c>
      <c r="G40" s="39">
        <v>31686</v>
      </c>
      <c r="H40" s="39">
        <v>36150</v>
      </c>
      <c r="I40" s="38">
        <v>11514</v>
      </c>
      <c r="J40" s="38" t="s">
        <v>15</v>
      </c>
      <c r="K40" s="38">
        <v>234</v>
      </c>
      <c r="L40" s="38">
        <v>1640</v>
      </c>
      <c r="M40" s="38">
        <v>4027</v>
      </c>
      <c r="N40" s="38">
        <v>4082</v>
      </c>
      <c r="O40" s="38">
        <v>1366</v>
      </c>
      <c r="P40" s="38">
        <v>161</v>
      </c>
      <c r="Q40" s="38">
        <v>4</v>
      </c>
      <c r="R40" s="38" t="s">
        <v>15</v>
      </c>
      <c r="S40" s="38" t="s">
        <v>15</v>
      </c>
      <c r="T40" s="37">
        <f t="shared" si="1"/>
        <v>76.5</v>
      </c>
      <c r="U40" s="32"/>
      <c r="V40" s="36"/>
      <c r="W40" s="36"/>
      <c r="X40" s="36"/>
      <c r="Y40" s="36"/>
      <c r="Z40" s="36"/>
      <c r="AA40" s="36"/>
      <c r="AB40" s="36"/>
    </row>
    <row r="41" spans="1:28" s="34" customFormat="1" x14ac:dyDescent="0.15">
      <c r="A41" s="40" t="s">
        <v>54</v>
      </c>
      <c r="B41" s="39">
        <v>150</v>
      </c>
      <c r="C41" s="39">
        <v>2359</v>
      </c>
      <c r="D41" s="39">
        <v>9034</v>
      </c>
      <c r="E41" s="39">
        <v>16960</v>
      </c>
      <c r="F41" s="39">
        <v>17164</v>
      </c>
      <c r="G41" s="39">
        <v>18876</v>
      </c>
      <c r="H41" s="39">
        <v>21155</v>
      </c>
      <c r="I41" s="38">
        <v>5913</v>
      </c>
      <c r="J41" s="38">
        <v>1</v>
      </c>
      <c r="K41" s="38">
        <v>97</v>
      </c>
      <c r="L41" s="38">
        <v>848</v>
      </c>
      <c r="M41" s="38">
        <v>2085</v>
      </c>
      <c r="N41" s="38">
        <v>2109</v>
      </c>
      <c r="O41" s="38">
        <v>678</v>
      </c>
      <c r="P41" s="38">
        <v>88</v>
      </c>
      <c r="Q41" s="38">
        <v>7</v>
      </c>
      <c r="R41" s="38" t="s">
        <v>15</v>
      </c>
      <c r="S41" s="38" t="s">
        <v>15</v>
      </c>
      <c r="T41" s="37">
        <f t="shared" si="1"/>
        <v>69</v>
      </c>
      <c r="U41" s="32"/>
      <c r="V41" s="36"/>
      <c r="W41" s="36"/>
      <c r="X41" s="36"/>
      <c r="Y41" s="36"/>
      <c r="Z41" s="36"/>
      <c r="AA41" s="36"/>
      <c r="AB41" s="36"/>
    </row>
    <row r="42" spans="1:28" s="34" customFormat="1" x14ac:dyDescent="0.15">
      <c r="A42" s="40" t="s">
        <v>55</v>
      </c>
      <c r="B42" s="39">
        <v>217</v>
      </c>
      <c r="C42" s="39">
        <v>3099</v>
      </c>
      <c r="D42" s="39">
        <v>12627</v>
      </c>
      <c r="E42" s="39">
        <v>23618</v>
      </c>
      <c r="F42" s="39">
        <v>22466</v>
      </c>
      <c r="G42" s="39">
        <v>23307</v>
      </c>
      <c r="H42" s="39">
        <v>25762</v>
      </c>
      <c r="I42" s="38">
        <v>8686</v>
      </c>
      <c r="J42" s="38" t="s">
        <v>15</v>
      </c>
      <c r="K42" s="38">
        <v>153</v>
      </c>
      <c r="L42" s="38">
        <v>1127</v>
      </c>
      <c r="M42" s="38">
        <v>2983</v>
      </c>
      <c r="N42" s="38">
        <v>3297</v>
      </c>
      <c r="O42" s="38">
        <v>999</v>
      </c>
      <c r="P42" s="38">
        <v>123</v>
      </c>
      <c r="Q42" s="38">
        <v>4</v>
      </c>
      <c r="R42" s="38" t="s">
        <v>15</v>
      </c>
      <c r="S42" s="38" t="s">
        <v>15</v>
      </c>
      <c r="T42" s="37">
        <f t="shared" si="1"/>
        <v>78.2</v>
      </c>
      <c r="U42" s="32"/>
      <c r="V42" s="36"/>
      <c r="W42" s="36"/>
      <c r="X42" s="36"/>
      <c r="Y42" s="36"/>
      <c r="Z42" s="36"/>
      <c r="AA42" s="36"/>
      <c r="AB42" s="36"/>
    </row>
    <row r="43" spans="1:28" s="34" customFormat="1" x14ac:dyDescent="0.15">
      <c r="A43" s="40" t="s">
        <v>56</v>
      </c>
      <c r="B43" s="39">
        <v>303</v>
      </c>
      <c r="C43" s="39">
        <v>4479</v>
      </c>
      <c r="D43" s="39">
        <v>17085</v>
      </c>
      <c r="E43" s="39">
        <v>30756</v>
      </c>
      <c r="F43" s="39">
        <v>31147</v>
      </c>
      <c r="G43" s="39">
        <v>33953</v>
      </c>
      <c r="H43" s="39">
        <v>37095</v>
      </c>
      <c r="I43" s="38">
        <v>11528</v>
      </c>
      <c r="J43" s="38">
        <v>2</v>
      </c>
      <c r="K43" s="38">
        <v>235</v>
      </c>
      <c r="L43" s="38">
        <v>1691</v>
      </c>
      <c r="M43" s="38">
        <v>4078</v>
      </c>
      <c r="N43" s="38">
        <v>4047</v>
      </c>
      <c r="O43" s="38">
        <v>1301</v>
      </c>
      <c r="P43" s="38">
        <v>171</v>
      </c>
      <c r="Q43" s="38">
        <v>3</v>
      </c>
      <c r="R43" s="38" t="s">
        <v>15</v>
      </c>
      <c r="S43" s="38" t="s">
        <v>15</v>
      </c>
      <c r="T43" s="37">
        <f t="shared" si="1"/>
        <v>74.400000000000006</v>
      </c>
      <c r="U43" s="32"/>
      <c r="V43" s="36"/>
      <c r="W43" s="36"/>
      <c r="X43" s="36"/>
      <c r="Y43" s="36"/>
      <c r="Z43" s="36"/>
      <c r="AA43" s="36"/>
      <c r="AB43" s="36"/>
    </row>
    <row r="44" spans="1:28" s="34" customFormat="1" x14ac:dyDescent="0.15">
      <c r="A44" s="40" t="s">
        <v>57</v>
      </c>
      <c r="B44" s="39">
        <v>158</v>
      </c>
      <c r="C44" s="39">
        <v>2094</v>
      </c>
      <c r="D44" s="39">
        <v>8185</v>
      </c>
      <c r="E44" s="39">
        <v>14995</v>
      </c>
      <c r="F44" s="39">
        <v>14815</v>
      </c>
      <c r="G44" s="39">
        <v>16859</v>
      </c>
      <c r="H44" s="39">
        <v>18361</v>
      </c>
      <c r="I44" s="38">
        <v>5916</v>
      </c>
      <c r="J44" s="38" t="s">
        <v>15</v>
      </c>
      <c r="K44" s="38">
        <v>114</v>
      </c>
      <c r="L44" s="38">
        <v>831</v>
      </c>
      <c r="M44" s="38">
        <v>1982</v>
      </c>
      <c r="N44" s="38">
        <v>2049</v>
      </c>
      <c r="O44" s="38">
        <v>803</v>
      </c>
      <c r="P44" s="38">
        <v>133</v>
      </c>
      <c r="Q44" s="38">
        <v>4</v>
      </c>
      <c r="R44" s="38" t="s">
        <v>15</v>
      </c>
      <c r="S44" s="38" t="s">
        <v>15</v>
      </c>
      <c r="T44" s="37">
        <f t="shared" si="1"/>
        <v>78.400000000000006</v>
      </c>
      <c r="U44" s="32"/>
      <c r="V44" s="36"/>
      <c r="W44" s="36"/>
      <c r="X44" s="36"/>
      <c r="Y44" s="36"/>
      <c r="Z44" s="36"/>
      <c r="AA44" s="36"/>
      <c r="AB44" s="36"/>
    </row>
    <row r="45" spans="1:28" s="34" customFormat="1" x14ac:dyDescent="0.15">
      <c r="A45" s="40" t="s">
        <v>58</v>
      </c>
      <c r="B45" s="39">
        <v>1119</v>
      </c>
      <c r="C45" s="39">
        <v>14852</v>
      </c>
      <c r="D45" s="39">
        <v>58103</v>
      </c>
      <c r="E45" s="39">
        <v>109328</v>
      </c>
      <c r="F45" s="39">
        <v>111856</v>
      </c>
      <c r="G45" s="39">
        <v>113240</v>
      </c>
      <c r="H45" s="39">
        <v>120349</v>
      </c>
      <c r="I45" s="38">
        <v>43421</v>
      </c>
      <c r="J45" s="38">
        <v>2</v>
      </c>
      <c r="K45" s="38">
        <v>801</v>
      </c>
      <c r="L45" s="38">
        <v>5775</v>
      </c>
      <c r="M45" s="38">
        <v>14239</v>
      </c>
      <c r="N45" s="38">
        <v>15899</v>
      </c>
      <c r="O45" s="38">
        <v>5890</v>
      </c>
      <c r="P45" s="38">
        <v>797</v>
      </c>
      <c r="Q45" s="38">
        <v>17</v>
      </c>
      <c r="R45" s="38">
        <v>1</v>
      </c>
      <c r="S45" s="38" t="s">
        <v>15</v>
      </c>
      <c r="T45" s="37">
        <f t="shared" si="1"/>
        <v>82.1</v>
      </c>
      <c r="U45" s="32"/>
      <c r="V45" s="36"/>
      <c r="W45" s="36"/>
      <c r="X45" s="36"/>
      <c r="Y45" s="36"/>
      <c r="Z45" s="36"/>
      <c r="AA45" s="36"/>
      <c r="AB45" s="36"/>
    </row>
    <row r="46" spans="1:28" s="34" customFormat="1" x14ac:dyDescent="0.15">
      <c r="A46" s="40" t="s">
        <v>59</v>
      </c>
      <c r="B46" s="39">
        <v>176</v>
      </c>
      <c r="C46" s="39">
        <v>3040</v>
      </c>
      <c r="D46" s="39">
        <v>10029</v>
      </c>
      <c r="E46" s="39">
        <v>16805</v>
      </c>
      <c r="F46" s="39">
        <v>18225</v>
      </c>
      <c r="G46" s="39">
        <v>20317</v>
      </c>
      <c r="H46" s="39">
        <v>23063</v>
      </c>
      <c r="I46" s="38">
        <v>7508</v>
      </c>
      <c r="J46" s="38" t="s">
        <v>15</v>
      </c>
      <c r="K46" s="38">
        <v>133</v>
      </c>
      <c r="L46" s="38">
        <v>1226</v>
      </c>
      <c r="M46" s="38">
        <v>2540</v>
      </c>
      <c r="N46" s="38">
        <v>2494</v>
      </c>
      <c r="O46" s="38">
        <v>1001</v>
      </c>
      <c r="P46" s="38">
        <v>111</v>
      </c>
      <c r="Q46" s="38">
        <v>3</v>
      </c>
      <c r="R46" s="38" t="s">
        <v>15</v>
      </c>
      <c r="S46" s="38" t="s">
        <v>15</v>
      </c>
      <c r="T46" s="37">
        <f t="shared" si="1"/>
        <v>81.900000000000006</v>
      </c>
      <c r="U46" s="32"/>
      <c r="V46" s="36"/>
      <c r="W46" s="36"/>
      <c r="X46" s="36"/>
      <c r="Y46" s="36"/>
      <c r="Z46" s="36"/>
      <c r="AA46" s="36"/>
      <c r="AB46" s="36"/>
    </row>
    <row r="47" spans="1:28" s="34" customFormat="1" x14ac:dyDescent="0.15">
      <c r="A47" s="40" t="s">
        <v>60</v>
      </c>
      <c r="B47" s="39">
        <v>293</v>
      </c>
      <c r="C47" s="39">
        <v>4287</v>
      </c>
      <c r="D47" s="39">
        <v>15623</v>
      </c>
      <c r="E47" s="39">
        <v>28535</v>
      </c>
      <c r="F47" s="39">
        <v>31140</v>
      </c>
      <c r="G47" s="39">
        <v>34375</v>
      </c>
      <c r="H47" s="39">
        <v>38999</v>
      </c>
      <c r="I47" s="38">
        <v>12148</v>
      </c>
      <c r="J47" s="38">
        <v>1</v>
      </c>
      <c r="K47" s="38">
        <v>206</v>
      </c>
      <c r="L47" s="38">
        <v>1732</v>
      </c>
      <c r="M47" s="38">
        <v>4018</v>
      </c>
      <c r="N47" s="38">
        <v>4288</v>
      </c>
      <c r="O47" s="38">
        <v>1658</v>
      </c>
      <c r="P47" s="38">
        <v>241</v>
      </c>
      <c r="Q47" s="38">
        <v>3</v>
      </c>
      <c r="R47" s="38">
        <v>1</v>
      </c>
      <c r="S47" s="38" t="s">
        <v>15</v>
      </c>
      <c r="T47" s="37">
        <f t="shared" si="1"/>
        <v>79.3</v>
      </c>
      <c r="U47" s="32"/>
      <c r="V47" s="36"/>
      <c r="W47" s="36"/>
      <c r="X47" s="36"/>
      <c r="Y47" s="36"/>
      <c r="Z47" s="36"/>
      <c r="AA47" s="36"/>
      <c r="AB47" s="36"/>
    </row>
    <row r="48" spans="1:28" s="34" customFormat="1" x14ac:dyDescent="0.15">
      <c r="A48" s="40" t="s">
        <v>61</v>
      </c>
      <c r="B48" s="39">
        <v>338</v>
      </c>
      <c r="C48" s="39">
        <v>6121</v>
      </c>
      <c r="D48" s="39">
        <v>21164</v>
      </c>
      <c r="E48" s="39">
        <v>34996</v>
      </c>
      <c r="F48" s="39">
        <v>38280</v>
      </c>
      <c r="G48" s="39">
        <v>43516</v>
      </c>
      <c r="H48" s="39">
        <v>48512</v>
      </c>
      <c r="I48" s="38">
        <v>15645</v>
      </c>
      <c r="J48" s="38">
        <v>1</v>
      </c>
      <c r="K48" s="38">
        <v>277</v>
      </c>
      <c r="L48" s="38">
        <v>2516</v>
      </c>
      <c r="M48" s="38">
        <v>5324</v>
      </c>
      <c r="N48" s="38">
        <v>5236</v>
      </c>
      <c r="O48" s="38">
        <v>1958</v>
      </c>
      <c r="P48" s="38">
        <v>321</v>
      </c>
      <c r="Q48" s="38">
        <v>12</v>
      </c>
      <c r="R48" s="38" t="s">
        <v>15</v>
      </c>
      <c r="S48" s="38" t="s">
        <v>15</v>
      </c>
      <c r="T48" s="37">
        <f t="shared" si="1"/>
        <v>81.099999999999994</v>
      </c>
      <c r="U48" s="32"/>
      <c r="V48" s="36"/>
      <c r="W48" s="36"/>
      <c r="X48" s="36"/>
      <c r="Y48" s="36"/>
      <c r="Z48" s="36"/>
      <c r="AA48" s="36"/>
      <c r="AB48" s="36"/>
    </row>
    <row r="49" spans="1:28" s="34" customFormat="1" x14ac:dyDescent="0.15">
      <c r="A49" s="40" t="s">
        <v>62</v>
      </c>
      <c r="B49" s="39">
        <v>250</v>
      </c>
      <c r="C49" s="39">
        <v>3520</v>
      </c>
      <c r="D49" s="39">
        <v>13435</v>
      </c>
      <c r="E49" s="39">
        <v>24130</v>
      </c>
      <c r="F49" s="39">
        <v>24774</v>
      </c>
      <c r="G49" s="39">
        <v>27294</v>
      </c>
      <c r="H49" s="39">
        <v>31024</v>
      </c>
      <c r="I49" s="38">
        <v>9780</v>
      </c>
      <c r="J49" s="38" t="s">
        <v>15</v>
      </c>
      <c r="K49" s="38">
        <v>169</v>
      </c>
      <c r="L49" s="38">
        <v>1411</v>
      </c>
      <c r="M49" s="38">
        <v>3337</v>
      </c>
      <c r="N49" s="38">
        <v>3404</v>
      </c>
      <c r="O49" s="38">
        <v>1282</v>
      </c>
      <c r="P49" s="38">
        <v>173</v>
      </c>
      <c r="Q49" s="38">
        <v>4</v>
      </c>
      <c r="R49" s="38" t="s">
        <v>15</v>
      </c>
      <c r="S49" s="38" t="s">
        <v>15</v>
      </c>
      <c r="T49" s="37">
        <f t="shared" si="1"/>
        <v>78.599999999999994</v>
      </c>
      <c r="U49" s="32"/>
      <c r="V49" s="36"/>
      <c r="W49" s="36"/>
      <c r="X49" s="36"/>
      <c r="Y49" s="36"/>
      <c r="Z49" s="36"/>
      <c r="AA49" s="36"/>
      <c r="AB49" s="36"/>
    </row>
    <row r="50" spans="1:28" s="34" customFormat="1" x14ac:dyDescent="0.15">
      <c r="A50" s="40" t="s">
        <v>63</v>
      </c>
      <c r="B50" s="39">
        <v>265</v>
      </c>
      <c r="C50" s="39">
        <v>3898</v>
      </c>
      <c r="D50" s="39">
        <v>13549</v>
      </c>
      <c r="E50" s="39">
        <v>22388</v>
      </c>
      <c r="F50" s="39">
        <v>23046</v>
      </c>
      <c r="G50" s="39">
        <v>26911</v>
      </c>
      <c r="H50" s="39">
        <v>31184</v>
      </c>
      <c r="I50" s="38">
        <v>9738</v>
      </c>
      <c r="J50" s="38" t="s">
        <v>15</v>
      </c>
      <c r="K50" s="38">
        <v>201</v>
      </c>
      <c r="L50" s="38">
        <v>1546</v>
      </c>
      <c r="M50" s="38">
        <v>3414</v>
      </c>
      <c r="N50" s="38">
        <v>3183</v>
      </c>
      <c r="O50" s="38">
        <v>1230</v>
      </c>
      <c r="P50" s="38">
        <v>157</v>
      </c>
      <c r="Q50" s="38">
        <v>7</v>
      </c>
      <c r="R50" s="38" t="s">
        <v>15</v>
      </c>
      <c r="S50" s="38" t="s">
        <v>15</v>
      </c>
      <c r="T50" s="37">
        <f t="shared" si="1"/>
        <v>80.3</v>
      </c>
      <c r="U50" s="32"/>
      <c r="V50" s="36"/>
      <c r="W50" s="36"/>
      <c r="X50" s="36"/>
      <c r="Y50" s="36"/>
      <c r="Z50" s="36"/>
      <c r="AA50" s="36"/>
      <c r="AB50" s="36"/>
    </row>
    <row r="51" spans="1:28" s="34" customFormat="1" x14ac:dyDescent="0.15">
      <c r="A51" s="40" t="s">
        <v>64</v>
      </c>
      <c r="B51" s="39">
        <v>332</v>
      </c>
      <c r="C51" s="39">
        <v>5690</v>
      </c>
      <c r="D51" s="39">
        <v>19968</v>
      </c>
      <c r="E51" s="39">
        <v>31948</v>
      </c>
      <c r="F51" s="39">
        <v>34955</v>
      </c>
      <c r="G51" s="39">
        <v>40748</v>
      </c>
      <c r="H51" s="39">
        <v>47412</v>
      </c>
      <c r="I51" s="38">
        <v>14834</v>
      </c>
      <c r="J51" s="38" t="s">
        <v>15</v>
      </c>
      <c r="K51" s="38">
        <v>274</v>
      </c>
      <c r="L51" s="38">
        <v>2304</v>
      </c>
      <c r="M51" s="38">
        <v>5111</v>
      </c>
      <c r="N51" s="38">
        <v>4860</v>
      </c>
      <c r="O51" s="38">
        <v>1947</v>
      </c>
      <c r="P51" s="38">
        <v>330</v>
      </c>
      <c r="Q51" s="38">
        <v>5</v>
      </c>
      <c r="R51" s="38">
        <v>3</v>
      </c>
      <c r="S51" s="38" t="s">
        <v>15</v>
      </c>
      <c r="T51" s="37">
        <f t="shared" si="1"/>
        <v>81.900000000000006</v>
      </c>
      <c r="U51" s="32"/>
      <c r="V51" s="36"/>
      <c r="W51" s="36"/>
      <c r="X51" s="36"/>
      <c r="Y51" s="36"/>
      <c r="Z51" s="36"/>
      <c r="AA51" s="36"/>
      <c r="AB51" s="36"/>
    </row>
    <row r="52" spans="1:28" s="34" customFormat="1" x14ac:dyDescent="0.15">
      <c r="A52" s="40" t="s">
        <v>65</v>
      </c>
      <c r="B52" s="39">
        <v>581</v>
      </c>
      <c r="C52" s="39">
        <v>6349</v>
      </c>
      <c r="D52" s="39">
        <v>18162</v>
      </c>
      <c r="E52" s="39">
        <v>30225</v>
      </c>
      <c r="F52" s="39">
        <v>30579</v>
      </c>
      <c r="G52" s="39">
        <v>31359</v>
      </c>
      <c r="H52" s="39">
        <v>32847</v>
      </c>
      <c r="I52" s="38">
        <v>16115</v>
      </c>
      <c r="J52" s="38">
        <v>1</v>
      </c>
      <c r="K52" s="38">
        <v>467</v>
      </c>
      <c r="L52" s="38">
        <v>2769</v>
      </c>
      <c r="M52" s="38">
        <v>4845</v>
      </c>
      <c r="N52" s="38">
        <v>5209</v>
      </c>
      <c r="O52" s="38">
        <v>2397</v>
      </c>
      <c r="P52" s="38">
        <v>413</v>
      </c>
      <c r="Q52" s="38">
        <v>13</v>
      </c>
      <c r="R52" s="38">
        <v>1</v>
      </c>
      <c r="S52" s="38" t="s">
        <v>15</v>
      </c>
      <c r="T52" s="37">
        <f t="shared" si="1"/>
        <v>107.3</v>
      </c>
      <c r="U52" s="32"/>
      <c r="V52" s="36"/>
      <c r="W52" s="36"/>
      <c r="X52" s="36"/>
      <c r="Y52" s="36"/>
      <c r="Z52" s="36"/>
      <c r="AA52" s="36"/>
      <c r="AB52" s="36"/>
    </row>
    <row r="53" spans="1:28" s="34" customFormat="1" x14ac:dyDescent="0.15">
      <c r="A53" s="33"/>
      <c r="B53" s="33"/>
      <c r="C53" s="33"/>
      <c r="D53" s="33"/>
      <c r="E53" s="33"/>
      <c r="F53" s="33"/>
      <c r="G53" s="33"/>
      <c r="H53" s="33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s="34" customFormat="1" x14ac:dyDescent="0.15">
      <c r="A54" s="33"/>
      <c r="B54" s="33"/>
      <c r="C54" s="33"/>
      <c r="D54" s="33"/>
      <c r="E54" s="33"/>
      <c r="F54" s="33"/>
      <c r="G54" s="33"/>
      <c r="H54" s="33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s="34" customFormat="1" x14ac:dyDescent="0.15">
      <c r="A55" s="33"/>
      <c r="B55" s="33"/>
      <c r="C55" s="33"/>
      <c r="D55" s="33"/>
      <c r="E55" s="33"/>
      <c r="F55" s="33"/>
      <c r="G55" s="33"/>
      <c r="H55" s="33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s="34" customFormat="1" x14ac:dyDescent="0.15">
      <c r="A56" s="33"/>
      <c r="B56" s="33"/>
      <c r="C56" s="33"/>
      <c r="D56" s="33"/>
      <c r="E56" s="33"/>
      <c r="F56" s="33"/>
      <c r="G56" s="33"/>
      <c r="H56" s="33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s="34" customFormat="1" x14ac:dyDescent="0.15">
      <c r="A57" s="33"/>
      <c r="B57" s="33"/>
      <c r="C57" s="33"/>
      <c r="D57" s="33"/>
      <c r="E57" s="33"/>
      <c r="F57" s="33"/>
      <c r="G57" s="33"/>
      <c r="H57" s="33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s="34" customFormat="1" x14ac:dyDescent="0.15">
      <c r="A58" s="33"/>
      <c r="B58" s="33"/>
      <c r="C58" s="33"/>
      <c r="D58" s="33"/>
      <c r="E58" s="33"/>
      <c r="F58" s="33"/>
      <c r="G58" s="33"/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s="34" customFormat="1" x14ac:dyDescent="0.15">
      <c r="A59" s="33"/>
      <c r="B59" s="33"/>
      <c r="C59" s="33"/>
      <c r="D59" s="33"/>
      <c r="E59" s="33"/>
      <c r="F59" s="33"/>
      <c r="G59" s="33"/>
      <c r="H59" s="33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s="34" customFormat="1" x14ac:dyDescent="0.15">
      <c r="A60" s="33"/>
      <c r="B60" s="33"/>
      <c r="C60" s="33"/>
      <c r="D60" s="33"/>
      <c r="E60" s="33"/>
      <c r="F60" s="33"/>
      <c r="G60" s="33"/>
      <c r="H60" s="33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s="34" customFormat="1" x14ac:dyDescent="0.15">
      <c r="A61" s="33"/>
      <c r="B61" s="33"/>
      <c r="C61" s="33"/>
      <c r="D61" s="33"/>
      <c r="E61" s="33"/>
      <c r="F61" s="33"/>
      <c r="G61" s="33"/>
      <c r="H61" s="33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s="34" customFormat="1" x14ac:dyDescent="0.15">
      <c r="A62" s="33"/>
      <c r="B62" s="33"/>
      <c r="C62" s="33"/>
      <c r="D62" s="33"/>
      <c r="E62" s="33"/>
      <c r="F62" s="33"/>
      <c r="G62" s="33"/>
      <c r="H62" s="33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s="34" customFormat="1" x14ac:dyDescent="0.15">
      <c r="A63" s="33"/>
      <c r="B63" s="33"/>
      <c r="C63" s="33"/>
      <c r="D63" s="33"/>
      <c r="E63" s="33"/>
      <c r="F63" s="33"/>
      <c r="G63" s="33"/>
      <c r="H63" s="33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s="34" customFormat="1" x14ac:dyDescent="0.15">
      <c r="A64" s="33"/>
      <c r="B64" s="33"/>
      <c r="C64" s="33"/>
      <c r="D64" s="33"/>
      <c r="E64" s="33"/>
      <c r="F64" s="33"/>
      <c r="G64" s="33"/>
      <c r="H64" s="33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s="34" customFormat="1" x14ac:dyDescent="0.15">
      <c r="A65" s="33"/>
      <c r="B65" s="33"/>
      <c r="C65" s="33"/>
      <c r="D65" s="33"/>
      <c r="E65" s="33"/>
      <c r="F65" s="33"/>
      <c r="G65" s="33"/>
      <c r="H65" s="33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s="34" customFormat="1" x14ac:dyDescent="0.15">
      <c r="A66" s="35"/>
      <c r="B66" s="35"/>
      <c r="C66" s="35"/>
      <c r="D66" s="35"/>
      <c r="E66" s="35"/>
      <c r="F66" s="35"/>
      <c r="G66" s="35"/>
      <c r="H66" s="35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s="34" customFormat="1" x14ac:dyDescent="0.15">
      <c r="A67" s="33"/>
      <c r="B67" s="33"/>
      <c r="C67" s="33"/>
      <c r="D67" s="33"/>
      <c r="E67" s="33"/>
      <c r="F67" s="33"/>
      <c r="G67" s="33"/>
      <c r="H67" s="33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s="34" customFormat="1" x14ac:dyDescent="0.15">
      <c r="A68" s="33"/>
      <c r="B68" s="33"/>
      <c r="C68" s="33"/>
      <c r="D68" s="33"/>
      <c r="E68" s="33"/>
      <c r="F68" s="33"/>
      <c r="G68" s="33"/>
      <c r="H68" s="33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 s="34" customFormat="1" x14ac:dyDescent="0.15">
      <c r="A69" s="33"/>
      <c r="B69" s="33"/>
      <c r="C69" s="33"/>
      <c r="D69" s="33"/>
      <c r="E69" s="33"/>
      <c r="F69" s="33"/>
      <c r="G69" s="33"/>
      <c r="H69" s="33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s="34" customFormat="1" x14ac:dyDescent="0.15">
      <c r="A70" s="33"/>
      <c r="B70" s="33"/>
      <c r="C70" s="33"/>
      <c r="D70" s="33"/>
      <c r="E70" s="33"/>
      <c r="F70" s="33"/>
      <c r="G70" s="33"/>
      <c r="H70" s="33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s="34" customFormat="1" x14ac:dyDescent="0.15">
      <c r="A71" s="33"/>
      <c r="B71" s="33"/>
      <c r="C71" s="33"/>
      <c r="D71" s="33"/>
      <c r="E71" s="33"/>
      <c r="F71" s="33"/>
      <c r="G71" s="33"/>
      <c r="H71" s="33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s="34" customFormat="1" x14ac:dyDescent="0.15">
      <c r="A72" s="33"/>
      <c r="B72" s="33"/>
      <c r="C72" s="33"/>
      <c r="D72" s="33"/>
      <c r="E72" s="33"/>
      <c r="F72" s="33"/>
      <c r="G72" s="33"/>
      <c r="H72" s="33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s="34" customFormat="1" x14ac:dyDescent="0.15">
      <c r="A73" s="33"/>
      <c r="B73" s="33"/>
      <c r="C73" s="33"/>
      <c r="D73" s="33"/>
      <c r="E73" s="33"/>
      <c r="F73" s="33"/>
      <c r="G73" s="33"/>
      <c r="H73" s="33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s="34" customFormat="1" x14ac:dyDescent="0.15">
      <c r="A74" s="33"/>
      <c r="B74" s="33"/>
      <c r="C74" s="33"/>
      <c r="D74" s="33"/>
      <c r="E74" s="33"/>
      <c r="F74" s="33"/>
      <c r="G74" s="33"/>
      <c r="H74" s="33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s="34" customFormat="1" x14ac:dyDescent="0.15">
      <c r="A75" s="33"/>
      <c r="B75" s="33"/>
      <c r="C75" s="33"/>
      <c r="D75" s="33"/>
      <c r="E75" s="33"/>
      <c r="F75" s="33"/>
      <c r="G75" s="33"/>
      <c r="H75" s="33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s="34" customFormat="1" x14ac:dyDescent="0.15">
      <c r="A76" s="33"/>
      <c r="B76" s="33"/>
      <c r="C76" s="33"/>
      <c r="D76" s="33"/>
      <c r="E76" s="33"/>
      <c r="F76" s="33"/>
      <c r="G76" s="33"/>
      <c r="H76" s="33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s="34" customFormat="1" x14ac:dyDescent="0.15">
      <c r="A77" s="33"/>
      <c r="B77" s="33"/>
      <c r="C77" s="33"/>
      <c r="D77" s="33"/>
      <c r="E77" s="33"/>
      <c r="F77" s="33"/>
      <c r="G77" s="33"/>
      <c r="H77" s="33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s="34" customFormat="1" x14ac:dyDescent="0.15">
      <c r="A78" s="33"/>
      <c r="B78" s="33"/>
      <c r="C78" s="33"/>
      <c r="D78" s="33"/>
      <c r="E78" s="33"/>
      <c r="F78" s="33"/>
      <c r="G78" s="33"/>
      <c r="H78" s="33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s="34" customFormat="1" x14ac:dyDescent="0.15">
      <c r="A79" s="33"/>
      <c r="B79" s="33"/>
      <c r="C79" s="33"/>
      <c r="D79" s="33"/>
      <c r="E79" s="33"/>
      <c r="F79" s="33"/>
      <c r="G79" s="33"/>
      <c r="H79" s="33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s="34" customFormat="1" x14ac:dyDescent="0.15">
      <c r="A80" s="33"/>
      <c r="B80" s="33"/>
      <c r="C80" s="33"/>
      <c r="D80" s="33"/>
      <c r="E80" s="33"/>
      <c r="F80" s="33"/>
      <c r="G80" s="33"/>
      <c r="H80" s="33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s="34" customFormat="1" x14ac:dyDescent="0.15">
      <c r="A81" s="33"/>
      <c r="B81" s="33"/>
      <c r="C81" s="33"/>
      <c r="D81" s="33"/>
      <c r="E81" s="33"/>
      <c r="F81" s="33"/>
      <c r="G81" s="33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s="34" customFormat="1" x14ac:dyDescent="0.15">
      <c r="A82" s="33"/>
      <c r="B82" s="33"/>
      <c r="C82" s="33"/>
      <c r="D82" s="33"/>
      <c r="E82" s="33"/>
      <c r="F82" s="33"/>
      <c r="G82" s="33"/>
      <c r="H82" s="33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s="34" customFormat="1" x14ac:dyDescent="0.15">
      <c r="A83" s="33"/>
      <c r="B83" s="33"/>
      <c r="C83" s="33"/>
      <c r="D83" s="33"/>
      <c r="E83" s="33"/>
      <c r="F83" s="33"/>
      <c r="G83" s="33"/>
      <c r="H83" s="33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s="34" customFormat="1" x14ac:dyDescent="0.15">
      <c r="A84" s="33"/>
      <c r="B84" s="33"/>
      <c r="C84" s="33"/>
      <c r="D84" s="33"/>
      <c r="E84" s="33"/>
      <c r="F84" s="33"/>
      <c r="G84" s="33"/>
      <c r="H84" s="33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s="34" customFormat="1" x14ac:dyDescent="0.15">
      <c r="A85" s="33"/>
      <c r="B85" s="33"/>
      <c r="C85" s="33"/>
      <c r="D85" s="33"/>
      <c r="E85" s="33"/>
      <c r="F85" s="33"/>
      <c r="G85" s="33"/>
      <c r="H85" s="33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s="34" customFormat="1" x14ac:dyDescent="0.15">
      <c r="A86" s="33"/>
      <c r="B86" s="33"/>
      <c r="C86" s="33"/>
      <c r="D86" s="33"/>
      <c r="E86" s="33"/>
      <c r="F86" s="33"/>
      <c r="G86" s="33"/>
      <c r="H86" s="33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s="34" customFormat="1" x14ac:dyDescent="0.15">
      <c r="A87" s="33"/>
      <c r="B87" s="33"/>
      <c r="C87" s="33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s="34" customFormat="1" x14ac:dyDescent="0.15">
      <c r="A88" s="35"/>
      <c r="B88" s="35"/>
      <c r="C88" s="35"/>
      <c r="D88" s="35"/>
      <c r="E88" s="35"/>
      <c r="F88" s="35"/>
      <c r="G88" s="35"/>
      <c r="H88" s="35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s="34" customFormat="1" x14ac:dyDescent="0.15">
      <c r="A89" s="33"/>
      <c r="B89" s="33"/>
      <c r="C89" s="33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s="34" customFormat="1" x14ac:dyDescent="0.15">
      <c r="A90" s="33"/>
      <c r="B90" s="33"/>
      <c r="C90" s="33"/>
      <c r="D90" s="33"/>
      <c r="E90" s="33"/>
      <c r="F90" s="33"/>
      <c r="G90" s="33"/>
      <c r="H90" s="33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s="34" customFormat="1" x14ac:dyDescent="0.15">
      <c r="A91" s="33"/>
      <c r="B91" s="33"/>
      <c r="C91" s="33"/>
      <c r="D91" s="33"/>
      <c r="E91" s="33"/>
      <c r="F91" s="33"/>
      <c r="G91" s="33"/>
      <c r="H91" s="33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s="34" customFormat="1" x14ac:dyDescent="0.15">
      <c r="A92" s="33"/>
      <c r="B92" s="33"/>
      <c r="C92" s="33"/>
      <c r="D92" s="33"/>
      <c r="E92" s="33"/>
      <c r="F92" s="33"/>
      <c r="G92" s="33"/>
      <c r="H92" s="33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s="34" customFormat="1" x14ac:dyDescent="0.15">
      <c r="A93" s="33"/>
      <c r="B93" s="33"/>
      <c r="C93" s="33"/>
      <c r="D93" s="33"/>
      <c r="E93" s="33"/>
      <c r="F93" s="33"/>
      <c r="G93" s="33"/>
      <c r="H93" s="33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s="34" customFormat="1" x14ac:dyDescent="0.15">
      <c r="A94" s="33"/>
      <c r="B94" s="33"/>
      <c r="C94" s="33"/>
      <c r="D94" s="33"/>
      <c r="E94" s="33"/>
      <c r="F94" s="33"/>
      <c r="G94" s="33"/>
      <c r="H94" s="33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s="34" customFormat="1" x14ac:dyDescent="0.15">
      <c r="A95" s="33"/>
      <c r="B95" s="33"/>
      <c r="C95" s="33"/>
      <c r="D95" s="33"/>
      <c r="E95" s="33"/>
      <c r="F95" s="33"/>
      <c r="G95" s="33"/>
      <c r="H95" s="33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s="34" customFormat="1" x14ac:dyDescent="0.15">
      <c r="A96" s="33"/>
      <c r="B96" s="33"/>
      <c r="C96" s="33"/>
      <c r="D96" s="33"/>
      <c r="E96" s="33"/>
      <c r="F96" s="33"/>
      <c r="G96" s="33"/>
      <c r="H96" s="33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s="34" customFormat="1" x14ac:dyDescent="0.15">
      <c r="A97" s="33"/>
      <c r="B97" s="33"/>
      <c r="C97" s="33"/>
      <c r="D97" s="33"/>
      <c r="E97" s="33"/>
      <c r="F97" s="33"/>
      <c r="G97" s="33"/>
      <c r="H97" s="33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s="34" customFormat="1" x14ac:dyDescent="0.15">
      <c r="A98" s="33"/>
      <c r="B98" s="33"/>
      <c r="C98" s="33"/>
      <c r="D98" s="33"/>
      <c r="E98" s="33"/>
      <c r="F98" s="33"/>
      <c r="G98" s="33"/>
      <c r="H98" s="33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s="34" customFormat="1" x14ac:dyDescent="0.15">
      <c r="A99" s="33"/>
      <c r="B99" s="33"/>
      <c r="C99" s="33"/>
      <c r="D99" s="33"/>
      <c r="E99" s="33"/>
      <c r="F99" s="33"/>
      <c r="G99" s="33"/>
      <c r="H99" s="33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s="34" customFormat="1" x14ac:dyDescent="0.15">
      <c r="A100" s="33"/>
      <c r="B100" s="33"/>
      <c r="C100" s="33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s="34" customFormat="1" x14ac:dyDescent="0.15">
      <c r="A101" s="33"/>
      <c r="B101" s="33"/>
      <c r="C101" s="33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8" s="34" customFormat="1" x14ac:dyDescent="0.15">
      <c r="A102" s="33"/>
      <c r="B102" s="33"/>
      <c r="C102" s="33"/>
      <c r="D102" s="33"/>
      <c r="E102" s="33"/>
      <c r="F102" s="33"/>
      <c r="G102" s="33"/>
      <c r="H102" s="33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1:28" s="34" customFormat="1" x14ac:dyDescent="0.15">
      <c r="A103" s="33"/>
      <c r="B103" s="33"/>
      <c r="C103" s="33"/>
      <c r="D103" s="33"/>
      <c r="E103" s="33"/>
      <c r="F103" s="33"/>
      <c r="G103" s="33"/>
      <c r="H103" s="33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</row>
    <row r="104" spans="1:28" s="34" customFormat="1" x14ac:dyDescent="0.15">
      <c r="A104" s="33"/>
      <c r="B104" s="33"/>
      <c r="C104" s="33"/>
      <c r="D104" s="33"/>
      <c r="E104" s="33"/>
      <c r="F104" s="33"/>
      <c r="G104" s="33"/>
      <c r="H104" s="33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28" s="34" customFormat="1" x14ac:dyDescent="0.15">
      <c r="A105" s="33"/>
      <c r="B105" s="33"/>
      <c r="C105" s="33"/>
      <c r="D105" s="33"/>
      <c r="E105" s="33"/>
      <c r="F105" s="33"/>
      <c r="G105" s="33"/>
      <c r="H105" s="33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</row>
    <row r="106" spans="1:28" s="34" customFormat="1" x14ac:dyDescent="0.15">
      <c r="A106" s="33"/>
      <c r="B106" s="33"/>
      <c r="C106" s="33"/>
      <c r="D106" s="33"/>
      <c r="E106" s="33"/>
      <c r="F106" s="33"/>
      <c r="G106" s="33"/>
      <c r="H106" s="33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28" s="34" customFormat="1" x14ac:dyDescent="0.15">
      <c r="A107" s="33"/>
      <c r="B107" s="33"/>
      <c r="C107" s="33"/>
      <c r="D107" s="33"/>
      <c r="E107" s="33"/>
      <c r="F107" s="33"/>
      <c r="G107" s="33"/>
      <c r="H107" s="33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</row>
    <row r="108" spans="1:28" s="34" customFormat="1" x14ac:dyDescent="0.15">
      <c r="A108" s="33"/>
      <c r="B108" s="33"/>
      <c r="C108" s="33"/>
      <c r="D108" s="33"/>
      <c r="E108" s="33"/>
      <c r="F108" s="33"/>
      <c r="G108" s="33"/>
      <c r="H108" s="33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28" s="34" customFormat="1" x14ac:dyDescent="0.15">
      <c r="A109" s="33"/>
      <c r="B109" s="33"/>
      <c r="C109" s="33"/>
      <c r="D109" s="33"/>
      <c r="E109" s="33"/>
      <c r="F109" s="33"/>
      <c r="G109" s="33"/>
      <c r="H109" s="33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</row>
    <row r="110" spans="1:28" s="34" customFormat="1" x14ac:dyDescent="0.15">
      <c r="A110" s="35"/>
      <c r="B110" s="35"/>
      <c r="C110" s="35"/>
      <c r="D110" s="35"/>
      <c r="E110" s="35"/>
      <c r="F110" s="35"/>
      <c r="G110" s="35"/>
      <c r="H110" s="35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1:28" s="34" customFormat="1" x14ac:dyDescent="0.15">
      <c r="A111" s="33"/>
      <c r="B111" s="33"/>
      <c r="C111" s="33"/>
      <c r="D111" s="33"/>
      <c r="E111" s="33"/>
      <c r="F111" s="33"/>
      <c r="G111" s="33"/>
      <c r="H111" s="33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1:28" s="34" customFormat="1" x14ac:dyDescent="0.15">
      <c r="A112" s="33"/>
      <c r="B112" s="33"/>
      <c r="C112" s="33"/>
      <c r="D112" s="33"/>
      <c r="E112" s="33"/>
      <c r="F112" s="33"/>
      <c r="G112" s="33"/>
      <c r="H112" s="33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</row>
    <row r="113" spans="1:28" s="34" customFormat="1" x14ac:dyDescent="0.15">
      <c r="A113" s="33"/>
      <c r="B113" s="33"/>
      <c r="C113" s="33"/>
      <c r="D113" s="33"/>
      <c r="E113" s="33"/>
      <c r="F113" s="33"/>
      <c r="G113" s="33"/>
      <c r="H113" s="33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</row>
    <row r="114" spans="1:28" s="34" customFormat="1" x14ac:dyDescent="0.15">
      <c r="A114" s="33"/>
      <c r="B114" s="33"/>
      <c r="C114" s="33"/>
      <c r="D114" s="33"/>
      <c r="E114" s="33"/>
      <c r="F114" s="33"/>
      <c r="G114" s="33"/>
      <c r="H114" s="33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</row>
    <row r="115" spans="1:28" s="34" customFormat="1" x14ac:dyDescent="0.15">
      <c r="A115" s="33"/>
      <c r="B115" s="33"/>
      <c r="C115" s="33"/>
      <c r="D115" s="33"/>
      <c r="E115" s="33"/>
      <c r="F115" s="33"/>
      <c r="G115" s="33"/>
      <c r="H115" s="33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</row>
    <row r="116" spans="1:28" s="34" customFormat="1" x14ac:dyDescent="0.15">
      <c r="A116" s="33"/>
      <c r="B116" s="33"/>
      <c r="C116" s="33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</row>
    <row r="117" spans="1:28" s="34" customFormat="1" x14ac:dyDescent="0.15">
      <c r="A117" s="33"/>
      <c r="B117" s="33"/>
      <c r="C117" s="33"/>
      <c r="D117" s="33"/>
      <c r="E117" s="33"/>
      <c r="F117" s="33"/>
      <c r="G117" s="33"/>
      <c r="H117" s="33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</row>
    <row r="118" spans="1:28" s="34" customFormat="1" x14ac:dyDescent="0.15">
      <c r="A118" s="33"/>
      <c r="B118" s="33"/>
      <c r="C118" s="33"/>
      <c r="D118" s="33"/>
      <c r="E118" s="33"/>
      <c r="F118" s="33"/>
      <c r="G118" s="33"/>
      <c r="H118" s="33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</row>
    <row r="119" spans="1:28" s="34" customFormat="1" x14ac:dyDescent="0.15">
      <c r="A119" s="33"/>
      <c r="B119" s="33"/>
      <c r="C119" s="33"/>
      <c r="D119" s="33"/>
      <c r="E119" s="33"/>
      <c r="F119" s="33"/>
      <c r="G119" s="33"/>
      <c r="H119" s="33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</row>
    <row r="120" spans="1:28" s="34" customFormat="1" x14ac:dyDescent="0.15">
      <c r="A120" s="33"/>
      <c r="B120" s="33"/>
      <c r="C120" s="33"/>
      <c r="D120" s="33"/>
      <c r="E120" s="33"/>
      <c r="F120" s="33"/>
      <c r="G120" s="33"/>
      <c r="H120" s="33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</row>
    <row r="121" spans="1:28" s="34" customFormat="1" x14ac:dyDescent="0.15">
      <c r="A121" s="33"/>
      <c r="B121" s="33"/>
      <c r="C121" s="33"/>
      <c r="D121" s="33"/>
      <c r="E121" s="33"/>
      <c r="F121" s="33"/>
      <c r="G121" s="33"/>
      <c r="H121" s="33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</row>
    <row r="122" spans="1:28" s="34" customFormat="1" x14ac:dyDescent="0.15">
      <c r="A122" s="33"/>
      <c r="B122" s="33"/>
      <c r="C122" s="33"/>
      <c r="D122" s="33"/>
      <c r="E122" s="33"/>
      <c r="F122" s="33"/>
      <c r="G122" s="33"/>
      <c r="H122" s="33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</row>
    <row r="123" spans="1:28" s="34" customFormat="1" x14ac:dyDescent="0.15">
      <c r="A123" s="33"/>
      <c r="B123" s="33"/>
      <c r="C123" s="33"/>
      <c r="D123" s="33"/>
      <c r="E123" s="33"/>
      <c r="F123" s="33"/>
      <c r="G123" s="33"/>
      <c r="H123" s="33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</row>
    <row r="124" spans="1:28" s="34" customFormat="1" x14ac:dyDescent="0.15">
      <c r="A124" s="33"/>
      <c r="B124" s="33"/>
      <c r="C124" s="33"/>
      <c r="D124" s="33"/>
      <c r="E124" s="33"/>
      <c r="F124" s="33"/>
      <c r="G124" s="33"/>
      <c r="H124" s="33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</row>
    <row r="125" spans="1:28" s="34" customFormat="1" x14ac:dyDescent="0.15">
      <c r="A125" s="33"/>
      <c r="B125" s="33"/>
      <c r="C125" s="33"/>
      <c r="D125" s="33"/>
      <c r="E125" s="33"/>
      <c r="F125" s="33"/>
      <c r="G125" s="33"/>
      <c r="H125" s="33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</row>
    <row r="126" spans="1:28" s="34" customFormat="1" x14ac:dyDescent="0.15">
      <c r="A126" s="33"/>
      <c r="B126" s="33"/>
      <c r="C126" s="33"/>
      <c r="D126" s="33"/>
      <c r="E126" s="33"/>
      <c r="F126" s="33"/>
      <c r="G126" s="33"/>
      <c r="H126" s="33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</row>
    <row r="127" spans="1:28" s="34" customFormat="1" x14ac:dyDescent="0.15">
      <c r="A127" s="33"/>
      <c r="B127" s="33"/>
      <c r="C127" s="33"/>
      <c r="D127" s="33"/>
      <c r="E127" s="33"/>
      <c r="F127" s="33"/>
      <c r="G127" s="33"/>
      <c r="H127" s="33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</row>
    <row r="128" spans="1:28" s="34" customFormat="1" x14ac:dyDescent="0.15">
      <c r="A128" s="33"/>
      <c r="B128" s="33"/>
      <c r="C128" s="33"/>
      <c r="D128" s="33"/>
      <c r="E128" s="33"/>
      <c r="F128" s="33"/>
      <c r="G128" s="33"/>
      <c r="H128" s="33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</row>
    <row r="129" spans="1:28" s="34" customFormat="1" x14ac:dyDescent="0.15">
      <c r="A129" s="33"/>
      <c r="B129" s="33"/>
      <c r="C129" s="33"/>
      <c r="D129" s="33"/>
      <c r="E129" s="33"/>
      <c r="F129" s="33"/>
      <c r="G129" s="33"/>
      <c r="H129" s="33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</row>
    <row r="130" spans="1:28" s="34" customFormat="1" x14ac:dyDescent="0.15">
      <c r="A130" s="33"/>
      <c r="B130" s="33"/>
      <c r="C130" s="33"/>
      <c r="D130" s="33"/>
      <c r="E130" s="33"/>
      <c r="F130" s="33"/>
      <c r="G130" s="33"/>
      <c r="H130" s="33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</row>
    <row r="131" spans="1:28" s="34" customFormat="1" x14ac:dyDescent="0.15">
      <c r="A131" s="33"/>
      <c r="B131" s="33"/>
      <c r="C131" s="33"/>
      <c r="D131" s="33"/>
      <c r="E131" s="33"/>
      <c r="F131" s="33"/>
      <c r="G131" s="33"/>
      <c r="H131" s="33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</row>
    <row r="132" spans="1:28" s="34" customFormat="1" x14ac:dyDescent="0.15">
      <c r="A132" s="35"/>
      <c r="B132" s="35"/>
      <c r="C132" s="35"/>
      <c r="D132" s="35"/>
      <c r="E132" s="35"/>
      <c r="F132" s="35"/>
      <c r="G132" s="35"/>
      <c r="H132" s="35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</row>
    <row r="133" spans="1:28" s="34" customFormat="1" x14ac:dyDescent="0.15">
      <c r="A133" s="33"/>
      <c r="B133" s="33"/>
      <c r="C133" s="33"/>
      <c r="D133" s="33"/>
      <c r="E133" s="33"/>
      <c r="F133" s="33"/>
      <c r="G133" s="33"/>
      <c r="H133" s="33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</row>
    <row r="134" spans="1:28" s="34" customFormat="1" x14ac:dyDescent="0.15">
      <c r="A134" s="33"/>
      <c r="B134" s="33"/>
      <c r="C134" s="33"/>
      <c r="D134" s="33"/>
      <c r="E134" s="33"/>
      <c r="F134" s="33"/>
      <c r="G134" s="33"/>
      <c r="H134" s="33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</row>
    <row r="135" spans="1:28" s="34" customFormat="1" x14ac:dyDescent="0.15">
      <c r="A135" s="33"/>
      <c r="B135" s="33"/>
      <c r="C135" s="33"/>
      <c r="D135" s="33"/>
      <c r="E135" s="33"/>
      <c r="F135" s="33"/>
      <c r="G135" s="33"/>
      <c r="H135" s="33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</row>
    <row r="136" spans="1:28" s="34" customFormat="1" x14ac:dyDescent="0.15">
      <c r="A136" s="33"/>
      <c r="B136" s="33"/>
      <c r="C136" s="33"/>
      <c r="D136" s="33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</row>
    <row r="137" spans="1:28" s="34" customFormat="1" x14ac:dyDescent="0.15">
      <c r="A137" s="33"/>
      <c r="B137" s="33"/>
      <c r="C137" s="33"/>
      <c r="D137" s="33"/>
      <c r="E137" s="33"/>
      <c r="F137" s="33"/>
      <c r="G137" s="33"/>
      <c r="H137" s="33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</row>
    <row r="138" spans="1:28" s="34" customFormat="1" x14ac:dyDescent="0.15">
      <c r="A138" s="33"/>
      <c r="B138" s="33"/>
      <c r="C138" s="33"/>
      <c r="D138" s="33"/>
      <c r="E138" s="33"/>
      <c r="F138" s="33"/>
      <c r="G138" s="33"/>
      <c r="H138" s="33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</row>
    <row r="139" spans="1:28" s="34" customFormat="1" x14ac:dyDescent="0.15">
      <c r="A139" s="33"/>
      <c r="B139" s="33"/>
      <c r="C139" s="33"/>
      <c r="D139" s="33"/>
      <c r="E139" s="33"/>
      <c r="F139" s="33"/>
      <c r="G139" s="33"/>
      <c r="H139" s="33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</row>
    <row r="140" spans="1:28" s="34" customFormat="1" x14ac:dyDescent="0.15">
      <c r="A140" s="33"/>
      <c r="B140" s="33"/>
      <c r="C140" s="33"/>
      <c r="D140" s="33"/>
      <c r="E140" s="33"/>
      <c r="F140" s="33"/>
      <c r="G140" s="33"/>
      <c r="H140" s="33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</row>
    <row r="141" spans="1:28" s="34" customFormat="1" x14ac:dyDescent="0.15">
      <c r="A141" s="33"/>
      <c r="B141" s="33"/>
      <c r="C141" s="33"/>
      <c r="D141" s="33"/>
      <c r="E141" s="33"/>
      <c r="F141" s="33"/>
      <c r="G141" s="33"/>
      <c r="H141" s="33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</row>
    <row r="142" spans="1:28" s="34" customFormat="1" x14ac:dyDescent="0.15">
      <c r="A142" s="33"/>
      <c r="B142" s="33"/>
      <c r="C142" s="33"/>
      <c r="D142" s="33"/>
      <c r="E142" s="33"/>
      <c r="F142" s="33"/>
      <c r="G142" s="33"/>
      <c r="H142" s="33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</row>
    <row r="143" spans="1:28" s="34" customFormat="1" x14ac:dyDescent="0.15">
      <c r="A143" s="33"/>
      <c r="B143" s="33"/>
      <c r="C143" s="33"/>
      <c r="D143" s="33"/>
      <c r="E143" s="33"/>
      <c r="F143" s="33"/>
      <c r="G143" s="33"/>
      <c r="H143" s="33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</row>
    <row r="144" spans="1:28" s="34" customFormat="1" x14ac:dyDescent="0.15">
      <c r="A144" s="33"/>
      <c r="B144" s="33"/>
      <c r="C144" s="33"/>
      <c r="D144" s="33"/>
      <c r="E144" s="33"/>
      <c r="F144" s="33"/>
      <c r="G144" s="33"/>
      <c r="H144" s="33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</row>
    <row r="145" spans="1:28" s="34" customFormat="1" x14ac:dyDescent="0.15">
      <c r="A145" s="33"/>
      <c r="B145" s="33"/>
      <c r="C145" s="33"/>
      <c r="D145" s="33"/>
      <c r="E145" s="33"/>
      <c r="F145" s="33"/>
      <c r="G145" s="33"/>
      <c r="H145" s="33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</row>
    <row r="146" spans="1:28" s="34" customFormat="1" x14ac:dyDescent="0.15">
      <c r="A146" s="33"/>
      <c r="B146" s="33"/>
      <c r="C146" s="33"/>
      <c r="D146" s="33"/>
      <c r="E146" s="33"/>
      <c r="F146" s="33"/>
      <c r="G146" s="33"/>
      <c r="H146" s="33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s="34" customFormat="1" x14ac:dyDescent="0.15">
      <c r="A147" s="33"/>
      <c r="B147" s="33"/>
      <c r="C147" s="33"/>
      <c r="D147" s="33"/>
      <c r="E147" s="33"/>
      <c r="F147" s="33"/>
      <c r="G147" s="33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</row>
    <row r="148" spans="1:28" s="34" customFormat="1" x14ac:dyDescent="0.15">
      <c r="A148" s="33"/>
      <c r="B148" s="33"/>
      <c r="C148" s="33"/>
      <c r="D148" s="33"/>
      <c r="E148" s="33"/>
      <c r="F148" s="33"/>
      <c r="G148" s="33"/>
      <c r="H148" s="33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</row>
    <row r="149" spans="1:28" s="34" customFormat="1" x14ac:dyDescent="0.15">
      <c r="A149" s="33"/>
      <c r="B149" s="33"/>
      <c r="C149" s="33"/>
      <c r="D149" s="33"/>
      <c r="E149" s="33"/>
      <c r="F149" s="33"/>
      <c r="G149" s="33"/>
      <c r="H149" s="33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</row>
    <row r="150" spans="1:28" s="34" customFormat="1" x14ac:dyDescent="0.15">
      <c r="A150" s="33"/>
      <c r="B150" s="33"/>
      <c r="C150" s="33"/>
      <c r="D150" s="33"/>
      <c r="E150" s="33"/>
      <c r="F150" s="33"/>
      <c r="G150" s="33"/>
      <c r="H150" s="33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</row>
    <row r="151" spans="1:28" s="34" customFormat="1" x14ac:dyDescent="0.15">
      <c r="A151" s="33"/>
      <c r="B151" s="33"/>
      <c r="C151" s="33"/>
      <c r="D151" s="33"/>
      <c r="E151" s="33"/>
      <c r="F151" s="33"/>
      <c r="G151" s="33"/>
      <c r="H151" s="33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</row>
    <row r="152" spans="1:28" s="34" customFormat="1" x14ac:dyDescent="0.15">
      <c r="A152" s="33"/>
      <c r="B152" s="33"/>
      <c r="C152" s="33"/>
      <c r="D152" s="33"/>
      <c r="E152" s="33"/>
      <c r="F152" s="33"/>
      <c r="G152" s="33"/>
      <c r="H152" s="33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</row>
    <row r="153" spans="1:28" s="34" customFormat="1" x14ac:dyDescent="0.15">
      <c r="A153" s="33"/>
      <c r="B153" s="33"/>
      <c r="C153" s="33"/>
      <c r="D153" s="33"/>
      <c r="E153" s="33"/>
      <c r="F153" s="33"/>
      <c r="G153" s="33"/>
      <c r="H153" s="33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</row>
    <row r="154" spans="1:28" s="34" customFormat="1" x14ac:dyDescent="0.15">
      <c r="A154" s="35"/>
      <c r="B154" s="35"/>
      <c r="C154" s="35"/>
      <c r="D154" s="35"/>
      <c r="E154" s="35"/>
      <c r="F154" s="35"/>
      <c r="G154" s="35"/>
      <c r="H154" s="35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</row>
    <row r="155" spans="1:28" s="34" customFormat="1" x14ac:dyDescent="0.15">
      <c r="A155" s="33"/>
      <c r="B155" s="33"/>
      <c r="C155" s="33"/>
      <c r="D155" s="33"/>
      <c r="E155" s="33"/>
      <c r="F155" s="33"/>
      <c r="G155" s="33"/>
      <c r="H155" s="33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</row>
    <row r="156" spans="1:28" s="34" customFormat="1" x14ac:dyDescent="0.15">
      <c r="A156" s="33"/>
      <c r="B156" s="33"/>
      <c r="C156" s="33"/>
      <c r="D156" s="33"/>
      <c r="E156" s="33"/>
      <c r="F156" s="33"/>
      <c r="G156" s="33"/>
      <c r="H156" s="33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</row>
    <row r="157" spans="1:28" s="34" customFormat="1" x14ac:dyDescent="0.15">
      <c r="A157" s="33"/>
      <c r="B157" s="33"/>
      <c r="C157" s="33"/>
      <c r="D157" s="33"/>
      <c r="E157" s="33"/>
      <c r="F157" s="33"/>
      <c r="G157" s="33"/>
      <c r="H157" s="33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</row>
    <row r="158" spans="1:28" s="34" customFormat="1" x14ac:dyDescent="0.15">
      <c r="A158" s="33"/>
      <c r="B158" s="33"/>
      <c r="C158" s="33"/>
      <c r="D158" s="33"/>
      <c r="E158" s="33"/>
      <c r="F158" s="33"/>
      <c r="G158" s="33"/>
      <c r="H158" s="33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</row>
    <row r="159" spans="1:28" s="34" customFormat="1" x14ac:dyDescent="0.15">
      <c r="A159" s="33"/>
      <c r="B159" s="33"/>
      <c r="C159" s="33"/>
      <c r="D159" s="33"/>
      <c r="E159" s="33"/>
      <c r="F159" s="33"/>
      <c r="G159" s="33"/>
      <c r="H159" s="33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</row>
    <row r="160" spans="1:28" s="34" customFormat="1" x14ac:dyDescent="0.15">
      <c r="A160" s="33"/>
      <c r="B160" s="33"/>
      <c r="C160" s="33"/>
      <c r="D160" s="33"/>
      <c r="E160" s="33"/>
      <c r="F160" s="33"/>
      <c r="G160" s="33"/>
      <c r="H160" s="33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</row>
    <row r="161" spans="1:28" s="34" customFormat="1" x14ac:dyDescent="0.15">
      <c r="A161" s="33"/>
      <c r="B161" s="33"/>
      <c r="C161" s="33"/>
      <c r="D161" s="33"/>
      <c r="E161" s="33"/>
      <c r="F161" s="33"/>
      <c r="G161" s="33"/>
      <c r="H161" s="33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</row>
    <row r="162" spans="1:28" s="34" customFormat="1" x14ac:dyDescent="0.15">
      <c r="A162" s="33"/>
      <c r="B162" s="33"/>
      <c r="C162" s="33"/>
      <c r="D162" s="33"/>
      <c r="E162" s="33"/>
      <c r="F162" s="33"/>
      <c r="G162" s="33"/>
      <c r="H162" s="33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</row>
    <row r="163" spans="1:28" s="34" customFormat="1" x14ac:dyDescent="0.15">
      <c r="A163" s="33"/>
      <c r="B163" s="33"/>
      <c r="C163" s="33"/>
      <c r="D163" s="33"/>
      <c r="E163" s="33"/>
      <c r="F163" s="33"/>
      <c r="G163" s="33"/>
      <c r="H163" s="33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</row>
    <row r="164" spans="1:28" s="34" customFormat="1" x14ac:dyDescent="0.15">
      <c r="A164" s="33"/>
      <c r="B164" s="33"/>
      <c r="C164" s="33"/>
      <c r="D164" s="33"/>
      <c r="E164" s="33"/>
      <c r="F164" s="33"/>
      <c r="G164" s="33"/>
      <c r="H164" s="33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</row>
    <row r="165" spans="1:28" s="34" customFormat="1" x14ac:dyDescent="0.15">
      <c r="A165" s="33"/>
      <c r="B165" s="33"/>
      <c r="C165" s="33"/>
      <c r="D165" s="33"/>
      <c r="E165" s="33"/>
      <c r="F165" s="33"/>
      <c r="G165" s="33"/>
      <c r="H165" s="33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1:28" s="34" customFormat="1" x14ac:dyDescent="0.15">
      <c r="A166" s="33"/>
      <c r="B166" s="33"/>
      <c r="C166" s="33"/>
      <c r="D166" s="33"/>
      <c r="E166" s="33"/>
      <c r="F166" s="33"/>
      <c r="G166" s="33"/>
      <c r="H166" s="33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</row>
    <row r="167" spans="1:28" s="34" customFormat="1" x14ac:dyDescent="0.15">
      <c r="A167" s="33"/>
      <c r="B167" s="33"/>
      <c r="C167" s="33"/>
      <c r="D167" s="33"/>
      <c r="E167" s="33"/>
      <c r="F167" s="33"/>
      <c r="G167" s="33"/>
      <c r="H167" s="33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1:28" s="34" customFormat="1" x14ac:dyDescent="0.15">
      <c r="A168" s="33"/>
      <c r="B168" s="33"/>
      <c r="C168" s="33"/>
      <c r="D168" s="33"/>
      <c r="E168" s="33"/>
      <c r="F168" s="33"/>
      <c r="G168" s="33"/>
      <c r="H168" s="33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</row>
    <row r="169" spans="1:28" s="34" customFormat="1" x14ac:dyDescent="0.15">
      <c r="A169" s="33"/>
      <c r="B169" s="33"/>
      <c r="C169" s="33"/>
      <c r="D169" s="33"/>
      <c r="E169" s="33"/>
      <c r="F169" s="33"/>
      <c r="G169" s="33"/>
      <c r="H169" s="33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1:28" s="34" customFormat="1" x14ac:dyDescent="0.15">
      <c r="A170" s="33"/>
      <c r="B170" s="33"/>
      <c r="C170" s="33"/>
      <c r="D170" s="33"/>
      <c r="E170" s="33"/>
      <c r="F170" s="33"/>
      <c r="G170" s="33"/>
      <c r="H170" s="33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</row>
    <row r="171" spans="1:28" s="34" customFormat="1" x14ac:dyDescent="0.15">
      <c r="A171" s="33"/>
      <c r="B171" s="33"/>
      <c r="C171" s="33"/>
      <c r="D171" s="33"/>
      <c r="E171" s="33"/>
      <c r="F171" s="33"/>
      <c r="G171" s="33"/>
      <c r="H171" s="33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1:28" s="34" customFormat="1" x14ac:dyDescent="0.15">
      <c r="A172" s="33"/>
      <c r="B172" s="33"/>
      <c r="C172" s="33"/>
      <c r="D172" s="33"/>
      <c r="E172" s="33"/>
      <c r="F172" s="33"/>
      <c r="G172" s="33"/>
      <c r="H172" s="33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</row>
    <row r="173" spans="1:28" s="34" customFormat="1" x14ac:dyDescent="0.15">
      <c r="A173" s="33"/>
      <c r="B173" s="33"/>
      <c r="C173" s="33"/>
      <c r="D173" s="33"/>
      <c r="E173" s="33"/>
      <c r="F173" s="33"/>
      <c r="G173" s="33"/>
      <c r="H173" s="33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1:28" s="34" customFormat="1" x14ac:dyDescent="0.15">
      <c r="A174" s="33"/>
      <c r="B174" s="33"/>
      <c r="C174" s="33"/>
      <c r="D174" s="33"/>
      <c r="E174" s="33"/>
      <c r="F174" s="33"/>
      <c r="G174" s="33"/>
      <c r="H174" s="33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</row>
    <row r="175" spans="1:28" s="34" customFormat="1" x14ac:dyDescent="0.15">
      <c r="A175" s="33"/>
      <c r="B175" s="33"/>
      <c r="C175" s="33"/>
      <c r="D175" s="33"/>
      <c r="E175" s="33"/>
      <c r="F175" s="33"/>
      <c r="G175" s="33"/>
      <c r="H175" s="33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1:28" s="34" customFormat="1" x14ac:dyDescent="0.15">
      <c r="A176" s="35"/>
      <c r="B176" s="35"/>
      <c r="C176" s="35"/>
      <c r="D176" s="35"/>
      <c r="E176" s="35"/>
      <c r="F176" s="35"/>
      <c r="G176" s="35"/>
      <c r="H176" s="35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</row>
    <row r="177" spans="1:28" s="34" customFormat="1" x14ac:dyDescent="0.15">
      <c r="A177" s="33"/>
      <c r="B177" s="33"/>
      <c r="C177" s="33"/>
      <c r="D177" s="33"/>
      <c r="E177" s="33"/>
      <c r="F177" s="33"/>
      <c r="G177" s="33"/>
      <c r="H177" s="33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1:28" s="34" customFormat="1" x14ac:dyDescent="0.15">
      <c r="A178" s="33"/>
      <c r="B178" s="33"/>
      <c r="C178" s="33"/>
      <c r="D178" s="33"/>
      <c r="E178" s="33"/>
      <c r="F178" s="33"/>
      <c r="G178" s="33"/>
      <c r="H178" s="33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</row>
    <row r="179" spans="1:28" s="34" customFormat="1" x14ac:dyDescent="0.15">
      <c r="A179" s="33"/>
      <c r="B179" s="33"/>
      <c r="C179" s="33"/>
      <c r="D179" s="33"/>
      <c r="E179" s="33"/>
      <c r="F179" s="33"/>
      <c r="G179" s="33"/>
      <c r="H179" s="33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1:28" s="34" customFormat="1" x14ac:dyDescent="0.15">
      <c r="A180" s="33"/>
      <c r="B180" s="33"/>
      <c r="C180" s="33"/>
      <c r="D180" s="33"/>
      <c r="E180" s="33"/>
      <c r="F180" s="33"/>
      <c r="G180" s="33"/>
      <c r="H180" s="33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</row>
    <row r="181" spans="1:28" s="34" customFormat="1" x14ac:dyDescent="0.15">
      <c r="A181" s="33"/>
      <c r="B181" s="33"/>
      <c r="C181" s="33"/>
      <c r="D181" s="33"/>
      <c r="E181" s="33"/>
      <c r="F181" s="33"/>
      <c r="G181" s="33"/>
      <c r="H181" s="33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</row>
    <row r="182" spans="1:28" s="34" customFormat="1" x14ac:dyDescent="0.15">
      <c r="A182" s="33"/>
      <c r="B182" s="33"/>
      <c r="C182" s="33"/>
      <c r="D182" s="33"/>
      <c r="E182" s="33"/>
      <c r="F182" s="33"/>
      <c r="G182" s="33"/>
      <c r="H182" s="33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</row>
    <row r="183" spans="1:28" s="34" customFormat="1" x14ac:dyDescent="0.15">
      <c r="A183" s="33"/>
      <c r="B183" s="33"/>
      <c r="C183" s="33"/>
      <c r="D183" s="33"/>
      <c r="E183" s="33"/>
      <c r="F183" s="33"/>
      <c r="G183" s="33"/>
      <c r="H183" s="33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</row>
    <row r="184" spans="1:28" s="34" customFormat="1" x14ac:dyDescent="0.15">
      <c r="A184" s="33"/>
      <c r="B184" s="33"/>
      <c r="C184" s="33"/>
      <c r="D184" s="33"/>
      <c r="E184" s="33"/>
      <c r="F184" s="33"/>
      <c r="G184" s="33"/>
      <c r="H184" s="33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</row>
    <row r="185" spans="1:28" s="34" customFormat="1" x14ac:dyDescent="0.15">
      <c r="A185" s="33"/>
      <c r="B185" s="33"/>
      <c r="C185" s="33"/>
      <c r="D185" s="33"/>
      <c r="E185" s="33"/>
      <c r="F185" s="33"/>
      <c r="G185" s="33"/>
      <c r="H185" s="33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</row>
    <row r="186" spans="1:28" s="34" customFormat="1" x14ac:dyDescent="0.15">
      <c r="A186" s="33"/>
      <c r="B186" s="33"/>
      <c r="C186" s="33"/>
      <c r="D186" s="33"/>
      <c r="E186" s="33"/>
      <c r="F186" s="33"/>
      <c r="G186" s="33"/>
      <c r="H186" s="33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</row>
    <row r="187" spans="1:28" s="34" customFormat="1" x14ac:dyDescent="0.15">
      <c r="A187" s="33"/>
      <c r="B187" s="33"/>
      <c r="C187" s="33"/>
      <c r="D187" s="33"/>
      <c r="E187" s="33"/>
      <c r="F187" s="33"/>
      <c r="G187" s="33"/>
      <c r="H187" s="33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</row>
    <row r="188" spans="1:28" s="34" customFormat="1" x14ac:dyDescent="0.15">
      <c r="A188" s="33"/>
      <c r="B188" s="33"/>
      <c r="C188" s="33"/>
      <c r="D188" s="33"/>
      <c r="E188" s="33"/>
      <c r="F188" s="33"/>
      <c r="G188" s="33"/>
      <c r="H188" s="33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</row>
    <row r="189" spans="1:28" s="34" customFormat="1" x14ac:dyDescent="0.15">
      <c r="A189" s="33"/>
      <c r="B189" s="33"/>
      <c r="C189" s="33"/>
      <c r="D189" s="33"/>
      <c r="E189" s="33"/>
      <c r="F189" s="33"/>
      <c r="G189" s="33"/>
      <c r="H189" s="33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</row>
    <row r="190" spans="1:28" s="34" customFormat="1" x14ac:dyDescent="0.15">
      <c r="A190" s="33"/>
      <c r="B190" s="33"/>
      <c r="C190" s="33"/>
      <c r="D190" s="33"/>
      <c r="E190" s="33"/>
      <c r="F190" s="33"/>
      <c r="G190" s="33"/>
      <c r="H190" s="33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</row>
    <row r="191" spans="1:28" s="34" customFormat="1" x14ac:dyDescent="0.15">
      <c r="A191" s="33"/>
      <c r="B191" s="33"/>
      <c r="C191" s="33"/>
      <c r="D191" s="33"/>
      <c r="E191" s="33"/>
      <c r="F191" s="33"/>
      <c r="G191" s="33"/>
      <c r="H191" s="33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</row>
    <row r="192" spans="1:28" s="34" customFormat="1" x14ac:dyDescent="0.15">
      <c r="A192" s="33"/>
      <c r="B192" s="33"/>
      <c r="C192" s="33"/>
      <c r="D192" s="33"/>
      <c r="E192" s="33"/>
      <c r="F192" s="33"/>
      <c r="G192" s="33"/>
      <c r="H192" s="33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</row>
    <row r="193" spans="1:28" s="34" customFormat="1" x14ac:dyDescent="0.15">
      <c r="A193" s="33"/>
      <c r="B193" s="33"/>
      <c r="C193" s="33"/>
      <c r="D193" s="33"/>
      <c r="E193" s="33"/>
      <c r="F193" s="33"/>
      <c r="G193" s="33"/>
      <c r="H193" s="33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</row>
    <row r="194" spans="1:28" s="34" customFormat="1" x14ac:dyDescent="0.15">
      <c r="A194" s="33"/>
      <c r="B194" s="33"/>
      <c r="C194" s="33"/>
      <c r="D194" s="33"/>
      <c r="E194" s="33"/>
      <c r="F194" s="33"/>
      <c r="G194" s="33"/>
      <c r="H194" s="33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</row>
    <row r="195" spans="1:28" s="34" customFormat="1" x14ac:dyDescent="0.15">
      <c r="A195" s="33"/>
      <c r="B195" s="33"/>
      <c r="C195" s="33"/>
      <c r="D195" s="33"/>
      <c r="E195" s="33"/>
      <c r="F195" s="33"/>
      <c r="G195" s="33"/>
      <c r="H195" s="33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</row>
    <row r="196" spans="1:28" s="34" customFormat="1" x14ac:dyDescent="0.15">
      <c r="A196" s="33"/>
      <c r="B196" s="33"/>
      <c r="C196" s="33"/>
      <c r="D196" s="33"/>
      <c r="E196" s="33"/>
      <c r="F196" s="33"/>
      <c r="G196" s="33"/>
      <c r="H196" s="33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</row>
    <row r="197" spans="1:28" s="34" customFormat="1" x14ac:dyDescent="0.15">
      <c r="A197" s="33"/>
      <c r="B197" s="33"/>
      <c r="C197" s="33"/>
      <c r="D197" s="33"/>
      <c r="E197" s="33"/>
      <c r="F197" s="33"/>
      <c r="G197" s="33"/>
      <c r="H197" s="33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</row>
    <row r="198" spans="1:28" s="34" customFormat="1" x14ac:dyDescent="0.15">
      <c r="A198" s="35"/>
      <c r="B198" s="35"/>
      <c r="C198" s="35"/>
      <c r="D198" s="35"/>
      <c r="E198" s="35"/>
      <c r="F198" s="35"/>
      <c r="G198" s="35"/>
      <c r="H198" s="35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</row>
    <row r="199" spans="1:28" s="34" customFormat="1" x14ac:dyDescent="0.15">
      <c r="A199" s="33"/>
      <c r="B199" s="33"/>
      <c r="C199" s="33"/>
      <c r="D199" s="33"/>
      <c r="E199" s="33"/>
      <c r="F199" s="33"/>
      <c r="G199" s="33"/>
      <c r="H199" s="33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</row>
    <row r="200" spans="1:28" s="34" customFormat="1" x14ac:dyDescent="0.15">
      <c r="A200" s="33"/>
      <c r="B200" s="33"/>
      <c r="C200" s="33"/>
      <c r="D200" s="33"/>
      <c r="E200" s="33"/>
      <c r="F200" s="33"/>
      <c r="G200" s="33"/>
      <c r="H200" s="33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</row>
    <row r="201" spans="1:28" s="34" customFormat="1" x14ac:dyDescent="0.15">
      <c r="A201" s="33"/>
      <c r="B201" s="33"/>
      <c r="C201" s="33"/>
      <c r="D201" s="33"/>
      <c r="E201" s="33"/>
      <c r="F201" s="33"/>
      <c r="G201" s="33"/>
      <c r="H201" s="33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</row>
    <row r="202" spans="1:28" s="34" customFormat="1" x14ac:dyDescent="0.15">
      <c r="A202" s="33"/>
      <c r="B202" s="33"/>
      <c r="C202" s="33"/>
      <c r="D202" s="33"/>
      <c r="E202" s="33"/>
      <c r="F202" s="33"/>
      <c r="G202" s="33"/>
      <c r="H202" s="33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</row>
    <row r="203" spans="1:28" s="34" customFormat="1" x14ac:dyDescent="0.15">
      <c r="A203" s="33"/>
      <c r="B203" s="33"/>
      <c r="C203" s="33"/>
      <c r="D203" s="33"/>
      <c r="E203" s="33"/>
      <c r="F203" s="33"/>
      <c r="G203" s="33"/>
      <c r="H203" s="33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</row>
    <row r="204" spans="1:28" s="34" customFormat="1" x14ac:dyDescent="0.15">
      <c r="A204" s="33"/>
      <c r="B204" s="33"/>
      <c r="C204" s="33"/>
      <c r="D204" s="33"/>
      <c r="E204" s="33"/>
      <c r="F204" s="33"/>
      <c r="G204" s="33"/>
      <c r="H204" s="33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</row>
    <row r="205" spans="1:28" s="34" customFormat="1" x14ac:dyDescent="0.15">
      <c r="A205" s="33"/>
      <c r="B205" s="33"/>
      <c r="C205" s="33"/>
      <c r="D205" s="33"/>
      <c r="E205" s="33"/>
      <c r="F205" s="33"/>
      <c r="G205" s="33"/>
      <c r="H205" s="33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</row>
    <row r="206" spans="1:28" s="34" customFormat="1" x14ac:dyDescent="0.15">
      <c r="A206" s="33"/>
      <c r="B206" s="33"/>
      <c r="C206" s="33"/>
      <c r="D206" s="33"/>
      <c r="E206" s="33"/>
      <c r="F206" s="33"/>
      <c r="G206" s="33"/>
      <c r="H206" s="33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</row>
    <row r="207" spans="1:28" s="34" customFormat="1" x14ac:dyDescent="0.15">
      <c r="A207" s="33"/>
      <c r="B207" s="33"/>
      <c r="C207" s="33"/>
      <c r="D207" s="33"/>
      <c r="E207" s="33"/>
      <c r="F207" s="33"/>
      <c r="G207" s="33"/>
      <c r="H207" s="33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</row>
    <row r="208" spans="1:28" s="34" customFormat="1" x14ac:dyDescent="0.15">
      <c r="A208" s="33"/>
      <c r="B208" s="33"/>
      <c r="C208" s="33"/>
      <c r="D208" s="33"/>
      <c r="E208" s="33"/>
      <c r="F208" s="33"/>
      <c r="G208" s="33"/>
      <c r="H208" s="33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</row>
    <row r="209" spans="1:28" s="34" customFormat="1" x14ac:dyDescent="0.15">
      <c r="A209" s="33"/>
      <c r="B209" s="33"/>
      <c r="C209" s="33"/>
      <c r="D209" s="33"/>
      <c r="E209" s="33"/>
      <c r="F209" s="33"/>
      <c r="G209" s="33"/>
      <c r="H209" s="33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</row>
    <row r="210" spans="1:28" s="34" customFormat="1" x14ac:dyDescent="0.15">
      <c r="A210" s="33"/>
      <c r="B210" s="33"/>
      <c r="C210" s="33"/>
      <c r="D210" s="33"/>
      <c r="E210" s="33"/>
      <c r="F210" s="33"/>
      <c r="G210" s="33"/>
      <c r="H210" s="33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</row>
    <row r="211" spans="1:28" s="34" customFormat="1" x14ac:dyDescent="0.15">
      <c r="A211" s="33"/>
      <c r="B211" s="33"/>
      <c r="C211" s="33"/>
      <c r="D211" s="33"/>
      <c r="E211" s="33"/>
      <c r="F211" s="33"/>
      <c r="G211" s="33"/>
      <c r="H211" s="33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</row>
    <row r="212" spans="1:28" s="34" customFormat="1" x14ac:dyDescent="0.15">
      <c r="A212" s="33"/>
      <c r="B212" s="33"/>
      <c r="C212" s="33"/>
      <c r="D212" s="33"/>
      <c r="E212" s="33"/>
      <c r="F212" s="33"/>
      <c r="G212" s="33"/>
      <c r="H212" s="33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</row>
    <row r="213" spans="1:28" s="34" customFormat="1" x14ac:dyDescent="0.15">
      <c r="A213" s="33"/>
      <c r="B213" s="33"/>
      <c r="C213" s="33"/>
      <c r="D213" s="33"/>
      <c r="E213" s="33"/>
      <c r="F213" s="33"/>
      <c r="G213" s="33"/>
      <c r="H213" s="33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</row>
    <row r="214" spans="1:28" s="34" customFormat="1" x14ac:dyDescent="0.15">
      <c r="A214" s="33"/>
      <c r="B214" s="33"/>
      <c r="C214" s="33"/>
      <c r="D214" s="33"/>
      <c r="E214" s="33"/>
      <c r="F214" s="33"/>
      <c r="G214" s="33"/>
      <c r="H214" s="33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</row>
    <row r="215" spans="1:28" s="34" customFormat="1" x14ac:dyDescent="0.15">
      <c r="A215" s="33"/>
      <c r="B215" s="33"/>
      <c r="C215" s="33"/>
      <c r="D215" s="33"/>
      <c r="E215" s="33"/>
      <c r="F215" s="33"/>
      <c r="G215" s="33"/>
      <c r="H215" s="33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</row>
    <row r="216" spans="1:28" s="34" customFormat="1" x14ac:dyDescent="0.15">
      <c r="A216" s="33"/>
      <c r="B216" s="33"/>
      <c r="C216" s="33"/>
      <c r="D216" s="33"/>
      <c r="E216" s="33"/>
      <c r="F216" s="33"/>
      <c r="G216" s="33"/>
      <c r="H216" s="33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</row>
    <row r="217" spans="1:28" s="34" customFormat="1" x14ac:dyDescent="0.15">
      <c r="A217" s="33"/>
      <c r="B217" s="33"/>
      <c r="C217" s="33"/>
      <c r="D217" s="33"/>
      <c r="E217" s="33"/>
      <c r="F217" s="33"/>
      <c r="G217" s="33"/>
      <c r="H217" s="33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</row>
    <row r="218" spans="1:28" s="34" customFormat="1" x14ac:dyDescent="0.15">
      <c r="A218" s="33"/>
      <c r="B218" s="33"/>
      <c r="C218" s="33"/>
      <c r="D218" s="33"/>
      <c r="E218" s="33"/>
      <c r="F218" s="33"/>
      <c r="G218" s="33"/>
      <c r="H218" s="33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</row>
    <row r="219" spans="1:28" s="34" customFormat="1" x14ac:dyDescent="0.15">
      <c r="A219" s="33"/>
      <c r="B219" s="33"/>
      <c r="C219" s="33"/>
      <c r="D219" s="33"/>
      <c r="E219" s="33"/>
      <c r="F219" s="33"/>
      <c r="G219" s="33"/>
      <c r="H219" s="33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</row>
    <row r="220" spans="1:28" s="34" customFormat="1" x14ac:dyDescent="0.15">
      <c r="A220" s="35"/>
      <c r="B220" s="35"/>
      <c r="C220" s="35"/>
      <c r="D220" s="35"/>
      <c r="E220" s="35"/>
      <c r="F220" s="35"/>
      <c r="G220" s="35"/>
      <c r="H220" s="35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</row>
    <row r="221" spans="1:28" s="34" customFormat="1" x14ac:dyDescent="0.15">
      <c r="A221" s="33"/>
      <c r="B221" s="33"/>
      <c r="C221" s="33"/>
      <c r="D221" s="33"/>
      <c r="E221" s="33"/>
      <c r="F221" s="33"/>
      <c r="G221" s="33"/>
      <c r="H221" s="33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</row>
    <row r="222" spans="1:28" s="34" customFormat="1" x14ac:dyDescent="0.15">
      <c r="A222" s="33"/>
      <c r="B222" s="33"/>
      <c r="C222" s="33"/>
      <c r="D222" s="33"/>
      <c r="E222" s="33"/>
      <c r="F222" s="33"/>
      <c r="G222" s="33"/>
      <c r="H222" s="33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</row>
    <row r="223" spans="1:28" s="34" customFormat="1" x14ac:dyDescent="0.15">
      <c r="A223" s="33"/>
      <c r="B223" s="33"/>
      <c r="C223" s="33"/>
      <c r="D223" s="33"/>
      <c r="E223" s="33"/>
      <c r="F223" s="33"/>
      <c r="G223" s="33"/>
      <c r="H223" s="33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</row>
    <row r="224" spans="1:28" s="34" customFormat="1" x14ac:dyDescent="0.15">
      <c r="A224" s="33"/>
      <c r="B224" s="33"/>
      <c r="C224" s="33"/>
      <c r="D224" s="33"/>
      <c r="E224" s="33"/>
      <c r="F224" s="33"/>
      <c r="G224" s="33"/>
      <c r="H224" s="33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</row>
    <row r="225" spans="1:28" s="34" customFormat="1" x14ac:dyDescent="0.15">
      <c r="A225" s="33"/>
      <c r="B225" s="33"/>
      <c r="C225" s="33"/>
      <c r="D225" s="33"/>
      <c r="E225" s="33"/>
      <c r="F225" s="33"/>
      <c r="G225" s="33"/>
      <c r="H225" s="33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</row>
    <row r="226" spans="1:28" s="34" customFormat="1" x14ac:dyDescent="0.15">
      <c r="A226" s="33"/>
      <c r="B226" s="33"/>
      <c r="C226" s="33"/>
      <c r="D226" s="33"/>
      <c r="E226" s="33"/>
      <c r="F226" s="33"/>
      <c r="G226" s="33"/>
      <c r="H226" s="33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</row>
    <row r="227" spans="1:28" s="34" customFormat="1" x14ac:dyDescent="0.15">
      <c r="A227" s="33"/>
      <c r="B227" s="33"/>
      <c r="C227" s="33"/>
      <c r="D227" s="33"/>
      <c r="E227" s="33"/>
      <c r="F227" s="33"/>
      <c r="G227" s="33"/>
      <c r="H227" s="33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</row>
    <row r="228" spans="1:28" s="34" customFormat="1" x14ac:dyDescent="0.15">
      <c r="A228" s="33"/>
      <c r="B228" s="33"/>
      <c r="C228" s="33"/>
      <c r="D228" s="33"/>
      <c r="E228" s="33"/>
      <c r="F228" s="33"/>
      <c r="G228" s="33"/>
      <c r="H228" s="33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</row>
    <row r="229" spans="1:28" s="34" customFormat="1" x14ac:dyDescent="0.15">
      <c r="A229" s="33"/>
      <c r="B229" s="33"/>
      <c r="C229" s="33"/>
      <c r="D229" s="33"/>
      <c r="E229" s="33"/>
      <c r="F229" s="33"/>
      <c r="G229" s="33"/>
      <c r="H229" s="33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</row>
    <row r="230" spans="1:28" s="34" customFormat="1" x14ac:dyDescent="0.15">
      <c r="A230" s="33"/>
      <c r="B230" s="33"/>
      <c r="C230" s="33"/>
      <c r="D230" s="33"/>
      <c r="E230" s="33"/>
      <c r="F230" s="33"/>
      <c r="G230" s="33"/>
      <c r="H230" s="33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</row>
    <row r="231" spans="1:28" s="34" customFormat="1" x14ac:dyDescent="0.15">
      <c r="A231" s="33"/>
      <c r="B231" s="33"/>
      <c r="C231" s="33"/>
      <c r="D231" s="33"/>
      <c r="E231" s="33"/>
      <c r="F231" s="33"/>
      <c r="G231" s="33"/>
      <c r="H231" s="33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</row>
    <row r="232" spans="1:28" s="34" customFormat="1" x14ac:dyDescent="0.15">
      <c r="A232" s="33"/>
      <c r="B232" s="33"/>
      <c r="C232" s="33"/>
      <c r="D232" s="33"/>
      <c r="E232" s="33"/>
      <c r="F232" s="33"/>
      <c r="G232" s="33"/>
      <c r="H232" s="33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</row>
    <row r="233" spans="1:28" s="34" customFormat="1" x14ac:dyDescent="0.15">
      <c r="A233" s="33"/>
      <c r="B233" s="33"/>
      <c r="C233" s="33"/>
      <c r="D233" s="33"/>
      <c r="E233" s="33"/>
      <c r="F233" s="33"/>
      <c r="G233" s="33"/>
      <c r="H233" s="33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</row>
    <row r="234" spans="1:28" s="34" customFormat="1" x14ac:dyDescent="0.15">
      <c r="A234" s="33"/>
      <c r="B234" s="33"/>
      <c r="C234" s="33"/>
      <c r="D234" s="33"/>
      <c r="E234" s="33"/>
      <c r="F234" s="33"/>
      <c r="G234" s="33"/>
      <c r="H234" s="33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</row>
    <row r="235" spans="1:28" s="34" customFormat="1" x14ac:dyDescent="0.15">
      <c r="A235" s="33"/>
      <c r="B235" s="33"/>
      <c r="C235" s="33"/>
      <c r="D235" s="33"/>
      <c r="E235" s="33"/>
      <c r="F235" s="33"/>
      <c r="G235" s="33"/>
      <c r="H235" s="33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</row>
    <row r="236" spans="1:28" s="34" customFormat="1" x14ac:dyDescent="0.15">
      <c r="A236" s="33"/>
      <c r="B236" s="33"/>
      <c r="C236" s="33"/>
      <c r="D236" s="33"/>
      <c r="E236" s="33"/>
      <c r="F236" s="33"/>
      <c r="G236" s="33"/>
      <c r="H236" s="33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</row>
    <row r="237" spans="1:28" s="34" customFormat="1" x14ac:dyDescent="0.15">
      <c r="A237" s="33"/>
      <c r="B237" s="33"/>
      <c r="C237" s="33"/>
      <c r="D237" s="33"/>
      <c r="E237" s="33"/>
      <c r="F237" s="33"/>
      <c r="G237" s="33"/>
      <c r="H237" s="33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</row>
    <row r="238" spans="1:28" s="34" customFormat="1" x14ac:dyDescent="0.15">
      <c r="A238" s="33"/>
      <c r="B238" s="33"/>
      <c r="C238" s="33"/>
      <c r="D238" s="33"/>
      <c r="E238" s="33"/>
      <c r="F238" s="33"/>
      <c r="G238" s="33"/>
      <c r="H238" s="33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</row>
    <row r="239" spans="1:28" s="34" customFormat="1" x14ac:dyDescent="0.15">
      <c r="A239" s="33"/>
      <c r="B239" s="33"/>
      <c r="C239" s="33"/>
      <c r="D239" s="33"/>
      <c r="E239" s="33"/>
      <c r="F239" s="33"/>
      <c r="G239" s="33"/>
      <c r="H239" s="33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</row>
    <row r="240" spans="1:28" s="34" customFormat="1" x14ac:dyDescent="0.15">
      <c r="A240" s="33"/>
      <c r="B240" s="33"/>
      <c r="C240" s="33"/>
      <c r="D240" s="33"/>
      <c r="E240" s="33"/>
      <c r="F240" s="33"/>
      <c r="G240" s="33"/>
      <c r="H240" s="33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</row>
    <row r="241" spans="1:28" s="34" customFormat="1" x14ac:dyDescent="0.15">
      <c r="A241" s="33"/>
      <c r="B241" s="33"/>
      <c r="C241" s="33"/>
      <c r="D241" s="33"/>
      <c r="E241" s="33"/>
      <c r="F241" s="33"/>
      <c r="G241" s="33"/>
      <c r="H241" s="33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</row>
    <row r="242" spans="1:28" s="34" customFormat="1" x14ac:dyDescent="0.15">
      <c r="A242" s="33"/>
      <c r="B242" s="33"/>
      <c r="C242" s="33"/>
      <c r="D242" s="33"/>
      <c r="E242" s="33"/>
      <c r="F242" s="33"/>
      <c r="G242" s="33"/>
      <c r="H242" s="33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</row>
    <row r="243" spans="1:28" s="34" customFormat="1" x14ac:dyDescent="0.15">
      <c r="A243" s="33"/>
      <c r="B243" s="33"/>
      <c r="C243" s="33"/>
      <c r="D243" s="33"/>
      <c r="E243" s="33"/>
      <c r="F243" s="33"/>
      <c r="G243" s="33"/>
      <c r="H243" s="33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</row>
    <row r="244" spans="1:28" s="34" customFormat="1" x14ac:dyDescent="0.15">
      <c r="A244" s="33"/>
      <c r="B244" s="33"/>
      <c r="C244" s="33"/>
      <c r="D244" s="33"/>
      <c r="E244" s="33"/>
      <c r="F244" s="33"/>
      <c r="G244" s="33"/>
      <c r="H244" s="33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</row>
    <row r="245" spans="1:28" s="34" customFormat="1" x14ac:dyDescent="0.15">
      <c r="A245" s="33"/>
      <c r="B245" s="33"/>
      <c r="C245" s="33"/>
      <c r="D245" s="33"/>
      <c r="E245" s="33"/>
      <c r="F245" s="33"/>
      <c r="G245" s="33"/>
      <c r="H245" s="33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</row>
    <row r="246" spans="1:28" s="34" customFormat="1" x14ac:dyDescent="0.15">
      <c r="A246" s="33"/>
      <c r="B246" s="33"/>
      <c r="C246" s="33"/>
      <c r="D246" s="33"/>
      <c r="E246" s="33"/>
      <c r="F246" s="33"/>
      <c r="G246" s="33"/>
      <c r="H246" s="33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</row>
    <row r="247" spans="1:28" s="34" customFormat="1" x14ac:dyDescent="0.15">
      <c r="A247" s="33"/>
      <c r="B247" s="33"/>
      <c r="C247" s="33"/>
      <c r="D247" s="33"/>
      <c r="E247" s="33"/>
      <c r="F247" s="33"/>
      <c r="G247" s="33"/>
      <c r="H247" s="33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</row>
    <row r="248" spans="1:28" s="34" customFormat="1" x14ac:dyDescent="0.15">
      <c r="A248" s="33"/>
      <c r="B248" s="33"/>
      <c r="C248" s="33"/>
      <c r="D248" s="33"/>
      <c r="E248" s="33"/>
      <c r="F248" s="33"/>
      <c r="G248" s="33"/>
      <c r="H248" s="33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</row>
    <row r="249" spans="1:28" s="34" customFormat="1" x14ac:dyDescent="0.15">
      <c r="A249" s="33"/>
      <c r="B249" s="33"/>
      <c r="C249" s="33"/>
      <c r="D249" s="33"/>
      <c r="E249" s="33"/>
      <c r="F249" s="33"/>
      <c r="G249" s="33"/>
      <c r="H249" s="33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</row>
    <row r="250" spans="1:28" s="34" customFormat="1" x14ac:dyDescent="0.15">
      <c r="A250" s="33"/>
      <c r="B250" s="33"/>
      <c r="C250" s="33"/>
      <c r="D250" s="33"/>
      <c r="E250" s="33"/>
      <c r="F250" s="33"/>
      <c r="G250" s="33"/>
      <c r="H250" s="33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</row>
    <row r="251" spans="1:28" s="34" customFormat="1" x14ac:dyDescent="0.15">
      <c r="A251" s="33"/>
      <c r="B251" s="33"/>
      <c r="C251" s="33"/>
      <c r="D251" s="33"/>
      <c r="E251" s="33"/>
      <c r="F251" s="33"/>
      <c r="G251" s="33"/>
      <c r="H251" s="33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</row>
    <row r="252" spans="1:28" s="34" customFormat="1" x14ac:dyDescent="0.15">
      <c r="A252" s="33"/>
      <c r="B252" s="33"/>
      <c r="C252" s="33"/>
      <c r="D252" s="33"/>
      <c r="E252" s="33"/>
      <c r="F252" s="33"/>
      <c r="G252" s="33"/>
      <c r="H252" s="33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</row>
    <row r="253" spans="1:28" s="34" customFormat="1" x14ac:dyDescent="0.15">
      <c r="A253" s="33"/>
      <c r="B253" s="33"/>
      <c r="C253" s="33"/>
      <c r="D253" s="33"/>
      <c r="E253" s="33"/>
      <c r="F253" s="33"/>
      <c r="G253" s="33"/>
      <c r="H253" s="33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</row>
    <row r="254" spans="1:28" s="34" customFormat="1" x14ac:dyDescent="0.15">
      <c r="A254" s="33"/>
      <c r="B254" s="33"/>
      <c r="C254" s="33"/>
      <c r="D254" s="33"/>
      <c r="E254" s="33"/>
      <c r="F254" s="33"/>
      <c r="G254" s="33"/>
      <c r="H254" s="33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</row>
    <row r="255" spans="1:28" s="34" customFormat="1" x14ac:dyDescent="0.15">
      <c r="A255" s="33"/>
      <c r="B255" s="33"/>
      <c r="C255" s="33"/>
      <c r="D255" s="33"/>
      <c r="E255" s="33"/>
      <c r="F255" s="33"/>
      <c r="G255" s="33"/>
      <c r="H255" s="33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</row>
    <row r="256" spans="1:28" s="34" customFormat="1" x14ac:dyDescent="0.15">
      <c r="A256" s="33"/>
      <c r="B256" s="33"/>
      <c r="C256" s="33"/>
      <c r="D256" s="33"/>
      <c r="E256" s="33"/>
      <c r="F256" s="33"/>
      <c r="G256" s="33"/>
      <c r="H256" s="33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</row>
    <row r="257" spans="1:28" s="34" customFormat="1" x14ac:dyDescent="0.15">
      <c r="A257" s="33"/>
      <c r="B257" s="33"/>
      <c r="C257" s="33"/>
      <c r="D257" s="33"/>
      <c r="E257" s="33"/>
      <c r="F257" s="33"/>
      <c r="G257" s="33"/>
      <c r="H257" s="33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</row>
    <row r="258" spans="1:28" s="34" customFormat="1" x14ac:dyDescent="0.15">
      <c r="A258" s="33"/>
      <c r="B258" s="33"/>
      <c r="C258" s="33"/>
      <c r="D258" s="33"/>
      <c r="E258" s="33"/>
      <c r="F258" s="33"/>
      <c r="G258" s="33"/>
      <c r="H258" s="33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</row>
    <row r="259" spans="1:28" s="34" customFormat="1" x14ac:dyDescent="0.15">
      <c r="A259" s="33"/>
      <c r="B259" s="33"/>
      <c r="C259" s="33"/>
      <c r="D259" s="33"/>
      <c r="E259" s="33"/>
      <c r="F259" s="33"/>
      <c r="G259" s="33"/>
      <c r="H259" s="33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</row>
    <row r="260" spans="1:28" s="34" customFormat="1" x14ac:dyDescent="0.15">
      <c r="A260" s="33"/>
      <c r="B260" s="33"/>
      <c r="C260" s="33"/>
      <c r="D260" s="33"/>
      <c r="E260" s="33"/>
      <c r="F260" s="33"/>
      <c r="G260" s="33"/>
      <c r="H260" s="33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</row>
    <row r="261" spans="1:28" s="34" customFormat="1" x14ac:dyDescent="0.15">
      <c r="A261" s="33"/>
      <c r="B261" s="33"/>
      <c r="C261" s="33"/>
      <c r="D261" s="33"/>
      <c r="E261" s="33"/>
      <c r="F261" s="33"/>
      <c r="G261" s="33"/>
      <c r="H261" s="33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</row>
    <row r="262" spans="1:28" s="34" customFormat="1" x14ac:dyDescent="0.15">
      <c r="A262" s="33"/>
      <c r="B262" s="33"/>
      <c r="C262" s="33"/>
      <c r="D262" s="33"/>
      <c r="E262" s="33"/>
      <c r="F262" s="33"/>
      <c r="G262" s="33"/>
      <c r="H262" s="33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</row>
    <row r="263" spans="1:28" s="34" customFormat="1" x14ac:dyDescent="0.15">
      <c r="A263" s="33"/>
      <c r="B263" s="33"/>
      <c r="C263" s="33"/>
      <c r="D263" s="33"/>
      <c r="E263" s="33"/>
      <c r="F263" s="33"/>
      <c r="G263" s="33"/>
      <c r="H263" s="33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</row>
    <row r="264" spans="1:28" s="34" customFormat="1" x14ac:dyDescent="0.15">
      <c r="A264" s="33"/>
      <c r="B264" s="33"/>
      <c r="C264" s="33"/>
      <c r="D264" s="33"/>
      <c r="E264" s="33"/>
      <c r="F264" s="33"/>
      <c r="G264" s="33"/>
      <c r="H264" s="33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</row>
    <row r="265" spans="1:28" s="34" customFormat="1" x14ac:dyDescent="0.15">
      <c r="A265" s="33"/>
      <c r="B265" s="33"/>
      <c r="C265" s="33"/>
      <c r="D265" s="33"/>
      <c r="E265" s="33"/>
      <c r="F265" s="33"/>
      <c r="G265" s="33"/>
      <c r="H265" s="33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</row>
    <row r="266" spans="1:28" s="34" customFormat="1" x14ac:dyDescent="0.15">
      <c r="A266" s="33"/>
      <c r="B266" s="33"/>
      <c r="C266" s="33"/>
      <c r="D266" s="33"/>
      <c r="E266" s="33"/>
      <c r="F266" s="33"/>
      <c r="G266" s="33"/>
      <c r="H266" s="33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</row>
    <row r="267" spans="1:28" s="34" customFormat="1" x14ac:dyDescent="0.15">
      <c r="A267" s="33"/>
      <c r="B267" s="33"/>
      <c r="C267" s="33"/>
      <c r="D267" s="33"/>
      <c r="E267" s="33"/>
      <c r="F267" s="33"/>
      <c r="G267" s="33"/>
      <c r="H267" s="33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</row>
    <row r="268" spans="1:28" s="34" customFormat="1" x14ac:dyDescent="0.15">
      <c r="A268" s="33"/>
      <c r="B268" s="33"/>
      <c r="C268" s="33"/>
      <c r="D268" s="33"/>
      <c r="E268" s="33"/>
      <c r="F268" s="33"/>
      <c r="G268" s="33"/>
      <c r="H268" s="33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</row>
    <row r="269" spans="1:28" s="34" customFormat="1" x14ac:dyDescent="0.15">
      <c r="A269" s="33"/>
      <c r="B269" s="33"/>
      <c r="C269" s="33"/>
      <c r="D269" s="33"/>
      <c r="E269" s="33"/>
      <c r="F269" s="33"/>
      <c r="G269" s="33"/>
      <c r="H269" s="33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</row>
    <row r="270" spans="1:28" s="34" customFormat="1" x14ac:dyDescent="0.15">
      <c r="A270" s="33"/>
      <c r="B270" s="33"/>
      <c r="C270" s="33"/>
      <c r="D270" s="33"/>
      <c r="E270" s="33"/>
      <c r="F270" s="33"/>
      <c r="G270" s="33"/>
      <c r="H270" s="33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</row>
    <row r="271" spans="1:28" s="34" customFormat="1" x14ac:dyDescent="0.15">
      <c r="A271" s="33"/>
      <c r="B271" s="33"/>
      <c r="C271" s="33"/>
      <c r="D271" s="33"/>
      <c r="E271" s="33"/>
      <c r="F271" s="33"/>
      <c r="G271" s="33"/>
      <c r="H271" s="33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</row>
    <row r="272" spans="1:28" s="34" customFormat="1" x14ac:dyDescent="0.15">
      <c r="A272" s="33"/>
      <c r="B272" s="33"/>
      <c r="C272" s="33"/>
      <c r="D272" s="33"/>
      <c r="E272" s="33"/>
      <c r="F272" s="33"/>
      <c r="G272" s="33"/>
      <c r="H272" s="33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</row>
    <row r="273" spans="1:28" s="34" customFormat="1" x14ac:dyDescent="0.15">
      <c r="A273" s="33"/>
      <c r="B273" s="33"/>
      <c r="C273" s="33"/>
      <c r="D273" s="33"/>
      <c r="E273" s="33"/>
      <c r="F273" s="33"/>
      <c r="G273" s="33"/>
      <c r="H273" s="33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</row>
    <row r="274" spans="1:28" s="34" customFormat="1" x14ac:dyDescent="0.15">
      <c r="A274" s="33"/>
      <c r="B274" s="33"/>
      <c r="C274" s="33"/>
      <c r="D274" s="33"/>
      <c r="E274" s="33"/>
      <c r="F274" s="33"/>
      <c r="G274" s="33"/>
      <c r="H274" s="33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</row>
    <row r="275" spans="1:28" s="34" customFormat="1" x14ac:dyDescent="0.15">
      <c r="A275" s="33"/>
      <c r="B275" s="33"/>
      <c r="C275" s="33"/>
      <c r="D275" s="33"/>
      <c r="E275" s="33"/>
      <c r="F275" s="33"/>
      <c r="G275" s="33"/>
      <c r="H275" s="33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</row>
    <row r="276" spans="1:28" s="34" customFormat="1" x14ac:dyDescent="0.15">
      <c r="A276" s="33"/>
      <c r="B276" s="33"/>
      <c r="C276" s="33"/>
      <c r="D276" s="33"/>
      <c r="E276" s="33"/>
      <c r="F276" s="33"/>
      <c r="G276" s="33"/>
      <c r="H276" s="33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</row>
    <row r="277" spans="1:28" s="34" customFormat="1" x14ac:dyDescent="0.15">
      <c r="A277" s="33"/>
      <c r="B277" s="33"/>
      <c r="C277" s="33"/>
      <c r="D277" s="33"/>
      <c r="E277" s="33"/>
      <c r="F277" s="33"/>
      <c r="G277" s="33"/>
      <c r="H277" s="33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</row>
    <row r="278" spans="1:28" s="34" customFormat="1" x14ac:dyDescent="0.15">
      <c r="A278" s="33"/>
      <c r="B278" s="33"/>
      <c r="C278" s="33"/>
      <c r="D278" s="33"/>
      <c r="E278" s="33"/>
      <c r="F278" s="33"/>
      <c r="G278" s="33"/>
      <c r="H278" s="33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</row>
    <row r="279" spans="1:28" s="34" customFormat="1" x14ac:dyDescent="0.15">
      <c r="A279" s="33"/>
      <c r="B279" s="33"/>
      <c r="C279" s="33"/>
      <c r="D279" s="33"/>
      <c r="E279" s="33"/>
      <c r="F279" s="33"/>
      <c r="G279" s="33"/>
      <c r="H279" s="33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</row>
    <row r="280" spans="1:28" s="34" customFormat="1" x14ac:dyDescent="0.15">
      <c r="A280" s="33"/>
      <c r="B280" s="33"/>
      <c r="C280" s="33"/>
      <c r="D280" s="33"/>
      <c r="E280" s="33"/>
      <c r="F280" s="33"/>
      <c r="G280" s="33"/>
      <c r="H280" s="33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</row>
    <row r="281" spans="1:28" s="34" customFormat="1" x14ac:dyDescent="0.15">
      <c r="A281" s="33"/>
      <c r="B281" s="33"/>
      <c r="C281" s="33"/>
      <c r="D281" s="33"/>
      <c r="E281" s="33"/>
      <c r="F281" s="33"/>
      <c r="G281" s="33"/>
      <c r="H281" s="33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</row>
    <row r="282" spans="1:28" s="34" customFormat="1" x14ac:dyDescent="0.15">
      <c r="A282" s="33"/>
      <c r="B282" s="33"/>
      <c r="C282" s="33"/>
      <c r="D282" s="33"/>
      <c r="E282" s="33"/>
      <c r="F282" s="33"/>
      <c r="G282" s="33"/>
      <c r="H282" s="33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</row>
    <row r="283" spans="1:28" s="34" customFormat="1" x14ac:dyDescent="0.15">
      <c r="A283" s="33"/>
      <c r="B283" s="33"/>
      <c r="C283" s="33"/>
      <c r="D283" s="33"/>
      <c r="E283" s="33"/>
      <c r="F283" s="33"/>
      <c r="G283" s="33"/>
      <c r="H283" s="33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</row>
    <row r="284" spans="1:28" s="34" customFormat="1" x14ac:dyDescent="0.15">
      <c r="A284" s="33"/>
      <c r="B284" s="33"/>
      <c r="C284" s="33"/>
      <c r="D284" s="33"/>
      <c r="E284" s="33"/>
      <c r="F284" s="33"/>
      <c r="G284" s="33"/>
      <c r="H284" s="33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</row>
    <row r="285" spans="1:28" s="34" customFormat="1" x14ac:dyDescent="0.15">
      <c r="A285" s="33"/>
      <c r="B285" s="33"/>
      <c r="C285" s="33"/>
      <c r="D285" s="33"/>
      <c r="E285" s="33"/>
      <c r="F285" s="33"/>
      <c r="G285" s="33"/>
      <c r="H285" s="33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</row>
    <row r="286" spans="1:28" s="34" customFormat="1" x14ac:dyDescent="0.15">
      <c r="A286" s="33"/>
      <c r="B286" s="33"/>
      <c r="C286" s="33"/>
      <c r="D286" s="33"/>
      <c r="E286" s="33"/>
      <c r="F286" s="33"/>
      <c r="G286" s="33"/>
      <c r="H286" s="33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</row>
    <row r="287" spans="1:28" s="34" customFormat="1" x14ac:dyDescent="0.15">
      <c r="A287" s="33"/>
      <c r="B287" s="33"/>
      <c r="C287" s="33"/>
      <c r="D287" s="33"/>
      <c r="E287" s="33"/>
      <c r="F287" s="33"/>
      <c r="G287" s="33"/>
      <c r="H287" s="33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</row>
    <row r="288" spans="1:28" s="34" customFormat="1" x14ac:dyDescent="0.15">
      <c r="A288" s="33"/>
      <c r="B288" s="33"/>
      <c r="C288" s="33"/>
      <c r="D288" s="33"/>
      <c r="E288" s="33"/>
      <c r="F288" s="33"/>
      <c r="G288" s="33"/>
      <c r="H288" s="33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</row>
    <row r="289" spans="1:28" s="34" customFormat="1" x14ac:dyDescent="0.15">
      <c r="A289" s="33"/>
      <c r="B289" s="33"/>
      <c r="C289" s="33"/>
      <c r="D289" s="33"/>
      <c r="E289" s="33"/>
      <c r="F289" s="33"/>
      <c r="G289" s="33"/>
      <c r="H289" s="33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</row>
    <row r="290" spans="1:28" s="34" customFormat="1" x14ac:dyDescent="0.15">
      <c r="A290" s="33"/>
      <c r="B290" s="33"/>
      <c r="C290" s="33"/>
      <c r="D290" s="33"/>
      <c r="E290" s="33"/>
      <c r="F290" s="33"/>
      <c r="G290" s="33"/>
      <c r="H290" s="33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</row>
    <row r="291" spans="1:28" s="34" customFormat="1" x14ac:dyDescent="0.15">
      <c r="A291" s="33"/>
      <c r="B291" s="33"/>
      <c r="C291" s="33"/>
      <c r="D291" s="33"/>
      <c r="E291" s="33"/>
      <c r="F291" s="33"/>
      <c r="G291" s="33"/>
      <c r="H291" s="33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</row>
    <row r="292" spans="1:28" s="34" customFormat="1" x14ac:dyDescent="0.15">
      <c r="A292" s="33"/>
      <c r="B292" s="33"/>
      <c r="C292" s="33"/>
      <c r="D292" s="33"/>
      <c r="E292" s="33"/>
      <c r="F292" s="33"/>
      <c r="G292" s="33"/>
      <c r="H292" s="33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</row>
    <row r="293" spans="1:28" s="34" customFormat="1" x14ac:dyDescent="0.15">
      <c r="A293" s="33"/>
      <c r="B293" s="33"/>
      <c r="C293" s="33"/>
      <c r="D293" s="33"/>
      <c r="E293" s="33"/>
      <c r="F293" s="33"/>
      <c r="G293" s="33"/>
      <c r="H293" s="33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</row>
    <row r="294" spans="1:28" s="34" customFormat="1" x14ac:dyDescent="0.15">
      <c r="A294" s="33"/>
      <c r="B294" s="33"/>
      <c r="C294" s="33"/>
      <c r="D294" s="33"/>
      <c r="E294" s="33"/>
      <c r="F294" s="33"/>
      <c r="G294" s="33"/>
      <c r="H294" s="33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</row>
    <row r="295" spans="1:28" s="34" customFormat="1" x14ac:dyDescent="0.15">
      <c r="A295" s="33"/>
      <c r="B295" s="33"/>
      <c r="C295" s="33"/>
      <c r="D295" s="33"/>
      <c r="E295" s="33"/>
      <c r="F295" s="33"/>
      <c r="G295" s="33"/>
      <c r="H295" s="33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</row>
    <row r="296" spans="1:28" s="34" customFormat="1" x14ac:dyDescent="0.15">
      <c r="A296" s="33"/>
      <c r="B296" s="33"/>
      <c r="C296" s="33"/>
      <c r="D296" s="33"/>
      <c r="E296" s="33"/>
      <c r="F296" s="33"/>
      <c r="G296" s="33"/>
      <c r="H296" s="33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</row>
    <row r="297" spans="1:28" s="34" customFormat="1" x14ac:dyDescent="0.15">
      <c r="A297" s="33"/>
      <c r="B297" s="33"/>
      <c r="C297" s="33"/>
      <c r="D297" s="33"/>
      <c r="E297" s="33"/>
      <c r="F297" s="33"/>
      <c r="G297" s="33"/>
      <c r="H297" s="33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</row>
    <row r="298" spans="1:28" s="34" customFormat="1" x14ac:dyDescent="0.15">
      <c r="A298" s="33"/>
      <c r="B298" s="33"/>
      <c r="C298" s="33"/>
      <c r="D298" s="33"/>
      <c r="E298" s="33"/>
      <c r="F298" s="33"/>
      <c r="G298" s="33"/>
      <c r="H298" s="33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</row>
    <row r="299" spans="1:28" s="34" customFormat="1" x14ac:dyDescent="0.15">
      <c r="A299" s="33"/>
      <c r="B299" s="33"/>
      <c r="C299" s="33"/>
      <c r="D299" s="33"/>
      <c r="E299" s="33"/>
      <c r="F299" s="33"/>
      <c r="G299" s="33"/>
      <c r="H299" s="33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</row>
    <row r="300" spans="1:28" s="34" customFormat="1" x14ac:dyDescent="0.15">
      <c r="A300" s="33"/>
      <c r="B300" s="33"/>
      <c r="C300" s="33"/>
      <c r="D300" s="33"/>
      <c r="E300" s="33"/>
      <c r="F300" s="33"/>
      <c r="G300" s="33"/>
      <c r="H300" s="33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</row>
    <row r="301" spans="1:28" s="34" customFormat="1" x14ac:dyDescent="0.15">
      <c r="A301" s="33"/>
      <c r="B301" s="33"/>
      <c r="C301" s="33"/>
      <c r="D301" s="33"/>
      <c r="E301" s="33"/>
      <c r="F301" s="33"/>
      <c r="G301" s="33"/>
      <c r="H301" s="33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</row>
    <row r="302" spans="1:28" s="34" customFormat="1" x14ac:dyDescent="0.15">
      <c r="A302" s="33"/>
      <c r="B302" s="33"/>
      <c r="C302" s="33"/>
      <c r="D302" s="33"/>
      <c r="E302" s="33"/>
      <c r="F302" s="33"/>
      <c r="G302" s="33"/>
      <c r="H302" s="33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</row>
    <row r="303" spans="1:28" s="34" customFormat="1" x14ac:dyDescent="0.15">
      <c r="A303" s="33"/>
      <c r="B303" s="33"/>
      <c r="C303" s="33"/>
      <c r="D303" s="33"/>
      <c r="E303" s="33"/>
      <c r="F303" s="33"/>
      <c r="G303" s="33"/>
      <c r="H303" s="33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</row>
  </sheetData>
  <mergeCells count="4">
    <mergeCell ref="T3:T4"/>
    <mergeCell ref="B3:H3"/>
    <mergeCell ref="I3:S3"/>
    <mergeCell ref="V3:AB3"/>
  </mergeCells>
  <phoneticPr fontId="28"/>
  <pageMargins left="0.59055118110236227" right="0" top="0.78740157480314965" bottom="0" header="0.51181102362204722" footer="0.51181102362204722"/>
  <pageSetup paperSize="9" scale="70" orientation="portrait" r:id="rId1"/>
  <headerFooter alignWithMargins="0"/>
  <rowBreaks count="5" manualBreakCount="5">
    <brk id="33" max="16383" man="1"/>
    <brk id="296" max="16383" man="1"/>
    <brk id="380" max="16383" man="1"/>
    <brk id="464" max="16383" man="1"/>
    <brk id="4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52"/>
  <sheetViews>
    <sheetView showGridLines="0" zoomScale="90" zoomScaleNormal="90" workbookViewId="0">
      <pane ySplit="5" topLeftCell="A6" activePane="bottomLeft" state="frozen"/>
      <selection activeCell="V4" sqref="V4"/>
      <selection pane="bottomLeft" activeCell="D21" sqref="D21"/>
    </sheetView>
  </sheetViews>
  <sheetFormatPr defaultRowHeight="12" x14ac:dyDescent="0.15"/>
  <cols>
    <col min="1" max="1" width="10" style="10" customWidth="1"/>
    <col min="2" max="8" width="8.85546875" style="1" customWidth="1"/>
    <col min="9" max="9" width="9.140625" style="15"/>
    <col min="10" max="18" width="7.140625" style="15" customWidth="1"/>
    <col min="19" max="19" width="5.7109375" style="15" bestFit="1" customWidth="1"/>
    <col min="20" max="20" width="7" style="15" customWidth="1"/>
    <col min="21" max="21" width="2.42578125" style="15" customWidth="1"/>
    <col min="22" max="28" width="5.5703125" style="15" customWidth="1"/>
    <col min="29" max="29" width="1.42578125" style="15" customWidth="1"/>
    <col min="30" max="16384" width="9.140625" style="15"/>
  </cols>
  <sheetData>
    <row r="1" spans="1:28" x14ac:dyDescent="0.15">
      <c r="A1" s="9" t="s">
        <v>37</v>
      </c>
    </row>
    <row r="2" spans="1:28" x14ac:dyDescent="0.15">
      <c r="A2" s="9"/>
      <c r="T2" s="17" t="s">
        <v>14</v>
      </c>
    </row>
    <row r="3" spans="1:28" ht="12" customHeight="1" x14ac:dyDescent="0.15">
      <c r="A3" s="13"/>
      <c r="B3" s="84" t="s">
        <v>11</v>
      </c>
      <c r="C3" s="85"/>
      <c r="D3" s="85"/>
      <c r="E3" s="85"/>
      <c r="F3" s="85"/>
      <c r="G3" s="85"/>
      <c r="H3" s="86"/>
      <c r="I3" s="84" t="s">
        <v>10</v>
      </c>
      <c r="J3" s="85"/>
      <c r="K3" s="85"/>
      <c r="L3" s="85"/>
      <c r="M3" s="85"/>
      <c r="N3" s="85"/>
      <c r="O3" s="85"/>
      <c r="P3" s="85"/>
      <c r="Q3" s="85"/>
      <c r="R3" s="85"/>
      <c r="S3" s="86"/>
      <c r="T3" s="88" t="s">
        <v>13</v>
      </c>
      <c r="V3" s="87" t="s">
        <v>13</v>
      </c>
      <c r="W3" s="87"/>
      <c r="X3" s="87"/>
      <c r="Y3" s="87"/>
      <c r="Z3" s="87"/>
      <c r="AA3" s="87"/>
      <c r="AB3" s="87"/>
    </row>
    <row r="4" spans="1:28" x14ac:dyDescent="0.15">
      <c r="A4" s="6"/>
      <c r="B4" s="7" t="s">
        <v>66</v>
      </c>
      <c r="C4" s="18" t="s">
        <v>67</v>
      </c>
      <c r="D4" s="18" t="s">
        <v>68</v>
      </c>
      <c r="E4" s="18" t="s">
        <v>69</v>
      </c>
      <c r="F4" s="18" t="s">
        <v>70</v>
      </c>
      <c r="G4" s="18" t="s">
        <v>71</v>
      </c>
      <c r="H4" s="7" t="s">
        <v>72</v>
      </c>
      <c r="I4" s="16" t="s">
        <v>73</v>
      </c>
      <c r="J4" s="16" t="s">
        <v>74</v>
      </c>
      <c r="K4" s="16" t="s">
        <v>66</v>
      </c>
      <c r="L4" s="19" t="s">
        <v>67</v>
      </c>
      <c r="M4" s="19" t="s">
        <v>68</v>
      </c>
      <c r="N4" s="19" t="s">
        <v>69</v>
      </c>
      <c r="O4" s="19" t="s">
        <v>70</v>
      </c>
      <c r="P4" s="19" t="s">
        <v>71</v>
      </c>
      <c r="Q4" s="16" t="s">
        <v>72</v>
      </c>
      <c r="R4" s="16" t="s">
        <v>12</v>
      </c>
      <c r="S4" s="16" t="s">
        <v>16</v>
      </c>
      <c r="T4" s="89"/>
      <c r="V4" s="27" t="s">
        <v>0</v>
      </c>
      <c r="W4" s="28" t="s">
        <v>1</v>
      </c>
      <c r="X4" s="28" t="s">
        <v>2</v>
      </c>
      <c r="Y4" s="28" t="s">
        <v>3</v>
      </c>
      <c r="Z4" s="28" t="s">
        <v>4</v>
      </c>
      <c r="AA4" s="28" t="s">
        <v>5</v>
      </c>
      <c r="AB4" s="28" t="s">
        <v>6</v>
      </c>
    </row>
    <row r="5" spans="1:28" x14ac:dyDescent="0.15">
      <c r="A5" s="2" t="s">
        <v>17</v>
      </c>
      <c r="B5" s="3">
        <v>16443</v>
      </c>
      <c r="C5" s="3">
        <v>277968</v>
      </c>
      <c r="D5" s="3">
        <v>1237239</v>
      </c>
      <c r="E5" s="3">
        <v>2375480</v>
      </c>
      <c r="F5" s="3">
        <v>3237027</v>
      </c>
      <c r="G5" s="3">
        <v>3048989</v>
      </c>
      <c r="H5" s="3">
        <v>2953714</v>
      </c>
      <c r="I5" s="21">
        <v>1071179</v>
      </c>
      <c r="J5" s="21">
        <v>51</v>
      </c>
      <c r="K5" s="21">
        <v>13494</v>
      </c>
      <c r="L5" s="21">
        <v>110952</v>
      </c>
      <c r="M5" s="21">
        <v>306896</v>
      </c>
      <c r="N5" s="21">
        <v>384325</v>
      </c>
      <c r="O5" s="21">
        <v>220062</v>
      </c>
      <c r="P5" s="21">
        <v>34602</v>
      </c>
      <c r="Q5" s="21">
        <v>773</v>
      </c>
      <c r="R5" s="21">
        <v>19</v>
      </c>
      <c r="S5" s="21">
        <v>5</v>
      </c>
      <c r="T5" s="20">
        <f>ROUND(SUM(K5:Q5)/SUM(B5:H5)*1000,1)</f>
        <v>81.5</v>
      </c>
      <c r="V5" s="75">
        <f>K5/B5*1000</f>
        <v>820.65316548075168</v>
      </c>
      <c r="W5" s="75">
        <f t="shared" ref="W5:AB5" si="0">L5/C5*1000</f>
        <v>399.15385943705752</v>
      </c>
      <c r="X5" s="75">
        <f t="shared" si="0"/>
        <v>248.04908348346603</v>
      </c>
      <c r="Y5" s="75">
        <f t="shared" si="0"/>
        <v>161.78835435364641</v>
      </c>
      <c r="Z5" s="75">
        <f t="shared" si="0"/>
        <v>67.982750838964265</v>
      </c>
      <c r="AA5" s="75">
        <f t="shared" si="0"/>
        <v>11.348679841088309</v>
      </c>
      <c r="AB5" s="75">
        <f t="shared" si="0"/>
        <v>0.26170441687990104</v>
      </c>
    </row>
    <row r="6" spans="1:28" x14ac:dyDescent="0.15">
      <c r="A6" s="4" t="s">
        <v>18</v>
      </c>
      <c r="B6" s="5">
        <v>765</v>
      </c>
      <c r="C6" s="5">
        <v>13381</v>
      </c>
      <c r="D6" s="5">
        <v>52574</v>
      </c>
      <c r="E6" s="5">
        <v>96628</v>
      </c>
      <c r="F6" s="5">
        <v>126368</v>
      </c>
      <c r="G6" s="5">
        <v>121636</v>
      </c>
      <c r="H6" s="5">
        <v>126584</v>
      </c>
      <c r="I6" s="11">
        <v>40158</v>
      </c>
      <c r="J6" s="11">
        <v>1</v>
      </c>
      <c r="K6" s="11">
        <v>572</v>
      </c>
      <c r="L6" s="11">
        <v>5069</v>
      </c>
      <c r="M6" s="11">
        <v>11919</v>
      </c>
      <c r="N6" s="11">
        <v>13878</v>
      </c>
      <c r="O6" s="11">
        <v>7582</v>
      </c>
      <c r="P6" s="11">
        <v>1113</v>
      </c>
      <c r="Q6" s="11">
        <v>24</v>
      </c>
      <c r="R6" s="11" t="s">
        <v>15</v>
      </c>
      <c r="S6" s="11" t="s">
        <v>15</v>
      </c>
      <c r="T6" s="12">
        <f t="shared" ref="T6:T52" si="1">ROUND(SUM(K6:Q6)/SUM(B6:H6)*1000,1)</f>
        <v>74.7</v>
      </c>
      <c r="V6" s="26"/>
      <c r="W6" s="26"/>
      <c r="X6" s="26"/>
      <c r="Y6" s="26"/>
      <c r="Z6" s="26"/>
      <c r="AA6" s="26"/>
      <c r="AB6" s="26"/>
    </row>
    <row r="7" spans="1:28" x14ac:dyDescent="0.15">
      <c r="A7" s="4" t="s">
        <v>19</v>
      </c>
      <c r="B7" s="5">
        <v>174</v>
      </c>
      <c r="C7" s="5">
        <v>3234</v>
      </c>
      <c r="D7" s="5">
        <v>12355</v>
      </c>
      <c r="E7" s="5">
        <v>22087</v>
      </c>
      <c r="F7" s="5">
        <v>28909</v>
      </c>
      <c r="G7" s="5">
        <v>30091</v>
      </c>
      <c r="H7" s="5">
        <v>33426</v>
      </c>
      <c r="I7" s="11">
        <v>9711</v>
      </c>
      <c r="J7" s="11">
        <v>1</v>
      </c>
      <c r="K7" s="11">
        <v>143</v>
      </c>
      <c r="L7" s="11">
        <v>1344</v>
      </c>
      <c r="M7" s="11">
        <v>3086</v>
      </c>
      <c r="N7" s="11">
        <v>3108</v>
      </c>
      <c r="O7" s="11">
        <v>1736</v>
      </c>
      <c r="P7" s="11">
        <v>285</v>
      </c>
      <c r="Q7" s="11">
        <v>8</v>
      </c>
      <c r="R7" s="11" t="s">
        <v>15</v>
      </c>
      <c r="S7" s="11" t="s">
        <v>15</v>
      </c>
      <c r="T7" s="12">
        <f t="shared" si="1"/>
        <v>74.5</v>
      </c>
      <c r="V7" s="26"/>
      <c r="W7" s="26"/>
      <c r="X7" s="26"/>
      <c r="Y7" s="26"/>
      <c r="Z7" s="26"/>
      <c r="AA7" s="26"/>
      <c r="AB7" s="26"/>
    </row>
    <row r="8" spans="1:28" x14ac:dyDescent="0.15">
      <c r="A8" s="4" t="s">
        <v>20</v>
      </c>
      <c r="B8" s="5">
        <v>173</v>
      </c>
      <c r="C8" s="5">
        <v>3359</v>
      </c>
      <c r="D8" s="5">
        <v>12911</v>
      </c>
      <c r="E8" s="5">
        <v>22163</v>
      </c>
      <c r="F8" s="5">
        <v>27659</v>
      </c>
      <c r="G8" s="5">
        <v>28121</v>
      </c>
      <c r="H8" s="5">
        <v>31536</v>
      </c>
      <c r="I8" s="11">
        <v>9745</v>
      </c>
      <c r="J8" s="11" t="s">
        <v>15</v>
      </c>
      <c r="K8" s="11">
        <v>113</v>
      </c>
      <c r="L8" s="11">
        <v>1401</v>
      </c>
      <c r="M8" s="11">
        <v>3125</v>
      </c>
      <c r="N8" s="11">
        <v>3138</v>
      </c>
      <c r="O8" s="11">
        <v>1681</v>
      </c>
      <c r="P8" s="11">
        <v>280</v>
      </c>
      <c r="Q8" s="11">
        <v>7</v>
      </c>
      <c r="R8" s="11" t="s">
        <v>15</v>
      </c>
      <c r="S8" s="11" t="s">
        <v>15</v>
      </c>
      <c r="T8" s="12">
        <f t="shared" si="1"/>
        <v>77.400000000000006</v>
      </c>
      <c r="V8" s="26"/>
      <c r="W8" s="26"/>
      <c r="X8" s="26"/>
      <c r="Y8" s="26"/>
      <c r="Z8" s="26"/>
      <c r="AA8" s="26"/>
      <c r="AB8" s="26"/>
    </row>
    <row r="9" spans="1:28" x14ac:dyDescent="0.15">
      <c r="A9" s="4" t="s">
        <v>21</v>
      </c>
      <c r="B9" s="5">
        <v>285</v>
      </c>
      <c r="C9" s="5">
        <v>5845</v>
      </c>
      <c r="D9" s="5">
        <v>25299</v>
      </c>
      <c r="E9" s="5">
        <v>45231</v>
      </c>
      <c r="F9" s="5">
        <v>56806</v>
      </c>
      <c r="G9" s="5">
        <v>52989</v>
      </c>
      <c r="H9" s="5">
        <v>55316</v>
      </c>
      <c r="I9" s="11">
        <v>19126</v>
      </c>
      <c r="J9" s="11" t="s">
        <v>15</v>
      </c>
      <c r="K9" s="11">
        <v>242</v>
      </c>
      <c r="L9" s="11">
        <v>2359</v>
      </c>
      <c r="M9" s="11">
        <v>5922</v>
      </c>
      <c r="N9" s="11">
        <v>6548</v>
      </c>
      <c r="O9" s="11">
        <v>3478</v>
      </c>
      <c r="P9" s="11">
        <v>566</v>
      </c>
      <c r="Q9" s="11">
        <v>11</v>
      </c>
      <c r="R9" s="11" t="s">
        <v>15</v>
      </c>
      <c r="S9" s="11" t="s">
        <v>15</v>
      </c>
      <c r="T9" s="12">
        <f t="shared" si="1"/>
        <v>79.099999999999994</v>
      </c>
      <c r="V9" s="26"/>
      <c r="W9" s="26"/>
      <c r="X9" s="26"/>
      <c r="Y9" s="26"/>
      <c r="Z9" s="26"/>
      <c r="AA9" s="26"/>
      <c r="AB9" s="26"/>
    </row>
    <row r="10" spans="1:28" x14ac:dyDescent="0.15">
      <c r="A10" s="4" t="s">
        <v>22</v>
      </c>
      <c r="B10" s="5">
        <v>76</v>
      </c>
      <c r="C10" s="5">
        <v>2026</v>
      </c>
      <c r="D10" s="5">
        <v>9032</v>
      </c>
      <c r="E10" s="5">
        <v>17179</v>
      </c>
      <c r="F10" s="5">
        <v>21768</v>
      </c>
      <c r="G10" s="5">
        <v>21980</v>
      </c>
      <c r="H10" s="5">
        <v>26454</v>
      </c>
      <c r="I10" s="11">
        <v>6688</v>
      </c>
      <c r="J10" s="11" t="s">
        <v>15</v>
      </c>
      <c r="K10" s="11">
        <v>42</v>
      </c>
      <c r="L10" s="11">
        <v>767</v>
      </c>
      <c r="M10" s="11">
        <v>2125</v>
      </c>
      <c r="N10" s="11">
        <v>2378</v>
      </c>
      <c r="O10" s="11">
        <v>1222</v>
      </c>
      <c r="P10" s="11">
        <v>152</v>
      </c>
      <c r="Q10" s="11">
        <v>2</v>
      </c>
      <c r="R10" s="11" t="s">
        <v>15</v>
      </c>
      <c r="S10" s="11" t="s">
        <v>15</v>
      </c>
      <c r="T10" s="12">
        <f t="shared" si="1"/>
        <v>67.900000000000006</v>
      </c>
      <c r="V10" s="26"/>
      <c r="W10" s="26"/>
      <c r="X10" s="26"/>
      <c r="Y10" s="26"/>
      <c r="Z10" s="26"/>
      <c r="AA10" s="26"/>
      <c r="AB10" s="26"/>
    </row>
    <row r="11" spans="1:28" x14ac:dyDescent="0.15">
      <c r="A11" s="4" t="s">
        <v>23</v>
      </c>
      <c r="B11" s="5">
        <v>97</v>
      </c>
      <c r="C11" s="5">
        <v>2616</v>
      </c>
      <c r="D11" s="5">
        <v>11763</v>
      </c>
      <c r="E11" s="5">
        <v>20377</v>
      </c>
      <c r="F11" s="5">
        <v>25026</v>
      </c>
      <c r="G11" s="5">
        <v>24958</v>
      </c>
      <c r="H11" s="5">
        <v>28398</v>
      </c>
      <c r="I11" s="11">
        <v>8651</v>
      </c>
      <c r="J11" s="11" t="s">
        <v>15</v>
      </c>
      <c r="K11" s="11">
        <v>79</v>
      </c>
      <c r="L11" s="11">
        <v>1048</v>
      </c>
      <c r="M11" s="11">
        <v>2917</v>
      </c>
      <c r="N11" s="11">
        <v>2971</v>
      </c>
      <c r="O11" s="11">
        <v>1397</v>
      </c>
      <c r="P11" s="11">
        <v>234</v>
      </c>
      <c r="Q11" s="11">
        <v>5</v>
      </c>
      <c r="R11" s="11" t="s">
        <v>15</v>
      </c>
      <c r="S11" s="11" t="s">
        <v>15</v>
      </c>
      <c r="T11" s="12">
        <f t="shared" si="1"/>
        <v>76.400000000000006</v>
      </c>
      <c r="V11" s="26"/>
      <c r="W11" s="26"/>
      <c r="X11" s="26"/>
      <c r="Y11" s="26"/>
      <c r="Z11" s="26"/>
      <c r="AA11" s="26"/>
      <c r="AB11" s="26"/>
    </row>
    <row r="12" spans="1:28" x14ac:dyDescent="0.15">
      <c r="A12" s="4" t="s">
        <v>24</v>
      </c>
      <c r="B12" s="5">
        <v>311</v>
      </c>
      <c r="C12" s="5">
        <v>5945</v>
      </c>
      <c r="D12" s="5">
        <v>21607</v>
      </c>
      <c r="E12" s="5">
        <v>36525</v>
      </c>
      <c r="F12" s="5">
        <v>44606</v>
      </c>
      <c r="G12" s="5">
        <v>43386</v>
      </c>
      <c r="H12" s="5">
        <v>48500</v>
      </c>
      <c r="I12" s="11">
        <v>16126</v>
      </c>
      <c r="J12" s="11" t="s">
        <v>15</v>
      </c>
      <c r="K12" s="11">
        <v>264</v>
      </c>
      <c r="L12" s="11">
        <v>2379</v>
      </c>
      <c r="M12" s="11">
        <v>5215</v>
      </c>
      <c r="N12" s="11">
        <v>5282</v>
      </c>
      <c r="O12" s="11">
        <v>2623</v>
      </c>
      <c r="P12" s="11">
        <v>352</v>
      </c>
      <c r="Q12" s="11">
        <v>11</v>
      </c>
      <c r="R12" s="11" t="s">
        <v>15</v>
      </c>
      <c r="S12" s="11" t="s">
        <v>15</v>
      </c>
      <c r="T12" s="12">
        <f t="shared" si="1"/>
        <v>80.3</v>
      </c>
      <c r="V12" s="26"/>
      <c r="W12" s="26"/>
      <c r="X12" s="26"/>
      <c r="Y12" s="26"/>
      <c r="Z12" s="26"/>
      <c r="AA12" s="26"/>
      <c r="AB12" s="26"/>
    </row>
    <row r="13" spans="1:28" x14ac:dyDescent="0.15">
      <c r="A13" s="4" t="s">
        <v>25</v>
      </c>
      <c r="B13" s="5">
        <v>432</v>
      </c>
      <c r="C13" s="5">
        <v>7329</v>
      </c>
      <c r="D13" s="5">
        <v>29723</v>
      </c>
      <c r="E13" s="5">
        <v>54253</v>
      </c>
      <c r="F13" s="5">
        <v>74031</v>
      </c>
      <c r="G13" s="5">
        <v>69254</v>
      </c>
      <c r="H13" s="5">
        <v>69705</v>
      </c>
      <c r="I13" s="11">
        <v>23989</v>
      </c>
      <c r="J13" s="11" t="s">
        <v>15</v>
      </c>
      <c r="K13" s="11">
        <v>355</v>
      </c>
      <c r="L13" s="11">
        <v>2907</v>
      </c>
      <c r="M13" s="11">
        <v>7210</v>
      </c>
      <c r="N13" s="11">
        <v>8304</v>
      </c>
      <c r="O13" s="11">
        <v>4547</v>
      </c>
      <c r="P13" s="11">
        <v>652</v>
      </c>
      <c r="Q13" s="11">
        <v>13</v>
      </c>
      <c r="R13" s="11">
        <v>1</v>
      </c>
      <c r="S13" s="11" t="s">
        <v>15</v>
      </c>
      <c r="T13" s="12">
        <f t="shared" si="1"/>
        <v>78.7</v>
      </c>
      <c r="V13" s="26"/>
      <c r="W13" s="26"/>
      <c r="X13" s="26"/>
      <c r="Y13" s="26"/>
      <c r="Z13" s="26"/>
      <c r="AA13" s="26"/>
      <c r="AB13" s="26"/>
    </row>
    <row r="14" spans="1:28" x14ac:dyDescent="0.15">
      <c r="A14" s="4" t="s">
        <v>26</v>
      </c>
      <c r="B14" s="5">
        <v>245</v>
      </c>
      <c r="C14" s="5">
        <v>5030</v>
      </c>
      <c r="D14" s="5">
        <v>20717</v>
      </c>
      <c r="E14" s="5">
        <v>38644</v>
      </c>
      <c r="F14" s="5">
        <v>50656</v>
      </c>
      <c r="G14" s="5">
        <v>46795</v>
      </c>
      <c r="H14" s="5">
        <v>46970</v>
      </c>
      <c r="I14" s="11">
        <v>16473</v>
      </c>
      <c r="J14" s="11" t="s">
        <v>15</v>
      </c>
      <c r="K14" s="11">
        <v>188</v>
      </c>
      <c r="L14" s="11">
        <v>1954</v>
      </c>
      <c r="M14" s="11">
        <v>4956</v>
      </c>
      <c r="N14" s="11">
        <v>5835</v>
      </c>
      <c r="O14" s="11">
        <v>3118</v>
      </c>
      <c r="P14" s="11">
        <v>417</v>
      </c>
      <c r="Q14" s="11">
        <v>5</v>
      </c>
      <c r="R14" s="11" t="s">
        <v>15</v>
      </c>
      <c r="S14" s="11" t="s">
        <v>15</v>
      </c>
      <c r="T14" s="12">
        <f t="shared" si="1"/>
        <v>78.8</v>
      </c>
      <c r="V14" s="26"/>
      <c r="W14" s="26"/>
      <c r="X14" s="26"/>
      <c r="Y14" s="26"/>
      <c r="Z14" s="26"/>
      <c r="AA14" s="26"/>
      <c r="AB14" s="26"/>
    </row>
    <row r="15" spans="1:28" x14ac:dyDescent="0.15">
      <c r="A15" s="4" t="s">
        <v>27</v>
      </c>
      <c r="B15" s="5">
        <v>243</v>
      </c>
      <c r="C15" s="5">
        <v>4416</v>
      </c>
      <c r="D15" s="5">
        <v>18944</v>
      </c>
      <c r="E15" s="5">
        <v>36559</v>
      </c>
      <c r="F15" s="5">
        <v>50517</v>
      </c>
      <c r="G15" s="5">
        <v>47325</v>
      </c>
      <c r="H15" s="5">
        <v>45736</v>
      </c>
      <c r="I15" s="11">
        <v>16023</v>
      </c>
      <c r="J15" s="11">
        <v>2</v>
      </c>
      <c r="K15" s="11">
        <v>200</v>
      </c>
      <c r="L15" s="11">
        <v>1731</v>
      </c>
      <c r="M15" s="11">
        <v>4725</v>
      </c>
      <c r="N15" s="11">
        <v>5706</v>
      </c>
      <c r="O15" s="11">
        <v>3164</v>
      </c>
      <c r="P15" s="11">
        <v>481</v>
      </c>
      <c r="Q15" s="11">
        <v>14</v>
      </c>
      <c r="R15" s="11" t="s">
        <v>15</v>
      </c>
      <c r="S15" s="11" t="s">
        <v>15</v>
      </c>
      <c r="T15" s="12">
        <f t="shared" si="1"/>
        <v>78.599999999999994</v>
      </c>
      <c r="V15" s="26"/>
      <c r="W15" s="26"/>
      <c r="X15" s="26"/>
      <c r="Y15" s="26"/>
      <c r="Z15" s="26"/>
      <c r="AA15" s="26"/>
      <c r="AB15" s="26"/>
    </row>
    <row r="16" spans="1:28" x14ac:dyDescent="0.15">
      <c r="A16" s="4" t="s">
        <v>28</v>
      </c>
      <c r="B16" s="5">
        <v>915</v>
      </c>
      <c r="C16" s="5">
        <v>15052</v>
      </c>
      <c r="D16" s="5">
        <v>70318</v>
      </c>
      <c r="E16" s="5">
        <v>139957</v>
      </c>
      <c r="F16" s="5">
        <v>199207</v>
      </c>
      <c r="G16" s="5">
        <v>186944</v>
      </c>
      <c r="H16" s="5">
        <v>170766</v>
      </c>
      <c r="I16" s="11">
        <v>59437</v>
      </c>
      <c r="J16" s="11">
        <v>5</v>
      </c>
      <c r="K16" s="11">
        <v>679</v>
      </c>
      <c r="L16" s="11">
        <v>5517</v>
      </c>
      <c r="M16" s="11">
        <v>16239</v>
      </c>
      <c r="N16" s="11">
        <v>21681</v>
      </c>
      <c r="O16" s="11">
        <v>13231</v>
      </c>
      <c r="P16" s="11">
        <v>2041</v>
      </c>
      <c r="Q16" s="11">
        <v>43</v>
      </c>
      <c r="R16" s="11">
        <v>1</v>
      </c>
      <c r="S16" s="11" t="s">
        <v>15</v>
      </c>
      <c r="T16" s="12">
        <f t="shared" si="1"/>
        <v>75.900000000000006</v>
      </c>
      <c r="V16" s="26"/>
      <c r="W16" s="26"/>
      <c r="X16" s="26"/>
      <c r="Y16" s="26"/>
      <c r="Z16" s="26"/>
      <c r="AA16" s="26"/>
      <c r="AB16" s="26"/>
    </row>
    <row r="17" spans="1:28" x14ac:dyDescent="0.15">
      <c r="A17" s="4" t="s">
        <v>29</v>
      </c>
      <c r="B17" s="5">
        <v>690</v>
      </c>
      <c r="C17" s="5">
        <v>12444</v>
      </c>
      <c r="D17" s="5">
        <v>59199</v>
      </c>
      <c r="E17" s="5">
        <v>117957</v>
      </c>
      <c r="F17" s="5">
        <v>167210</v>
      </c>
      <c r="G17" s="5">
        <v>156395</v>
      </c>
      <c r="H17" s="5">
        <v>142595</v>
      </c>
      <c r="I17" s="11">
        <v>51633</v>
      </c>
      <c r="J17" s="11" t="s">
        <v>15</v>
      </c>
      <c r="K17" s="11">
        <v>630</v>
      </c>
      <c r="L17" s="11">
        <v>4915</v>
      </c>
      <c r="M17" s="11">
        <v>14181</v>
      </c>
      <c r="N17" s="11">
        <v>18738</v>
      </c>
      <c r="O17" s="11">
        <v>11328</v>
      </c>
      <c r="P17" s="11">
        <v>1791</v>
      </c>
      <c r="Q17" s="11">
        <v>44</v>
      </c>
      <c r="R17" s="11">
        <v>5</v>
      </c>
      <c r="S17" s="11">
        <v>1</v>
      </c>
      <c r="T17" s="12">
        <f t="shared" si="1"/>
        <v>78.599999999999994</v>
      </c>
      <c r="V17" s="26"/>
      <c r="W17" s="26"/>
      <c r="X17" s="26"/>
      <c r="Y17" s="26"/>
      <c r="Z17" s="26"/>
      <c r="AA17" s="26"/>
      <c r="AB17" s="26"/>
    </row>
    <row r="18" spans="1:28" x14ac:dyDescent="0.15">
      <c r="A18" s="80" t="s">
        <v>30</v>
      </c>
      <c r="B18" s="81">
        <v>1091</v>
      </c>
      <c r="C18" s="81">
        <v>18885</v>
      </c>
      <c r="D18" s="81">
        <v>114625</v>
      </c>
      <c r="E18" s="81">
        <v>246403</v>
      </c>
      <c r="F18" s="81">
        <v>337320</v>
      </c>
      <c r="G18" s="81">
        <v>322953</v>
      </c>
      <c r="H18" s="81">
        <v>285658</v>
      </c>
      <c r="I18" s="82">
        <v>108135</v>
      </c>
      <c r="J18" s="82">
        <v>4</v>
      </c>
      <c r="K18" s="82">
        <v>777</v>
      </c>
      <c r="L18" s="82">
        <v>6720</v>
      </c>
      <c r="M18" s="82">
        <v>25283</v>
      </c>
      <c r="N18" s="82">
        <v>41190</v>
      </c>
      <c r="O18" s="82">
        <v>28576</v>
      </c>
      <c r="P18" s="82">
        <v>5440</v>
      </c>
      <c r="Q18" s="82">
        <v>138</v>
      </c>
      <c r="R18" s="82">
        <v>6</v>
      </c>
      <c r="S18" s="82">
        <v>1</v>
      </c>
      <c r="T18" s="83">
        <f t="shared" si="1"/>
        <v>81.5</v>
      </c>
      <c r="V18" s="26"/>
      <c r="W18" s="26"/>
      <c r="X18" s="26"/>
      <c r="Y18" s="26"/>
      <c r="Z18" s="26"/>
      <c r="AA18" s="26"/>
      <c r="AB18" s="26"/>
    </row>
    <row r="19" spans="1:28" x14ac:dyDescent="0.15">
      <c r="A19" s="4" t="s">
        <v>31</v>
      </c>
      <c r="B19" s="5">
        <v>1015</v>
      </c>
      <c r="C19" s="5">
        <v>16185</v>
      </c>
      <c r="D19" s="5">
        <v>87040</v>
      </c>
      <c r="E19" s="5">
        <v>184169</v>
      </c>
      <c r="F19" s="5">
        <v>260730</v>
      </c>
      <c r="G19" s="5">
        <v>252117</v>
      </c>
      <c r="H19" s="5">
        <v>220967</v>
      </c>
      <c r="I19" s="11">
        <v>78077</v>
      </c>
      <c r="J19" s="11">
        <v>1</v>
      </c>
      <c r="K19" s="11">
        <v>765</v>
      </c>
      <c r="L19" s="11">
        <v>5921</v>
      </c>
      <c r="M19" s="11">
        <v>19542</v>
      </c>
      <c r="N19" s="11">
        <v>29722</v>
      </c>
      <c r="O19" s="11">
        <v>18903</v>
      </c>
      <c r="P19" s="11">
        <v>3145</v>
      </c>
      <c r="Q19" s="11">
        <v>76</v>
      </c>
      <c r="R19" s="11">
        <v>2</v>
      </c>
      <c r="S19" s="11" t="s">
        <v>15</v>
      </c>
      <c r="T19" s="12">
        <f t="shared" si="1"/>
        <v>76.400000000000006</v>
      </c>
      <c r="V19" s="26"/>
      <c r="W19" s="26"/>
      <c r="X19" s="26"/>
      <c r="Y19" s="26"/>
      <c r="Z19" s="26"/>
      <c r="AA19" s="26"/>
      <c r="AB19" s="26"/>
    </row>
    <row r="20" spans="1:28" x14ac:dyDescent="0.15">
      <c r="A20" s="4" t="s">
        <v>32</v>
      </c>
      <c r="B20" s="5">
        <v>244</v>
      </c>
      <c r="C20" s="5">
        <v>4906</v>
      </c>
      <c r="D20" s="5">
        <v>22329</v>
      </c>
      <c r="E20" s="5">
        <v>42180</v>
      </c>
      <c r="F20" s="5">
        <v>54539</v>
      </c>
      <c r="G20" s="5">
        <v>52828</v>
      </c>
      <c r="H20" s="5">
        <v>55520</v>
      </c>
      <c r="I20" s="11">
        <v>18083</v>
      </c>
      <c r="J20" s="11">
        <v>1</v>
      </c>
      <c r="K20" s="11">
        <v>178</v>
      </c>
      <c r="L20" s="11">
        <v>1911</v>
      </c>
      <c r="M20" s="11">
        <v>5512</v>
      </c>
      <c r="N20" s="11">
        <v>6481</v>
      </c>
      <c r="O20" s="11">
        <v>3457</v>
      </c>
      <c r="P20" s="11">
        <v>533</v>
      </c>
      <c r="Q20" s="11">
        <v>10</v>
      </c>
      <c r="R20" s="11" t="s">
        <v>15</v>
      </c>
      <c r="S20" s="11" t="s">
        <v>15</v>
      </c>
      <c r="T20" s="12">
        <f t="shared" si="1"/>
        <v>77.8</v>
      </c>
      <c r="V20" s="26"/>
      <c r="W20" s="26"/>
      <c r="X20" s="26"/>
      <c r="Y20" s="26"/>
      <c r="Z20" s="26"/>
      <c r="AA20" s="26"/>
      <c r="AB20" s="26"/>
    </row>
    <row r="21" spans="1:28" x14ac:dyDescent="0.15">
      <c r="A21" s="4" t="s">
        <v>33</v>
      </c>
      <c r="B21" s="5">
        <v>75</v>
      </c>
      <c r="C21" s="5">
        <v>1890</v>
      </c>
      <c r="D21" s="5">
        <v>9694</v>
      </c>
      <c r="E21" s="5">
        <v>19518</v>
      </c>
      <c r="F21" s="5">
        <v>28683</v>
      </c>
      <c r="G21" s="5">
        <v>26032</v>
      </c>
      <c r="H21" s="5">
        <v>25768</v>
      </c>
      <c r="I21" s="11">
        <v>8188</v>
      </c>
      <c r="J21" s="11">
        <v>2</v>
      </c>
      <c r="K21" s="11">
        <v>54</v>
      </c>
      <c r="L21" s="11">
        <v>725</v>
      </c>
      <c r="M21" s="11">
        <v>2483</v>
      </c>
      <c r="N21" s="11">
        <v>3027</v>
      </c>
      <c r="O21" s="11">
        <v>1652</v>
      </c>
      <c r="P21" s="11">
        <v>237</v>
      </c>
      <c r="Q21" s="11">
        <v>8</v>
      </c>
      <c r="R21" s="11" t="s">
        <v>15</v>
      </c>
      <c r="S21" s="11" t="s">
        <v>15</v>
      </c>
      <c r="T21" s="12">
        <f t="shared" si="1"/>
        <v>73.3</v>
      </c>
      <c r="V21" s="26"/>
      <c r="W21" s="26"/>
      <c r="X21" s="26"/>
      <c r="Y21" s="26"/>
      <c r="Z21" s="26"/>
      <c r="AA21" s="26"/>
      <c r="AB21" s="26"/>
    </row>
    <row r="22" spans="1:28" x14ac:dyDescent="0.15">
      <c r="A22" s="4" t="s">
        <v>34</v>
      </c>
      <c r="B22" s="5">
        <v>128</v>
      </c>
      <c r="C22" s="5">
        <v>2463</v>
      </c>
      <c r="D22" s="5">
        <v>11118</v>
      </c>
      <c r="E22" s="5">
        <v>22195</v>
      </c>
      <c r="F22" s="5">
        <v>31266</v>
      </c>
      <c r="G22" s="5">
        <v>28365</v>
      </c>
      <c r="H22" s="5">
        <v>27957</v>
      </c>
      <c r="I22" s="11">
        <v>9602</v>
      </c>
      <c r="J22" s="11" t="s">
        <v>15</v>
      </c>
      <c r="K22" s="11">
        <v>90</v>
      </c>
      <c r="L22" s="11">
        <v>995</v>
      </c>
      <c r="M22" s="11">
        <v>2803</v>
      </c>
      <c r="N22" s="11">
        <v>3510</v>
      </c>
      <c r="O22" s="11">
        <v>1929</v>
      </c>
      <c r="P22" s="11">
        <v>271</v>
      </c>
      <c r="Q22" s="11">
        <v>4</v>
      </c>
      <c r="R22" s="11" t="s">
        <v>15</v>
      </c>
      <c r="S22" s="11" t="s">
        <v>15</v>
      </c>
      <c r="T22" s="12">
        <f t="shared" si="1"/>
        <v>77.8</v>
      </c>
      <c r="V22" s="26"/>
      <c r="W22" s="26"/>
      <c r="X22" s="26"/>
      <c r="Y22" s="26"/>
      <c r="Z22" s="26"/>
      <c r="AA22" s="26"/>
      <c r="AB22" s="26"/>
    </row>
    <row r="23" spans="1:28" x14ac:dyDescent="0.15">
      <c r="A23" s="4" t="s">
        <v>35</v>
      </c>
      <c r="B23" s="5">
        <v>62</v>
      </c>
      <c r="C23" s="5">
        <v>1613</v>
      </c>
      <c r="D23" s="5">
        <v>7805</v>
      </c>
      <c r="E23" s="5">
        <v>15020</v>
      </c>
      <c r="F23" s="5">
        <v>20218</v>
      </c>
      <c r="G23" s="5">
        <v>19130</v>
      </c>
      <c r="H23" s="5">
        <v>20326</v>
      </c>
      <c r="I23" s="11">
        <v>6874</v>
      </c>
      <c r="J23" s="11" t="s">
        <v>15</v>
      </c>
      <c r="K23" s="11">
        <v>54</v>
      </c>
      <c r="L23" s="11">
        <v>668</v>
      </c>
      <c r="M23" s="11">
        <v>2133</v>
      </c>
      <c r="N23" s="11">
        <v>2640</v>
      </c>
      <c r="O23" s="11">
        <v>1229</v>
      </c>
      <c r="P23" s="11">
        <v>148</v>
      </c>
      <c r="Q23" s="11">
        <v>2</v>
      </c>
      <c r="R23" s="11" t="s">
        <v>15</v>
      </c>
      <c r="S23" s="11" t="s">
        <v>15</v>
      </c>
      <c r="T23" s="12">
        <f t="shared" si="1"/>
        <v>81.7</v>
      </c>
      <c r="V23" s="26"/>
      <c r="W23" s="26"/>
      <c r="X23" s="26"/>
      <c r="Y23" s="26"/>
      <c r="Z23" s="26"/>
      <c r="AA23" s="26"/>
      <c r="AB23" s="26"/>
    </row>
    <row r="24" spans="1:28" x14ac:dyDescent="0.15">
      <c r="A24" s="4" t="s">
        <v>36</v>
      </c>
      <c r="B24" s="5">
        <v>76</v>
      </c>
      <c r="C24" s="5">
        <v>1567</v>
      </c>
      <c r="D24" s="5">
        <v>7389</v>
      </c>
      <c r="E24" s="5">
        <v>14719</v>
      </c>
      <c r="F24" s="5">
        <v>20233</v>
      </c>
      <c r="G24" s="5">
        <v>20942</v>
      </c>
      <c r="H24" s="5">
        <v>21225</v>
      </c>
      <c r="I24" s="11">
        <v>6651</v>
      </c>
      <c r="J24" s="11" t="s">
        <v>15</v>
      </c>
      <c r="K24" s="11">
        <v>70</v>
      </c>
      <c r="L24" s="11">
        <v>713</v>
      </c>
      <c r="M24" s="11">
        <v>1876</v>
      </c>
      <c r="N24" s="11">
        <v>2429</v>
      </c>
      <c r="O24" s="11">
        <v>1351</v>
      </c>
      <c r="P24" s="11">
        <v>204</v>
      </c>
      <c r="Q24" s="11">
        <v>8</v>
      </c>
      <c r="R24" s="11" t="s">
        <v>15</v>
      </c>
      <c r="S24" s="11" t="s">
        <v>15</v>
      </c>
      <c r="T24" s="12">
        <f t="shared" si="1"/>
        <v>77.2</v>
      </c>
      <c r="V24" s="26"/>
      <c r="W24" s="26"/>
      <c r="X24" s="26"/>
      <c r="Y24" s="26"/>
      <c r="Z24" s="26"/>
      <c r="AA24" s="26"/>
      <c r="AB24" s="26"/>
    </row>
    <row r="25" spans="1:28" x14ac:dyDescent="0.15">
      <c r="A25" s="4" t="s">
        <v>38</v>
      </c>
      <c r="B25" s="5">
        <v>225</v>
      </c>
      <c r="C25" s="5">
        <v>3935</v>
      </c>
      <c r="D25" s="5">
        <v>18621</v>
      </c>
      <c r="E25" s="5">
        <v>38626</v>
      </c>
      <c r="F25" s="5">
        <v>52485</v>
      </c>
      <c r="G25" s="5">
        <v>50671</v>
      </c>
      <c r="H25" s="5">
        <v>50625</v>
      </c>
      <c r="I25" s="11">
        <v>17233</v>
      </c>
      <c r="J25" s="11" t="s">
        <v>15</v>
      </c>
      <c r="K25" s="11">
        <v>182</v>
      </c>
      <c r="L25" s="11">
        <v>1534</v>
      </c>
      <c r="M25" s="11">
        <v>4819</v>
      </c>
      <c r="N25" s="11">
        <v>6542</v>
      </c>
      <c r="O25" s="11">
        <v>3541</v>
      </c>
      <c r="P25" s="11">
        <v>602</v>
      </c>
      <c r="Q25" s="11">
        <v>12</v>
      </c>
      <c r="R25" s="11">
        <v>1</v>
      </c>
      <c r="S25" s="11" t="s">
        <v>15</v>
      </c>
      <c r="T25" s="12">
        <f t="shared" si="1"/>
        <v>80.099999999999994</v>
      </c>
      <c r="V25" s="26"/>
      <c r="W25" s="26"/>
      <c r="X25" s="26"/>
      <c r="Y25" s="26"/>
      <c r="Z25" s="26"/>
      <c r="AA25" s="26"/>
      <c r="AB25" s="26"/>
    </row>
    <row r="26" spans="1:28" x14ac:dyDescent="0.15">
      <c r="A26" s="4" t="s">
        <v>39</v>
      </c>
      <c r="B26" s="5">
        <v>234</v>
      </c>
      <c r="C26" s="5">
        <v>4443</v>
      </c>
      <c r="D26" s="5">
        <v>20174</v>
      </c>
      <c r="E26" s="5">
        <v>38355</v>
      </c>
      <c r="F26" s="5">
        <v>54056</v>
      </c>
      <c r="G26" s="5">
        <v>50906</v>
      </c>
      <c r="H26" s="5">
        <v>51751</v>
      </c>
      <c r="I26" s="11">
        <v>16887</v>
      </c>
      <c r="J26" s="11">
        <v>1</v>
      </c>
      <c r="K26" s="11">
        <v>180</v>
      </c>
      <c r="L26" s="11">
        <v>1736</v>
      </c>
      <c r="M26" s="11">
        <v>5212</v>
      </c>
      <c r="N26" s="11">
        <v>6162</v>
      </c>
      <c r="O26" s="11">
        <v>3180</v>
      </c>
      <c r="P26" s="11">
        <v>409</v>
      </c>
      <c r="Q26" s="11">
        <v>7</v>
      </c>
      <c r="R26" s="11" t="s">
        <v>15</v>
      </c>
      <c r="S26" s="11" t="s">
        <v>15</v>
      </c>
      <c r="T26" s="12">
        <f t="shared" si="1"/>
        <v>76.8</v>
      </c>
      <c r="V26" s="26"/>
      <c r="W26" s="26"/>
      <c r="X26" s="26"/>
      <c r="Y26" s="26"/>
      <c r="Z26" s="26"/>
      <c r="AA26" s="26"/>
      <c r="AB26" s="26"/>
    </row>
    <row r="27" spans="1:28" x14ac:dyDescent="0.15">
      <c r="A27" s="4" t="s">
        <v>40</v>
      </c>
      <c r="B27" s="5">
        <v>500</v>
      </c>
      <c r="C27" s="5">
        <v>8798</v>
      </c>
      <c r="D27" s="5">
        <v>38419</v>
      </c>
      <c r="E27" s="5">
        <v>70507</v>
      </c>
      <c r="F27" s="5">
        <v>95640</v>
      </c>
      <c r="G27" s="5">
        <v>89440</v>
      </c>
      <c r="H27" s="5">
        <v>88395</v>
      </c>
      <c r="I27" s="23">
        <v>31896</v>
      </c>
      <c r="J27" s="23">
        <v>5</v>
      </c>
      <c r="K27" s="23">
        <v>419</v>
      </c>
      <c r="L27" s="23">
        <v>3313</v>
      </c>
      <c r="M27" s="23">
        <v>9655</v>
      </c>
      <c r="N27" s="23">
        <v>11447</v>
      </c>
      <c r="O27" s="23">
        <v>6162</v>
      </c>
      <c r="P27" s="23">
        <v>875</v>
      </c>
      <c r="Q27" s="23">
        <v>18</v>
      </c>
      <c r="R27" s="23">
        <v>2</v>
      </c>
      <c r="S27" s="23" t="s">
        <v>15</v>
      </c>
      <c r="T27" s="12">
        <f t="shared" si="1"/>
        <v>81.400000000000006</v>
      </c>
      <c r="V27" s="26"/>
      <c r="W27" s="26"/>
      <c r="X27" s="26"/>
      <c r="Y27" s="26"/>
      <c r="Z27" s="26"/>
      <c r="AA27" s="26"/>
      <c r="AB27" s="26"/>
    </row>
    <row r="28" spans="1:28" x14ac:dyDescent="0.15">
      <c r="A28" s="4" t="s">
        <v>41</v>
      </c>
      <c r="B28" s="5">
        <v>1115</v>
      </c>
      <c r="C28" s="5">
        <v>17799</v>
      </c>
      <c r="D28" s="5">
        <v>83484</v>
      </c>
      <c r="E28" s="5">
        <v>155374</v>
      </c>
      <c r="F28" s="5">
        <v>213559</v>
      </c>
      <c r="G28" s="5">
        <v>192116</v>
      </c>
      <c r="H28" s="5">
        <v>176301</v>
      </c>
      <c r="I28" s="23">
        <v>69872</v>
      </c>
      <c r="J28" s="23">
        <v>3</v>
      </c>
      <c r="K28" s="23">
        <v>864</v>
      </c>
      <c r="L28" s="23">
        <v>6748</v>
      </c>
      <c r="M28" s="23">
        <v>20913</v>
      </c>
      <c r="N28" s="23">
        <v>25749</v>
      </c>
      <c r="O28" s="23">
        <v>13656</v>
      </c>
      <c r="P28" s="23">
        <v>1908</v>
      </c>
      <c r="Q28" s="23">
        <v>31</v>
      </c>
      <c r="R28" s="23" t="s">
        <v>15</v>
      </c>
      <c r="S28" s="23" t="s">
        <v>15</v>
      </c>
      <c r="T28" s="12">
        <f t="shared" si="1"/>
        <v>83.2</v>
      </c>
      <c r="V28" s="26"/>
      <c r="W28" s="26"/>
      <c r="X28" s="26"/>
      <c r="Y28" s="26"/>
      <c r="Z28" s="26"/>
      <c r="AA28" s="26"/>
      <c r="AB28" s="26"/>
    </row>
    <row r="29" spans="1:28" x14ac:dyDescent="0.15">
      <c r="A29" s="24" t="s">
        <v>42</v>
      </c>
      <c r="B29" s="8">
        <v>270</v>
      </c>
      <c r="C29" s="8">
        <v>4591</v>
      </c>
      <c r="D29" s="8">
        <v>18255</v>
      </c>
      <c r="E29" s="8">
        <v>34686</v>
      </c>
      <c r="F29" s="8">
        <v>48370</v>
      </c>
      <c r="G29" s="8">
        <v>45152</v>
      </c>
      <c r="H29" s="8">
        <v>46025</v>
      </c>
      <c r="I29" s="22">
        <v>15262</v>
      </c>
      <c r="J29" s="22">
        <v>2</v>
      </c>
      <c r="K29" s="22">
        <v>212</v>
      </c>
      <c r="L29" s="22">
        <v>1789</v>
      </c>
      <c r="M29" s="22">
        <v>4694</v>
      </c>
      <c r="N29" s="22">
        <v>5328</v>
      </c>
      <c r="O29" s="22">
        <v>2846</v>
      </c>
      <c r="P29" s="22">
        <v>389</v>
      </c>
      <c r="Q29" s="22">
        <v>2</v>
      </c>
      <c r="R29" s="22" t="s">
        <v>15</v>
      </c>
      <c r="S29" s="22" t="s">
        <v>15</v>
      </c>
      <c r="T29" s="25">
        <f t="shared" si="1"/>
        <v>77.3</v>
      </c>
      <c r="V29" s="76">
        <f>K29/B29*1000</f>
        <v>785.18518518518522</v>
      </c>
      <c r="W29" s="76">
        <f t="shared" ref="W29" si="2">L29/C29*1000</f>
        <v>389.67545197124809</v>
      </c>
      <c r="X29" s="76">
        <f t="shared" ref="X29" si="3">M29/D29*1000</f>
        <v>257.13503149821963</v>
      </c>
      <c r="Y29" s="76">
        <f t="shared" ref="Y29" si="4">N29/E29*1000</f>
        <v>153.60664244940321</v>
      </c>
      <c r="Z29" s="76">
        <f t="shared" ref="Z29" si="5">O29/F29*1000</f>
        <v>58.838122803390533</v>
      </c>
      <c r="AA29" s="76">
        <f t="shared" ref="AA29" si="6">P29/G29*1000</f>
        <v>8.6153437278525864</v>
      </c>
      <c r="AB29" s="76">
        <f t="shared" ref="AB29" si="7">Q29/H29*1000</f>
        <v>4.3454644215100487E-2</v>
      </c>
    </row>
    <row r="30" spans="1:28" x14ac:dyDescent="0.15">
      <c r="A30" s="4" t="s">
        <v>43</v>
      </c>
      <c r="B30" s="5">
        <v>174</v>
      </c>
      <c r="C30" s="5">
        <v>3287</v>
      </c>
      <c r="D30" s="5">
        <v>15225</v>
      </c>
      <c r="E30" s="5">
        <v>29835</v>
      </c>
      <c r="F30" s="5">
        <v>39924</v>
      </c>
      <c r="G30" s="5">
        <v>36129</v>
      </c>
      <c r="H30" s="5">
        <v>35238</v>
      </c>
      <c r="I30" s="23">
        <v>13363</v>
      </c>
      <c r="J30" s="23" t="s">
        <v>15</v>
      </c>
      <c r="K30" s="23">
        <v>148</v>
      </c>
      <c r="L30" s="23">
        <v>1327</v>
      </c>
      <c r="M30" s="23">
        <v>4045</v>
      </c>
      <c r="N30" s="23">
        <v>4888</v>
      </c>
      <c r="O30" s="23">
        <v>2582</v>
      </c>
      <c r="P30" s="23">
        <v>365</v>
      </c>
      <c r="Q30" s="23">
        <v>8</v>
      </c>
      <c r="R30" s="23" t="s">
        <v>15</v>
      </c>
      <c r="S30" s="23" t="s">
        <v>15</v>
      </c>
      <c r="T30" s="12">
        <f t="shared" si="1"/>
        <v>83.6</v>
      </c>
      <c r="V30" s="26"/>
      <c r="W30" s="26"/>
      <c r="X30" s="26"/>
      <c r="Y30" s="26"/>
      <c r="Z30" s="26"/>
      <c r="AA30" s="26"/>
      <c r="AB30" s="26"/>
    </row>
    <row r="31" spans="1:28" x14ac:dyDescent="0.15">
      <c r="A31" s="4" t="s">
        <v>44</v>
      </c>
      <c r="B31" s="5">
        <v>310</v>
      </c>
      <c r="C31" s="5">
        <v>4595</v>
      </c>
      <c r="D31" s="5">
        <v>22436</v>
      </c>
      <c r="E31" s="5">
        <v>45949</v>
      </c>
      <c r="F31" s="5">
        <v>65314</v>
      </c>
      <c r="G31" s="5">
        <v>60255</v>
      </c>
      <c r="H31" s="5">
        <v>57482</v>
      </c>
      <c r="I31" s="23">
        <v>21234</v>
      </c>
      <c r="J31" s="23" t="s">
        <v>15</v>
      </c>
      <c r="K31" s="23">
        <v>272</v>
      </c>
      <c r="L31" s="23">
        <v>1863</v>
      </c>
      <c r="M31" s="23">
        <v>5741</v>
      </c>
      <c r="N31" s="23">
        <v>7768</v>
      </c>
      <c r="O31" s="23">
        <v>4787</v>
      </c>
      <c r="P31" s="23">
        <v>782</v>
      </c>
      <c r="Q31" s="23">
        <v>21</v>
      </c>
      <c r="R31" s="23" t="s">
        <v>15</v>
      </c>
      <c r="S31" s="23" t="s">
        <v>15</v>
      </c>
      <c r="T31" s="12">
        <f t="shared" si="1"/>
        <v>82.8</v>
      </c>
      <c r="V31" s="26"/>
      <c r="W31" s="26"/>
      <c r="X31" s="26"/>
      <c r="Y31" s="26"/>
      <c r="Z31" s="26"/>
      <c r="AA31" s="26"/>
      <c r="AB31" s="26"/>
    </row>
    <row r="32" spans="1:28" x14ac:dyDescent="0.15">
      <c r="A32" s="4" t="s">
        <v>45</v>
      </c>
      <c r="B32" s="5">
        <v>1427</v>
      </c>
      <c r="C32" s="5">
        <v>19433</v>
      </c>
      <c r="D32" s="5">
        <v>82381</v>
      </c>
      <c r="E32" s="5">
        <v>162104</v>
      </c>
      <c r="F32" s="5">
        <v>232579</v>
      </c>
      <c r="G32" s="5">
        <v>214400</v>
      </c>
      <c r="H32" s="5">
        <v>190712</v>
      </c>
      <c r="I32" s="11">
        <v>75080</v>
      </c>
      <c r="J32" s="11">
        <v>4</v>
      </c>
      <c r="K32" s="11">
        <v>1218</v>
      </c>
      <c r="L32" s="11">
        <v>7882</v>
      </c>
      <c r="M32" s="11">
        <v>20675</v>
      </c>
      <c r="N32" s="11">
        <v>26976</v>
      </c>
      <c r="O32" s="11">
        <v>15828</v>
      </c>
      <c r="P32" s="11">
        <v>2443</v>
      </c>
      <c r="Q32" s="11">
        <v>53</v>
      </c>
      <c r="R32" s="11" t="s">
        <v>15</v>
      </c>
      <c r="S32" s="11">
        <v>1</v>
      </c>
      <c r="T32" s="12">
        <f t="shared" si="1"/>
        <v>83.1</v>
      </c>
      <c r="V32" s="26"/>
      <c r="W32" s="26"/>
      <c r="X32" s="26"/>
      <c r="Y32" s="26"/>
      <c r="Z32" s="26"/>
      <c r="AA32" s="26"/>
      <c r="AB32" s="26"/>
    </row>
    <row r="33" spans="1:28" x14ac:dyDescent="0.15">
      <c r="A33" s="4" t="s">
        <v>46</v>
      </c>
      <c r="B33" s="5">
        <v>740</v>
      </c>
      <c r="C33" s="5">
        <v>11621</v>
      </c>
      <c r="D33" s="5">
        <v>52421</v>
      </c>
      <c r="E33" s="5">
        <v>104865</v>
      </c>
      <c r="F33" s="5">
        <v>149944</v>
      </c>
      <c r="G33" s="5">
        <v>139961</v>
      </c>
      <c r="H33" s="5">
        <v>133559</v>
      </c>
      <c r="I33" s="11">
        <v>47834</v>
      </c>
      <c r="J33" s="11">
        <v>7</v>
      </c>
      <c r="K33" s="11">
        <v>642</v>
      </c>
      <c r="L33" s="11">
        <v>4719</v>
      </c>
      <c r="M33" s="11">
        <v>13375</v>
      </c>
      <c r="N33" s="11">
        <v>17641</v>
      </c>
      <c r="O33" s="11">
        <v>9914</v>
      </c>
      <c r="P33" s="11">
        <v>1498</v>
      </c>
      <c r="Q33" s="11">
        <v>37</v>
      </c>
      <c r="R33" s="11" t="s">
        <v>15</v>
      </c>
      <c r="S33" s="11">
        <v>1</v>
      </c>
      <c r="T33" s="12">
        <f t="shared" si="1"/>
        <v>80.599999999999994</v>
      </c>
      <c r="V33" s="26"/>
      <c r="W33" s="26"/>
      <c r="X33" s="26"/>
      <c r="Y33" s="26"/>
      <c r="Z33" s="26"/>
      <c r="AA33" s="26"/>
      <c r="AB33" s="26"/>
    </row>
    <row r="34" spans="1:28" x14ac:dyDescent="0.15">
      <c r="A34" s="4" t="s">
        <v>47</v>
      </c>
      <c r="B34" s="5">
        <v>145</v>
      </c>
      <c r="C34" s="5">
        <v>2510</v>
      </c>
      <c r="D34" s="5">
        <v>11638</v>
      </c>
      <c r="E34" s="5">
        <v>23938</v>
      </c>
      <c r="F34" s="5">
        <v>35546</v>
      </c>
      <c r="G34" s="5">
        <v>35508</v>
      </c>
      <c r="H34" s="5">
        <v>35287</v>
      </c>
      <c r="I34" s="11">
        <v>10694</v>
      </c>
      <c r="J34" s="11">
        <v>1</v>
      </c>
      <c r="K34" s="11">
        <v>124</v>
      </c>
      <c r="L34" s="11">
        <v>1017</v>
      </c>
      <c r="M34" s="11">
        <v>3002</v>
      </c>
      <c r="N34" s="11">
        <v>3965</v>
      </c>
      <c r="O34" s="11">
        <v>2238</v>
      </c>
      <c r="P34" s="11">
        <v>341</v>
      </c>
      <c r="Q34" s="11">
        <v>6</v>
      </c>
      <c r="R34" s="11" t="s">
        <v>15</v>
      </c>
      <c r="S34" s="11" t="s">
        <v>15</v>
      </c>
      <c r="T34" s="12">
        <f t="shared" si="1"/>
        <v>74</v>
      </c>
      <c r="V34" s="26"/>
      <c r="W34" s="26"/>
      <c r="X34" s="26"/>
      <c r="Y34" s="26"/>
      <c r="Z34" s="26"/>
      <c r="AA34" s="26"/>
      <c r="AB34" s="26"/>
    </row>
    <row r="35" spans="1:28" x14ac:dyDescent="0.15">
      <c r="A35" s="4" t="s">
        <v>48</v>
      </c>
      <c r="B35" s="5">
        <v>149</v>
      </c>
      <c r="C35" s="5">
        <v>2360</v>
      </c>
      <c r="D35" s="5">
        <v>8686</v>
      </c>
      <c r="E35" s="5">
        <v>15989</v>
      </c>
      <c r="F35" s="5">
        <v>23176</v>
      </c>
      <c r="G35" s="5">
        <v>22800</v>
      </c>
      <c r="H35" s="5">
        <v>24405</v>
      </c>
      <c r="I35" s="11">
        <v>7587</v>
      </c>
      <c r="J35" s="11">
        <v>1</v>
      </c>
      <c r="K35" s="11">
        <v>126</v>
      </c>
      <c r="L35" s="11">
        <v>1027</v>
      </c>
      <c r="M35" s="11">
        <v>2299</v>
      </c>
      <c r="N35" s="11">
        <v>2481</v>
      </c>
      <c r="O35" s="11">
        <v>1436</v>
      </c>
      <c r="P35" s="11">
        <v>211</v>
      </c>
      <c r="Q35" s="11">
        <v>6</v>
      </c>
      <c r="R35" s="11" t="s">
        <v>15</v>
      </c>
      <c r="S35" s="11" t="s">
        <v>15</v>
      </c>
      <c r="T35" s="12">
        <f t="shared" si="1"/>
        <v>77.8</v>
      </c>
      <c r="V35" s="26"/>
      <c r="W35" s="26"/>
      <c r="X35" s="26"/>
      <c r="Y35" s="26"/>
      <c r="Z35" s="26"/>
      <c r="AA35" s="26"/>
      <c r="AB35" s="26"/>
    </row>
    <row r="36" spans="1:28" x14ac:dyDescent="0.15">
      <c r="A36" s="4" t="s">
        <v>49</v>
      </c>
      <c r="B36" s="5">
        <v>73</v>
      </c>
      <c r="C36" s="5">
        <v>1343</v>
      </c>
      <c r="D36" s="5">
        <v>5707</v>
      </c>
      <c r="E36" s="5">
        <v>10251</v>
      </c>
      <c r="F36" s="5">
        <v>12860</v>
      </c>
      <c r="G36" s="5">
        <v>12037</v>
      </c>
      <c r="H36" s="5">
        <v>13471</v>
      </c>
      <c r="I36" s="11">
        <v>4790</v>
      </c>
      <c r="J36" s="11" t="s">
        <v>15</v>
      </c>
      <c r="K36" s="11">
        <v>71</v>
      </c>
      <c r="L36" s="11">
        <v>590</v>
      </c>
      <c r="M36" s="11">
        <v>1466</v>
      </c>
      <c r="N36" s="11">
        <v>1694</v>
      </c>
      <c r="O36" s="11">
        <v>834</v>
      </c>
      <c r="P36" s="11">
        <v>134</v>
      </c>
      <c r="Q36" s="11">
        <v>1</v>
      </c>
      <c r="R36" s="11" t="s">
        <v>15</v>
      </c>
      <c r="S36" s="11" t="s">
        <v>15</v>
      </c>
      <c r="T36" s="12">
        <f t="shared" si="1"/>
        <v>85.9</v>
      </c>
      <c r="V36" s="26"/>
      <c r="W36" s="26"/>
      <c r="X36" s="26"/>
      <c r="Y36" s="26"/>
      <c r="Z36" s="26"/>
      <c r="AA36" s="26"/>
      <c r="AB36" s="26"/>
    </row>
    <row r="37" spans="1:28" x14ac:dyDescent="0.15">
      <c r="A37" s="4" t="s">
        <v>50</v>
      </c>
      <c r="B37" s="5">
        <v>103</v>
      </c>
      <c r="C37" s="5">
        <v>1629</v>
      </c>
      <c r="D37" s="5">
        <v>6412</v>
      </c>
      <c r="E37" s="5">
        <v>11846</v>
      </c>
      <c r="F37" s="5">
        <v>15349</v>
      </c>
      <c r="G37" s="5">
        <v>14226</v>
      </c>
      <c r="H37" s="5">
        <v>16083</v>
      </c>
      <c r="I37" s="11">
        <v>5756</v>
      </c>
      <c r="J37" s="11" t="s">
        <v>15</v>
      </c>
      <c r="K37" s="11">
        <v>71</v>
      </c>
      <c r="L37" s="11">
        <v>691</v>
      </c>
      <c r="M37" s="11">
        <v>1795</v>
      </c>
      <c r="N37" s="11">
        <v>1986</v>
      </c>
      <c r="O37" s="11">
        <v>1049</v>
      </c>
      <c r="P37" s="11">
        <v>162</v>
      </c>
      <c r="Q37" s="11">
        <v>2</v>
      </c>
      <c r="R37" s="11" t="s">
        <v>15</v>
      </c>
      <c r="S37" s="11" t="s">
        <v>15</v>
      </c>
      <c r="T37" s="12">
        <f t="shared" si="1"/>
        <v>87.7</v>
      </c>
      <c r="V37" s="26"/>
      <c r="W37" s="26"/>
      <c r="X37" s="26"/>
      <c r="Y37" s="26"/>
      <c r="Z37" s="26"/>
      <c r="AA37" s="26"/>
      <c r="AB37" s="26"/>
    </row>
    <row r="38" spans="1:28" x14ac:dyDescent="0.15">
      <c r="A38" s="4" t="s">
        <v>51</v>
      </c>
      <c r="B38" s="5">
        <v>296</v>
      </c>
      <c r="C38" s="5">
        <v>5049</v>
      </c>
      <c r="D38" s="5">
        <v>19768</v>
      </c>
      <c r="E38" s="5">
        <v>34962</v>
      </c>
      <c r="F38" s="5">
        <v>48045</v>
      </c>
      <c r="G38" s="5">
        <v>42828</v>
      </c>
      <c r="H38" s="5">
        <v>42529</v>
      </c>
      <c r="I38" s="11">
        <v>16759</v>
      </c>
      <c r="J38" s="11">
        <v>2</v>
      </c>
      <c r="K38" s="11">
        <v>230</v>
      </c>
      <c r="L38" s="11">
        <v>2025</v>
      </c>
      <c r="M38" s="11">
        <v>5300</v>
      </c>
      <c r="N38" s="11">
        <v>5767</v>
      </c>
      <c r="O38" s="11">
        <v>3032</v>
      </c>
      <c r="P38" s="11">
        <v>394</v>
      </c>
      <c r="Q38" s="11">
        <v>9</v>
      </c>
      <c r="R38" s="11" t="s">
        <v>15</v>
      </c>
      <c r="S38" s="11" t="s">
        <v>15</v>
      </c>
      <c r="T38" s="12">
        <f t="shared" si="1"/>
        <v>86.6</v>
      </c>
      <c r="V38" s="26"/>
      <c r="W38" s="26"/>
      <c r="X38" s="26"/>
      <c r="Y38" s="26"/>
      <c r="Z38" s="26"/>
      <c r="AA38" s="26"/>
      <c r="AB38" s="26"/>
    </row>
    <row r="39" spans="1:28" x14ac:dyDescent="0.15">
      <c r="A39" s="4" t="s">
        <v>52</v>
      </c>
      <c r="B39" s="5">
        <v>475</v>
      </c>
      <c r="C39" s="5">
        <v>7177</v>
      </c>
      <c r="D39" s="5">
        <v>29548</v>
      </c>
      <c r="E39" s="5">
        <v>53796</v>
      </c>
      <c r="F39" s="5">
        <v>74525</v>
      </c>
      <c r="G39" s="5">
        <v>66206</v>
      </c>
      <c r="H39" s="5">
        <v>64544</v>
      </c>
      <c r="I39" s="11">
        <v>25546</v>
      </c>
      <c r="J39" s="11">
        <v>2</v>
      </c>
      <c r="K39" s="11">
        <v>393</v>
      </c>
      <c r="L39" s="11">
        <v>3022</v>
      </c>
      <c r="M39" s="11">
        <v>7872</v>
      </c>
      <c r="N39" s="11">
        <v>8875</v>
      </c>
      <c r="O39" s="11">
        <v>4697</v>
      </c>
      <c r="P39" s="11">
        <v>676</v>
      </c>
      <c r="Q39" s="11">
        <v>9</v>
      </c>
      <c r="R39" s="11" t="s">
        <v>15</v>
      </c>
      <c r="S39" s="11" t="s">
        <v>15</v>
      </c>
      <c r="T39" s="12">
        <f t="shared" si="1"/>
        <v>86.2</v>
      </c>
      <c r="V39" s="26"/>
      <c r="W39" s="26"/>
      <c r="X39" s="26"/>
      <c r="Y39" s="26"/>
      <c r="Z39" s="26"/>
      <c r="AA39" s="26"/>
      <c r="AB39" s="26"/>
    </row>
    <row r="40" spans="1:28" x14ac:dyDescent="0.15">
      <c r="A40" s="4" t="s">
        <v>53</v>
      </c>
      <c r="B40" s="5">
        <v>232</v>
      </c>
      <c r="C40" s="5">
        <v>3638</v>
      </c>
      <c r="D40" s="5">
        <v>13692</v>
      </c>
      <c r="E40" s="5">
        <v>24321</v>
      </c>
      <c r="F40" s="5">
        <v>32818</v>
      </c>
      <c r="G40" s="5">
        <v>30576</v>
      </c>
      <c r="H40" s="5">
        <v>30452</v>
      </c>
      <c r="I40" s="11">
        <v>11551</v>
      </c>
      <c r="J40" s="11" t="s">
        <v>15</v>
      </c>
      <c r="K40" s="11">
        <v>207</v>
      </c>
      <c r="L40" s="11">
        <v>1501</v>
      </c>
      <c r="M40" s="11">
        <v>3639</v>
      </c>
      <c r="N40" s="11">
        <v>3946</v>
      </c>
      <c r="O40" s="11">
        <v>1975</v>
      </c>
      <c r="P40" s="11">
        <v>274</v>
      </c>
      <c r="Q40" s="11">
        <v>9</v>
      </c>
      <c r="R40" s="11" t="s">
        <v>15</v>
      </c>
      <c r="S40" s="11" t="s">
        <v>15</v>
      </c>
      <c r="T40" s="12">
        <f t="shared" si="1"/>
        <v>85.1</v>
      </c>
      <c r="V40" s="26"/>
      <c r="W40" s="26"/>
      <c r="X40" s="26"/>
      <c r="Y40" s="26"/>
      <c r="Z40" s="26"/>
      <c r="AA40" s="26"/>
      <c r="AB40" s="26"/>
    </row>
    <row r="41" spans="1:28" x14ac:dyDescent="0.15">
      <c r="A41" s="4" t="s">
        <v>54</v>
      </c>
      <c r="B41" s="5">
        <v>102</v>
      </c>
      <c r="C41" s="5">
        <v>1667</v>
      </c>
      <c r="D41" s="5">
        <v>7207</v>
      </c>
      <c r="E41" s="5">
        <v>13181</v>
      </c>
      <c r="F41" s="5">
        <v>17936</v>
      </c>
      <c r="G41" s="5">
        <v>16692</v>
      </c>
      <c r="H41" s="5">
        <v>18009</v>
      </c>
      <c r="I41" s="11">
        <v>5904</v>
      </c>
      <c r="J41" s="11" t="s">
        <v>15</v>
      </c>
      <c r="K41" s="11">
        <v>82</v>
      </c>
      <c r="L41" s="11">
        <v>685</v>
      </c>
      <c r="M41" s="11">
        <v>1853</v>
      </c>
      <c r="N41" s="11">
        <v>2066</v>
      </c>
      <c r="O41" s="11">
        <v>1060</v>
      </c>
      <c r="P41" s="11">
        <v>152</v>
      </c>
      <c r="Q41" s="11">
        <v>6</v>
      </c>
      <c r="R41" s="11" t="s">
        <v>15</v>
      </c>
      <c r="S41" s="11" t="s">
        <v>15</v>
      </c>
      <c r="T41" s="12">
        <f t="shared" si="1"/>
        <v>78.900000000000006</v>
      </c>
      <c r="V41" s="26"/>
      <c r="W41" s="26"/>
      <c r="X41" s="26"/>
      <c r="Y41" s="26"/>
      <c r="Z41" s="26"/>
      <c r="AA41" s="26"/>
      <c r="AB41" s="26"/>
    </row>
    <row r="42" spans="1:28" x14ac:dyDescent="0.15">
      <c r="A42" s="4" t="s">
        <v>55</v>
      </c>
      <c r="B42" s="5">
        <v>130</v>
      </c>
      <c r="C42" s="5">
        <v>2399</v>
      </c>
      <c r="D42" s="5">
        <v>9643</v>
      </c>
      <c r="E42" s="5">
        <v>18382</v>
      </c>
      <c r="F42" s="5">
        <v>25007</v>
      </c>
      <c r="G42" s="5">
        <v>21860</v>
      </c>
      <c r="H42" s="5">
        <v>22156</v>
      </c>
      <c r="I42" s="11">
        <v>8397</v>
      </c>
      <c r="J42" s="11" t="s">
        <v>15</v>
      </c>
      <c r="K42" s="11">
        <v>147</v>
      </c>
      <c r="L42" s="11">
        <v>998</v>
      </c>
      <c r="M42" s="11">
        <v>2606</v>
      </c>
      <c r="N42" s="11">
        <v>2912</v>
      </c>
      <c r="O42" s="11">
        <v>1538</v>
      </c>
      <c r="P42" s="11">
        <v>195</v>
      </c>
      <c r="Q42" s="11">
        <v>1</v>
      </c>
      <c r="R42" s="11" t="s">
        <v>15</v>
      </c>
      <c r="S42" s="11" t="s">
        <v>15</v>
      </c>
      <c r="T42" s="12">
        <f t="shared" si="1"/>
        <v>84.3</v>
      </c>
      <c r="V42" s="26"/>
      <c r="W42" s="26"/>
      <c r="X42" s="26"/>
      <c r="Y42" s="26"/>
      <c r="Z42" s="26"/>
      <c r="AA42" s="26"/>
      <c r="AB42" s="26"/>
    </row>
    <row r="43" spans="1:28" x14ac:dyDescent="0.15">
      <c r="A43" s="4" t="s">
        <v>56</v>
      </c>
      <c r="B43" s="5">
        <v>242</v>
      </c>
      <c r="C43" s="5">
        <v>3657</v>
      </c>
      <c r="D43" s="5">
        <v>13970</v>
      </c>
      <c r="E43" s="5">
        <v>24795</v>
      </c>
      <c r="F43" s="5">
        <v>32606</v>
      </c>
      <c r="G43" s="5">
        <v>30507</v>
      </c>
      <c r="H43" s="5">
        <v>32467</v>
      </c>
      <c r="I43" s="11">
        <v>11427</v>
      </c>
      <c r="J43" s="11" t="s">
        <v>15</v>
      </c>
      <c r="K43" s="11">
        <v>196</v>
      </c>
      <c r="L43" s="11">
        <v>1486</v>
      </c>
      <c r="M43" s="11">
        <v>3545</v>
      </c>
      <c r="N43" s="11">
        <v>3930</v>
      </c>
      <c r="O43" s="11">
        <v>1987</v>
      </c>
      <c r="P43" s="11">
        <v>273</v>
      </c>
      <c r="Q43" s="11">
        <v>10</v>
      </c>
      <c r="R43" s="11" t="s">
        <v>15</v>
      </c>
      <c r="S43" s="11" t="s">
        <v>15</v>
      </c>
      <c r="T43" s="12">
        <f t="shared" si="1"/>
        <v>82.7</v>
      </c>
      <c r="V43" s="26"/>
      <c r="W43" s="26"/>
      <c r="X43" s="26"/>
      <c r="Y43" s="26"/>
      <c r="Z43" s="26"/>
      <c r="AA43" s="26"/>
      <c r="AB43" s="26"/>
    </row>
    <row r="44" spans="1:28" x14ac:dyDescent="0.15">
      <c r="A44" s="4" t="s">
        <v>57</v>
      </c>
      <c r="B44" s="5">
        <v>86</v>
      </c>
      <c r="C44" s="5">
        <v>1504</v>
      </c>
      <c r="D44" s="5">
        <v>6175</v>
      </c>
      <c r="E44" s="5">
        <v>11651</v>
      </c>
      <c r="F44" s="5">
        <v>15922</v>
      </c>
      <c r="G44" s="5">
        <v>14400</v>
      </c>
      <c r="H44" s="5">
        <v>16002</v>
      </c>
      <c r="I44" s="11">
        <v>5518</v>
      </c>
      <c r="J44" s="11">
        <v>1</v>
      </c>
      <c r="K44" s="11">
        <v>78</v>
      </c>
      <c r="L44" s="11">
        <v>662</v>
      </c>
      <c r="M44" s="11">
        <v>1623</v>
      </c>
      <c r="N44" s="11">
        <v>1871</v>
      </c>
      <c r="O44" s="11">
        <v>1101</v>
      </c>
      <c r="P44" s="11">
        <v>178</v>
      </c>
      <c r="Q44" s="11">
        <v>3</v>
      </c>
      <c r="R44" s="11" t="s">
        <v>15</v>
      </c>
      <c r="S44" s="11">
        <v>1</v>
      </c>
      <c r="T44" s="12">
        <f t="shared" si="1"/>
        <v>83.9</v>
      </c>
      <c r="V44" s="26"/>
      <c r="W44" s="26"/>
      <c r="X44" s="26"/>
      <c r="Y44" s="26"/>
      <c r="Z44" s="26"/>
      <c r="AA44" s="26"/>
      <c r="AB44" s="26"/>
    </row>
    <row r="45" spans="1:28" x14ac:dyDescent="0.15">
      <c r="A45" s="4" t="s">
        <v>58</v>
      </c>
      <c r="B45" s="5">
        <v>793</v>
      </c>
      <c r="C45" s="5">
        <v>12116</v>
      </c>
      <c r="D45" s="5">
        <v>51101</v>
      </c>
      <c r="E45" s="5">
        <v>93538</v>
      </c>
      <c r="F45" s="5">
        <v>120913</v>
      </c>
      <c r="G45" s="5">
        <v>111551</v>
      </c>
      <c r="H45" s="5">
        <v>109519</v>
      </c>
      <c r="I45" s="11">
        <v>46818</v>
      </c>
      <c r="J45" s="11">
        <v>2</v>
      </c>
      <c r="K45" s="11">
        <v>746</v>
      </c>
      <c r="L45" s="11">
        <v>5340</v>
      </c>
      <c r="M45" s="11">
        <v>13919</v>
      </c>
      <c r="N45" s="11">
        <v>16489</v>
      </c>
      <c r="O45" s="11">
        <v>8877</v>
      </c>
      <c r="P45" s="11">
        <v>1419</v>
      </c>
      <c r="Q45" s="11">
        <v>26</v>
      </c>
      <c r="R45" s="11" t="s">
        <v>15</v>
      </c>
      <c r="S45" s="11" t="s">
        <v>15</v>
      </c>
      <c r="T45" s="12">
        <f t="shared" si="1"/>
        <v>93.7</v>
      </c>
      <c r="V45" s="26"/>
      <c r="W45" s="26"/>
      <c r="X45" s="26"/>
      <c r="Y45" s="26"/>
      <c r="Z45" s="26"/>
      <c r="AA45" s="26"/>
      <c r="AB45" s="26"/>
    </row>
    <row r="46" spans="1:28" x14ac:dyDescent="0.15">
      <c r="A46" s="4" t="s">
        <v>59</v>
      </c>
      <c r="B46" s="5">
        <v>122</v>
      </c>
      <c r="C46" s="5">
        <v>2221</v>
      </c>
      <c r="D46" s="5">
        <v>8806</v>
      </c>
      <c r="E46" s="5">
        <v>14908</v>
      </c>
      <c r="F46" s="5">
        <v>18355</v>
      </c>
      <c r="G46" s="5">
        <v>18130</v>
      </c>
      <c r="H46" s="5">
        <v>19589</v>
      </c>
      <c r="I46" s="11">
        <v>7640</v>
      </c>
      <c r="J46" s="11" t="s">
        <v>15</v>
      </c>
      <c r="K46" s="11">
        <v>111</v>
      </c>
      <c r="L46" s="11">
        <v>1037</v>
      </c>
      <c r="M46" s="11">
        <v>2449</v>
      </c>
      <c r="N46" s="11">
        <v>2542</v>
      </c>
      <c r="O46" s="11">
        <v>1308</v>
      </c>
      <c r="P46" s="11">
        <v>191</v>
      </c>
      <c r="Q46" s="11">
        <v>2</v>
      </c>
      <c r="R46" s="11" t="s">
        <v>15</v>
      </c>
      <c r="S46" s="11" t="s">
        <v>15</v>
      </c>
      <c r="T46" s="12">
        <f t="shared" si="1"/>
        <v>93</v>
      </c>
      <c r="V46" s="26"/>
      <c r="W46" s="26"/>
      <c r="X46" s="26"/>
      <c r="Y46" s="26"/>
      <c r="Z46" s="26"/>
      <c r="AA46" s="26"/>
      <c r="AB46" s="26"/>
    </row>
    <row r="47" spans="1:28" x14ac:dyDescent="0.15">
      <c r="A47" s="4" t="s">
        <v>60</v>
      </c>
      <c r="B47" s="5">
        <v>174</v>
      </c>
      <c r="C47" s="5">
        <v>3413</v>
      </c>
      <c r="D47" s="5">
        <v>13243</v>
      </c>
      <c r="E47" s="5">
        <v>23130</v>
      </c>
      <c r="F47" s="5">
        <v>30116</v>
      </c>
      <c r="G47" s="5">
        <v>30313</v>
      </c>
      <c r="H47" s="5">
        <v>32682</v>
      </c>
      <c r="I47" s="11">
        <v>12004</v>
      </c>
      <c r="J47" s="11" t="s">
        <v>15</v>
      </c>
      <c r="K47" s="11">
        <v>148</v>
      </c>
      <c r="L47" s="11">
        <v>1602</v>
      </c>
      <c r="M47" s="11">
        <v>3738</v>
      </c>
      <c r="N47" s="11">
        <v>4030</v>
      </c>
      <c r="O47" s="11">
        <v>2162</v>
      </c>
      <c r="P47" s="11">
        <v>319</v>
      </c>
      <c r="Q47" s="11">
        <v>5</v>
      </c>
      <c r="R47" s="11" t="s">
        <v>15</v>
      </c>
      <c r="S47" s="11" t="s">
        <v>15</v>
      </c>
      <c r="T47" s="12">
        <f t="shared" si="1"/>
        <v>90.2</v>
      </c>
      <c r="V47" s="26"/>
      <c r="W47" s="26"/>
      <c r="X47" s="26"/>
      <c r="Y47" s="26"/>
      <c r="Z47" s="26"/>
      <c r="AA47" s="26"/>
      <c r="AB47" s="26"/>
    </row>
    <row r="48" spans="1:28" x14ac:dyDescent="0.15">
      <c r="A48" s="4" t="s">
        <v>61</v>
      </c>
      <c r="B48" s="5">
        <v>264</v>
      </c>
      <c r="C48" s="5">
        <v>5066</v>
      </c>
      <c r="D48" s="5">
        <v>18312</v>
      </c>
      <c r="E48" s="5">
        <v>31446</v>
      </c>
      <c r="F48" s="5">
        <v>38069</v>
      </c>
      <c r="G48" s="5">
        <v>38169</v>
      </c>
      <c r="H48" s="5">
        <v>41928</v>
      </c>
      <c r="I48" s="11">
        <v>16246</v>
      </c>
      <c r="J48" s="11" t="s">
        <v>15</v>
      </c>
      <c r="K48" s="11">
        <v>221</v>
      </c>
      <c r="L48" s="11">
        <v>2314</v>
      </c>
      <c r="M48" s="11">
        <v>5073</v>
      </c>
      <c r="N48" s="11">
        <v>5466</v>
      </c>
      <c r="O48" s="11">
        <v>2723</v>
      </c>
      <c r="P48" s="11">
        <v>436</v>
      </c>
      <c r="Q48" s="11">
        <v>13</v>
      </c>
      <c r="R48" s="11" t="s">
        <v>15</v>
      </c>
      <c r="S48" s="11" t="s">
        <v>15</v>
      </c>
      <c r="T48" s="12">
        <f t="shared" si="1"/>
        <v>93.8</v>
      </c>
      <c r="V48" s="26"/>
      <c r="W48" s="26"/>
      <c r="X48" s="26"/>
      <c r="Y48" s="26"/>
      <c r="Z48" s="26"/>
      <c r="AA48" s="26"/>
      <c r="AB48" s="26"/>
    </row>
    <row r="49" spans="1:28" x14ac:dyDescent="0.15">
      <c r="A49" s="4" t="s">
        <v>62</v>
      </c>
      <c r="B49" s="5">
        <v>160</v>
      </c>
      <c r="C49" s="5">
        <v>3023</v>
      </c>
      <c r="D49" s="5">
        <v>11491</v>
      </c>
      <c r="E49" s="5">
        <v>20721</v>
      </c>
      <c r="F49" s="5">
        <v>26255</v>
      </c>
      <c r="G49" s="5">
        <v>24462</v>
      </c>
      <c r="H49" s="5">
        <v>26089</v>
      </c>
      <c r="I49" s="11">
        <v>10072</v>
      </c>
      <c r="J49" s="11">
        <v>1</v>
      </c>
      <c r="K49" s="11">
        <v>112</v>
      </c>
      <c r="L49" s="11">
        <v>1300</v>
      </c>
      <c r="M49" s="11">
        <v>3063</v>
      </c>
      <c r="N49" s="11">
        <v>3518</v>
      </c>
      <c r="O49" s="11">
        <v>1776</v>
      </c>
      <c r="P49" s="11">
        <v>294</v>
      </c>
      <c r="Q49" s="11">
        <v>7</v>
      </c>
      <c r="R49" s="11">
        <v>1</v>
      </c>
      <c r="S49" s="11" t="s">
        <v>15</v>
      </c>
      <c r="T49" s="12">
        <f t="shared" si="1"/>
        <v>89.7</v>
      </c>
      <c r="V49" s="26"/>
      <c r="W49" s="26"/>
      <c r="X49" s="26"/>
      <c r="Y49" s="26"/>
      <c r="Z49" s="26"/>
      <c r="AA49" s="26"/>
      <c r="AB49" s="26"/>
    </row>
    <row r="50" spans="1:28" x14ac:dyDescent="0.15">
      <c r="A50" s="4" t="s">
        <v>63</v>
      </c>
      <c r="B50" s="5">
        <v>140</v>
      </c>
      <c r="C50" s="5">
        <v>3130</v>
      </c>
      <c r="D50" s="5">
        <v>12124</v>
      </c>
      <c r="E50" s="5">
        <v>20104</v>
      </c>
      <c r="F50" s="5">
        <v>23992</v>
      </c>
      <c r="G50" s="5">
        <v>22696</v>
      </c>
      <c r="H50" s="5">
        <v>25768</v>
      </c>
      <c r="I50" s="11">
        <v>10217</v>
      </c>
      <c r="J50" s="11" t="s">
        <v>15</v>
      </c>
      <c r="K50" s="11">
        <v>144</v>
      </c>
      <c r="L50" s="11">
        <v>1441</v>
      </c>
      <c r="M50" s="11">
        <v>3421</v>
      </c>
      <c r="N50" s="11">
        <v>3441</v>
      </c>
      <c r="O50" s="11">
        <v>1534</v>
      </c>
      <c r="P50" s="11">
        <v>230</v>
      </c>
      <c r="Q50" s="11">
        <v>6</v>
      </c>
      <c r="R50" s="11" t="s">
        <v>15</v>
      </c>
      <c r="S50" s="11" t="s">
        <v>15</v>
      </c>
      <c r="T50" s="12">
        <f t="shared" si="1"/>
        <v>94.6</v>
      </c>
      <c r="V50" s="26"/>
      <c r="W50" s="26"/>
      <c r="X50" s="26"/>
      <c r="Y50" s="26"/>
      <c r="Z50" s="26"/>
      <c r="AA50" s="26"/>
      <c r="AB50" s="26"/>
    </row>
    <row r="51" spans="1:28" x14ac:dyDescent="0.15">
      <c r="A51" s="4" t="s">
        <v>64</v>
      </c>
      <c r="B51" s="5">
        <v>233</v>
      </c>
      <c r="C51" s="5">
        <v>4331</v>
      </c>
      <c r="D51" s="5">
        <v>17672</v>
      </c>
      <c r="E51" s="5">
        <v>29341</v>
      </c>
      <c r="F51" s="5">
        <v>34253</v>
      </c>
      <c r="G51" s="5">
        <v>34274</v>
      </c>
      <c r="H51" s="5">
        <v>39154</v>
      </c>
      <c r="I51" s="11">
        <v>15124</v>
      </c>
      <c r="J51" s="11">
        <v>1</v>
      </c>
      <c r="K51" s="11">
        <v>217</v>
      </c>
      <c r="L51" s="11">
        <v>1951</v>
      </c>
      <c r="M51" s="11">
        <v>4922</v>
      </c>
      <c r="N51" s="11">
        <v>5052</v>
      </c>
      <c r="O51" s="11">
        <v>2539</v>
      </c>
      <c r="P51" s="11">
        <v>433</v>
      </c>
      <c r="Q51" s="11">
        <v>9</v>
      </c>
      <c r="R51" s="11" t="s">
        <v>15</v>
      </c>
      <c r="S51" s="11" t="s">
        <v>15</v>
      </c>
      <c r="T51" s="12">
        <f t="shared" si="1"/>
        <v>95</v>
      </c>
      <c r="V51" s="26"/>
      <c r="W51" s="26"/>
      <c r="X51" s="26"/>
      <c r="Y51" s="26"/>
      <c r="Z51" s="26"/>
      <c r="AA51" s="26"/>
      <c r="AB51" s="26"/>
    </row>
    <row r="52" spans="1:28" x14ac:dyDescent="0.15">
      <c r="A52" s="4" t="s">
        <v>65</v>
      </c>
      <c r="B52" s="5">
        <v>432</v>
      </c>
      <c r="C52" s="5">
        <v>5047</v>
      </c>
      <c r="D52" s="5">
        <v>16186</v>
      </c>
      <c r="E52" s="5">
        <v>27115</v>
      </c>
      <c r="F52" s="5">
        <v>33661</v>
      </c>
      <c r="G52" s="5">
        <v>30483</v>
      </c>
      <c r="H52" s="5">
        <v>30085</v>
      </c>
      <c r="I52" s="11">
        <v>17098</v>
      </c>
      <c r="J52" s="11">
        <v>1</v>
      </c>
      <c r="K52" s="11">
        <v>438</v>
      </c>
      <c r="L52" s="11">
        <v>2308</v>
      </c>
      <c r="M52" s="11">
        <v>4930</v>
      </c>
      <c r="N52" s="11">
        <v>5227</v>
      </c>
      <c r="O52" s="11">
        <v>3496</v>
      </c>
      <c r="P52" s="11">
        <v>677</v>
      </c>
      <c r="Q52" s="11">
        <v>21</v>
      </c>
      <c r="R52" s="11" t="s">
        <v>15</v>
      </c>
      <c r="S52" s="11" t="s">
        <v>15</v>
      </c>
      <c r="T52" s="12">
        <f t="shared" si="1"/>
        <v>119.6</v>
      </c>
      <c r="V52" s="26"/>
      <c r="W52" s="26"/>
      <c r="X52" s="26"/>
      <c r="Y52" s="26"/>
      <c r="Z52" s="26"/>
      <c r="AA52" s="26"/>
      <c r="AB52" s="26"/>
    </row>
  </sheetData>
  <mergeCells count="4">
    <mergeCell ref="V3:AB3"/>
    <mergeCell ref="B3:H3"/>
    <mergeCell ref="I3:S3"/>
    <mergeCell ref="T3:T4"/>
  </mergeCells>
  <phoneticPr fontId="2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15"/>
  <sheetViews>
    <sheetView showGridLines="0" tabSelected="1" zoomScale="90" zoomScaleNormal="90" workbookViewId="0">
      <selection activeCell="C14" sqref="C14"/>
    </sheetView>
  </sheetViews>
  <sheetFormatPr defaultRowHeight="12" x14ac:dyDescent="0.15"/>
  <cols>
    <col min="1" max="1" width="14.28515625" style="10" customWidth="1"/>
    <col min="2" max="2" width="10.28515625" style="15" customWidth="1"/>
    <col min="3" max="9" width="6.85546875" style="15" customWidth="1"/>
    <col min="10" max="10" width="3.28515625" style="15" customWidth="1"/>
    <col min="11" max="16384" width="9.140625" style="15"/>
  </cols>
  <sheetData>
    <row r="1" spans="1:9" x14ac:dyDescent="0.15">
      <c r="A1" s="9" t="s">
        <v>84</v>
      </c>
    </row>
    <row r="2" spans="1:9" ht="12" customHeight="1" x14ac:dyDescent="0.15">
      <c r="A2" s="29"/>
      <c r="B2" s="96" t="s">
        <v>13</v>
      </c>
      <c r="C2" s="97"/>
      <c r="D2" s="97"/>
      <c r="E2" s="97"/>
      <c r="F2" s="97"/>
      <c r="G2" s="97"/>
      <c r="H2" s="97"/>
      <c r="I2" s="98"/>
    </row>
    <row r="3" spans="1:9" x14ac:dyDescent="0.15">
      <c r="A3" s="30"/>
      <c r="B3" s="28" t="s">
        <v>90</v>
      </c>
      <c r="C3" s="28" t="s">
        <v>0</v>
      </c>
      <c r="D3" s="28" t="s">
        <v>1</v>
      </c>
      <c r="E3" s="28" t="s">
        <v>2</v>
      </c>
      <c r="F3" s="28" t="s">
        <v>3</v>
      </c>
      <c r="G3" s="28" t="s">
        <v>4</v>
      </c>
      <c r="H3" s="28" t="s">
        <v>5</v>
      </c>
      <c r="I3" s="28" t="s">
        <v>6</v>
      </c>
    </row>
    <row r="4" spans="1:9" x14ac:dyDescent="0.15">
      <c r="A4" s="14" t="s">
        <v>87</v>
      </c>
      <c r="B4" s="77">
        <v>77.2</v>
      </c>
      <c r="C4" s="77">
        <v>673.6205954657197</v>
      </c>
      <c r="D4" s="77">
        <v>360.28168951188854</v>
      </c>
      <c r="E4" s="77">
        <v>230.49836200096846</v>
      </c>
      <c r="F4" s="77">
        <v>136.30054146075207</v>
      </c>
      <c r="G4" s="77">
        <v>40.556895869433276</v>
      </c>
      <c r="H4" s="77">
        <v>4.6644148079613723</v>
      </c>
      <c r="I4" s="77">
        <v>0.1073166950902341</v>
      </c>
    </row>
    <row r="5" spans="1:9" x14ac:dyDescent="0.15">
      <c r="A5" s="14" t="s">
        <v>88</v>
      </c>
      <c r="B5" s="77">
        <v>75.900000000000006</v>
      </c>
      <c r="C5" s="77">
        <v>698.17536746071971</v>
      </c>
      <c r="D5" s="77">
        <v>364.76757393821902</v>
      </c>
      <c r="E5" s="77">
        <v>226.32920478188854</v>
      </c>
      <c r="F5" s="77">
        <v>137.34183101622574</v>
      </c>
      <c r="G5" s="77">
        <v>50.172881369236144</v>
      </c>
      <c r="H5" s="77">
        <v>6.4740529611176436</v>
      </c>
      <c r="I5" s="77">
        <v>0.183979075968353</v>
      </c>
    </row>
    <row r="6" spans="1:9" x14ac:dyDescent="0.15">
      <c r="A6" s="14" t="s">
        <v>89</v>
      </c>
      <c r="B6" s="77">
        <v>81.5</v>
      </c>
      <c r="C6" s="77">
        <v>820.65316548075168</v>
      </c>
      <c r="D6" s="77">
        <v>399.15385943705752</v>
      </c>
      <c r="E6" s="77">
        <v>248.04908348346603</v>
      </c>
      <c r="F6" s="77">
        <v>161.78835435364641</v>
      </c>
      <c r="G6" s="77">
        <v>67.982750838964265</v>
      </c>
      <c r="H6" s="77">
        <v>11.348679841088309</v>
      </c>
      <c r="I6" s="77">
        <v>0.26170441687990104</v>
      </c>
    </row>
    <row r="7" spans="1:9" x14ac:dyDescent="0.15">
      <c r="A7" s="14" t="s">
        <v>86</v>
      </c>
      <c r="B7" s="77">
        <v>77.3</v>
      </c>
      <c r="C7" s="77">
        <v>785.18518518518522</v>
      </c>
      <c r="D7" s="77">
        <v>389.67545197124809</v>
      </c>
      <c r="E7" s="77">
        <v>257.13503149821963</v>
      </c>
      <c r="F7" s="77">
        <v>153.60664244940321</v>
      </c>
      <c r="G7" s="77">
        <v>58.838122803390533</v>
      </c>
      <c r="H7" s="77">
        <v>8.6153437278525864</v>
      </c>
      <c r="I7" s="77">
        <v>4.3454644215100487E-2</v>
      </c>
    </row>
    <row r="8" spans="1:9" x14ac:dyDescent="0.15">
      <c r="A8" s="78"/>
      <c r="B8" s="79">
        <f>(B6/B4-1)*100</f>
        <v>5.569948186528495</v>
      </c>
      <c r="C8" s="79">
        <f>(C6/C4-1)*100</f>
        <v>21.827208224442487</v>
      </c>
      <c r="D8" s="79">
        <f t="shared" ref="D8:I8" si="0">(D6/D4-1)*100</f>
        <v>10.789382601661824</v>
      </c>
      <c r="E8" s="79">
        <f t="shared" si="0"/>
        <v>7.614249979973331</v>
      </c>
      <c r="F8" s="79">
        <f t="shared" si="0"/>
        <v>18.699715070635726</v>
      </c>
      <c r="G8" s="79">
        <f t="shared" si="0"/>
        <v>67.623160948570458</v>
      </c>
      <c r="H8" s="79">
        <f t="shared" si="0"/>
        <v>143.30340049770055</v>
      </c>
      <c r="I8" s="79">
        <f t="shared" si="0"/>
        <v>143.86179304147834</v>
      </c>
    </row>
    <row r="10" spans="1:9" x14ac:dyDescent="0.15">
      <c r="A10" s="9" t="s">
        <v>85</v>
      </c>
    </row>
    <row r="11" spans="1:9" x14ac:dyDescent="0.15">
      <c r="A11" s="29"/>
      <c r="B11" s="96" t="s">
        <v>13</v>
      </c>
      <c r="C11" s="97"/>
      <c r="D11" s="97"/>
      <c r="E11" s="97"/>
      <c r="F11" s="97"/>
      <c r="G11" s="97"/>
      <c r="H11" s="97"/>
      <c r="I11" s="98"/>
    </row>
    <row r="12" spans="1:9" x14ac:dyDescent="0.15">
      <c r="A12" s="30"/>
      <c r="B12" s="28" t="s">
        <v>90</v>
      </c>
      <c r="C12" s="28" t="s">
        <v>0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28" t="s">
        <v>6</v>
      </c>
    </row>
    <row r="13" spans="1:9" x14ac:dyDescent="0.15">
      <c r="A13" s="14" t="s">
        <v>7</v>
      </c>
      <c r="B13" s="77">
        <v>75</v>
      </c>
      <c r="C13" s="77">
        <v>691.97396963123651</v>
      </c>
      <c r="D13" s="77">
        <v>368.9349112426035</v>
      </c>
      <c r="E13" s="77">
        <v>238.80784313725491</v>
      </c>
      <c r="F13" s="77">
        <v>129.17773097701675</v>
      </c>
      <c r="G13" s="77">
        <v>30.514420919512094</v>
      </c>
      <c r="H13" s="77">
        <v>3.2564008629462289</v>
      </c>
      <c r="I13" s="77">
        <v>1.8013798569704392E-2</v>
      </c>
    </row>
    <row r="14" spans="1:9" x14ac:dyDescent="0.15">
      <c r="A14" s="14" t="s">
        <v>9</v>
      </c>
      <c r="B14" s="77">
        <v>71.900000000000006</v>
      </c>
      <c r="C14" s="77">
        <v>685.6368563685636</v>
      </c>
      <c r="D14" s="77">
        <v>366.46661665416354</v>
      </c>
      <c r="E14" s="77">
        <v>232.60113571334242</v>
      </c>
      <c r="F14" s="77">
        <v>130.38696354821332</v>
      </c>
      <c r="G14" s="77">
        <v>39.717932382856262</v>
      </c>
      <c r="H14" s="77">
        <v>4.811834170326323</v>
      </c>
      <c r="I14" s="77">
        <v>0.10569930661254862</v>
      </c>
    </row>
    <row r="15" spans="1:9" x14ac:dyDescent="0.15">
      <c r="A15" s="14" t="s">
        <v>8</v>
      </c>
      <c r="B15" s="77">
        <v>77.3</v>
      </c>
      <c r="C15" s="77">
        <v>785.18518518518522</v>
      </c>
      <c r="D15" s="77">
        <v>389.67545197124809</v>
      </c>
      <c r="E15" s="77">
        <v>257.13503149821963</v>
      </c>
      <c r="F15" s="77">
        <v>153.60664244940321</v>
      </c>
      <c r="G15" s="77">
        <v>58.838122803390533</v>
      </c>
      <c r="H15" s="77">
        <v>8.6153437278525864</v>
      </c>
      <c r="I15" s="77">
        <v>4.3454644215100487E-2</v>
      </c>
    </row>
  </sheetData>
  <mergeCells count="2">
    <mergeCell ref="B2:I2"/>
    <mergeCell ref="B11:I11"/>
  </mergeCells>
  <phoneticPr fontId="2"/>
  <pageMargins left="0.70866141732283472" right="0.39370078740157483" top="0.74803149606299213" bottom="0.74803149606299213" header="0.31496062992125984" footer="0.31496062992125984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H12有配偶</vt:lpstr>
      <vt:lpstr>H17有配偶</vt:lpstr>
      <vt:lpstr>H22有配偶</vt:lpstr>
      <vt:lpstr>有配偶G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Shimozato</cp:lastModifiedBy>
  <cp:lastPrinted>2013-08-14T02:48:16Z</cp:lastPrinted>
  <dcterms:created xsi:type="dcterms:W3CDTF">2013-06-19T08:01:30Z</dcterms:created>
  <dcterms:modified xsi:type="dcterms:W3CDTF">2015-03-26T00:06:18Z</dcterms:modified>
</cp:coreProperties>
</file>