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5940" windowHeight="5505" tabRatio="829"/>
  </bookViews>
  <sheets>
    <sheet name="相関G" sheetId="9" r:id="rId1"/>
    <sheet name="重回帰①" sheetId="11" r:id="rId2"/>
  </sheets>
  <definedNames>
    <definedName name="_xlnm._FilterDatabase" localSheetId="1" hidden="1">重回帰①!$A$3:$D$50</definedName>
    <definedName name="_xlnm._FilterDatabase" localSheetId="0" hidden="1">相関G!$A$8:$D$56</definedName>
  </definedNames>
  <calcPr calcId="145621" iterate="1" iterateCount="1" iterateDelta="0"/>
</workbook>
</file>

<file path=xl/calcChain.xml><?xml version="1.0" encoding="utf-8"?>
<calcChain xmlns="http://schemas.openxmlformats.org/spreadsheetml/2006/main">
  <c r="E5" i="9" l="1"/>
  <c r="E3" i="9"/>
  <c r="D3" i="9"/>
  <c r="D2" i="9" l="1"/>
  <c r="H56" i="9" l="1"/>
  <c r="G56" i="9"/>
  <c r="F56" i="9"/>
  <c r="I33" i="11" l="1"/>
  <c r="I32" i="11"/>
  <c r="I31" i="11"/>
  <c r="I30" i="11"/>
  <c r="I29" i="11"/>
  <c r="I28" i="11"/>
  <c r="H55" i="9" l="1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F11" i="9" l="1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10" i="9"/>
  <c r="E2" i="9"/>
  <c r="E4" i="9"/>
  <c r="D6" i="9"/>
  <c r="C6" i="9"/>
  <c r="D7" i="9"/>
  <c r="C7" i="9"/>
  <c r="E7" i="9"/>
  <c r="E6" i="9"/>
  <c r="C2" i="11"/>
  <c r="D2" i="11"/>
  <c r="E2" i="11"/>
</calcChain>
</file>

<file path=xl/sharedStrings.xml><?xml version="1.0" encoding="utf-8"?>
<sst xmlns="http://schemas.openxmlformats.org/spreadsheetml/2006/main" count="153" uniqueCount="97">
  <si>
    <t>相関係数</t>
    <rPh sb="0" eb="2">
      <t>ソウカン</t>
    </rPh>
    <rPh sb="2" eb="4">
      <t>ケイスウ</t>
    </rPh>
    <phoneticPr fontId="18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</si>
  <si>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</si>
  <si>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</si>
  <si>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</si>
  <si>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</si>
  <si>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</si>
  <si>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</si>
  <si>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</si>
  <si>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</si>
  <si>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</si>
  <si>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</si>
  <si>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</si>
  <si>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</si>
  <si>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</si>
  <si>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</si>
  <si>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</si>
  <si>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</si>
  <si>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</si>
  <si>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</si>
  <si>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</si>
  <si>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</si>
  <si>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</si>
  <si>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</si>
  <si>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</si>
  <si>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</si>
  <si>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有配偶出生率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</si>
  <si>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</si>
  <si>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</si>
  <si>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</si>
  <si>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</si>
  <si>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</si>
  <si>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</si>
  <si>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</si>
  <si>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</si>
  <si>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</si>
  <si>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</si>
  <si>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</si>
  <si>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</si>
  <si>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</si>
  <si>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</si>
  <si>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</si>
  <si>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</si>
  <si>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</si>
  <si>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</si>
  <si>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</si>
  <si>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</si>
  <si>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</si>
  <si>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</si>
  <si>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</si>
  <si>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</si>
  <si>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</si>
  <si>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</si>
  <si>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</si>
  <si>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</si>
  <si>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</si>
  <si>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</si>
  <si>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</si>
  <si>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</si>
  <si>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</si>
  <si>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</si>
  <si>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</si>
  <si>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</si>
  <si>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</si>
  <si>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</si>
  <si>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</si>
  <si>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</si>
  <si>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</si>
  <si>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</si>
  <si>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</si>
  <si>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</si>
  <si>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</si>
  <si>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</si>
  <si>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</si>
  <si>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合計特殊
出生率</t>
    <rPh sb="0" eb="2">
      <t>ゴウケイ</t>
    </rPh>
    <rPh sb="2" eb="4">
      <t>トクシュ</t>
    </rPh>
    <rPh sb="5" eb="8">
      <t>シュッショウリツ</t>
    </rPh>
    <phoneticPr fontId="18"/>
  </si>
  <si>
    <t>合計特殊出生率に影響を与えている要因の重回帰分析</t>
    <rPh sb="0" eb="7">
      <t>ゴ</t>
    </rPh>
    <rPh sb="8" eb="10">
      <t>エイキョウ</t>
    </rPh>
    <rPh sb="11" eb="12">
      <t>アタ</t>
    </rPh>
    <rPh sb="16" eb="18">
      <t>ヨウイン</t>
    </rPh>
    <rPh sb="19" eb="22">
      <t>ジュウカイキ</t>
    </rPh>
    <rPh sb="22" eb="24">
      <t>ブンセキ</t>
    </rPh>
    <phoneticPr fontId="18"/>
  </si>
  <si>
    <t>有配偶出生率</t>
    <rPh sb="0" eb="1">
      <t>ユウ</t>
    </rPh>
    <rPh sb="1" eb="3">
      <t>ハイグウ</t>
    </rPh>
    <rPh sb="3" eb="6">
      <t>シュッショウリツ</t>
    </rPh>
    <phoneticPr fontId="18"/>
  </si>
  <si>
    <t>未婚率</t>
    <rPh sb="0" eb="3">
      <t>ミコンリツ</t>
    </rPh>
    <phoneticPr fontId="18"/>
  </si>
  <si>
    <t>都道府県</t>
    <rPh sb="0" eb="4">
      <t>ト</t>
    </rPh>
    <phoneticPr fontId="18"/>
  </si>
  <si>
    <t>合計特殊出生率</t>
    <rPh sb="0" eb="7">
      <t>ゴ</t>
    </rPh>
    <phoneticPr fontId="18"/>
  </si>
  <si>
    <t>全国</t>
    <rPh sb="0" eb="2">
      <t>ゼンコク</t>
    </rPh>
    <phoneticPr fontId="18"/>
  </si>
  <si>
    <t>三重県</t>
    <rPh sb="0" eb="3">
      <t>ミエケン</t>
    </rPh>
    <phoneticPr fontId="18"/>
  </si>
  <si>
    <t>北海道</t>
    <rPh sb="0" eb="3">
      <t>ホッカイドウ</t>
    </rPh>
    <phoneticPr fontId="18"/>
  </si>
  <si>
    <t>東京都</t>
    <rPh sb="0" eb="3">
      <t>トウキョウト</t>
    </rPh>
    <phoneticPr fontId="18"/>
  </si>
  <si>
    <t>計算結果</t>
    <rPh sb="0" eb="2">
      <t>ケイサン</t>
    </rPh>
    <rPh sb="2" eb="4">
      <t>ケッカ</t>
    </rPh>
    <phoneticPr fontId="18"/>
  </si>
  <si>
    <t>max</t>
    <phoneticPr fontId="18"/>
  </si>
  <si>
    <t>min</t>
    <phoneticPr fontId="18"/>
  </si>
  <si>
    <t>順位</t>
    <rPh sb="0" eb="2">
      <t>ジュンイ</t>
    </rPh>
    <phoneticPr fontId="18"/>
  </si>
  <si>
    <t>全国（1980年未婚率）</t>
    <rPh sb="0" eb="2">
      <t>ゼンコク</t>
    </rPh>
    <rPh sb="7" eb="8">
      <t>ネン</t>
    </rPh>
    <rPh sb="8" eb="11">
      <t>ミコンリツ</t>
    </rPh>
    <phoneticPr fontId="18"/>
  </si>
  <si>
    <t>全国（1960～1975年平均有配偶出生率）</t>
    <rPh sb="0" eb="2">
      <t>ゼンコク</t>
    </rPh>
    <rPh sb="12" eb="13">
      <t>ネン</t>
    </rPh>
    <rPh sb="13" eb="15">
      <t>ヘイキン</t>
    </rPh>
    <rPh sb="15" eb="21">
      <t>ユ</t>
    </rPh>
    <phoneticPr fontId="18"/>
  </si>
  <si>
    <t>未婚率*（20-49女）</t>
  </si>
  <si>
    <t>未婚率*（20-49女）</t>
    <rPh sb="0" eb="3">
      <t>ミコンリツ</t>
    </rPh>
    <rPh sb="10" eb="11">
      <t>オンナ</t>
    </rPh>
    <phoneticPr fontId="18"/>
  </si>
  <si>
    <t>全国</t>
    <rPh sb="0" eb="2">
      <t>ゼンコク</t>
    </rPh>
    <phoneticPr fontId="18"/>
  </si>
  <si>
    <t>合計特殊出生率</t>
    <rPh sb="0" eb="2">
      <t>ゴウケイ</t>
    </rPh>
    <rPh sb="2" eb="4">
      <t>トクシュ</t>
    </rPh>
    <rPh sb="4" eb="7">
      <t>シュッショウリツ</t>
    </rPh>
    <phoneticPr fontId="18"/>
  </si>
  <si>
    <t>合計特殊出生率との相関</t>
    <rPh sb="0" eb="7">
      <t>ゴ</t>
    </rPh>
    <rPh sb="9" eb="11">
      <t>ソウカン</t>
    </rPh>
    <phoneticPr fontId="18"/>
  </si>
  <si>
    <t>有配偶出生率との相関</t>
    <rPh sb="0" eb="6">
      <t>ユ</t>
    </rPh>
    <rPh sb="8" eb="10">
      <t>ソウカン</t>
    </rPh>
    <phoneticPr fontId="18"/>
  </si>
  <si>
    <t>合計特殊出生率、有配偶出生率と未婚率（女）の相関グラフ</t>
    <rPh sb="0" eb="7">
      <t>ゴ</t>
    </rPh>
    <rPh sb="8" eb="14">
      <t>ユ</t>
    </rPh>
    <rPh sb="15" eb="21">
      <t>ミ</t>
    </rPh>
    <rPh sb="22" eb="24">
      <t>ソウカン</t>
    </rPh>
    <phoneticPr fontId="18"/>
  </si>
  <si>
    <t>（沖縄除く）</t>
    <rPh sb="1" eb="3">
      <t>オキナワ</t>
    </rPh>
    <rPh sb="3" eb="4">
      <t>ノゾ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</si>
</sst>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#,##0.000;[Red]\-#,##0.000"/>
    <numFmt numFmtId="178" formatCode="0.0"/>
  </numFmts>
  <fonts count="29" x14ac:knownFonts="1"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0000CC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0" fillId="0" borderId="0" xfId="0" applyFont="1">
      <alignment vertical="center"/>
    </xf>
    <xf numFmtId="0" fontId="19" fillId="0" borderId="10" xfId="0" applyFont="1" applyBorder="1">
      <alignment vertical="center"/>
    </xf>
    <xf numFmtId="0" fontId="21" fillId="0" borderId="10" xfId="0" applyFont="1" applyBorder="1">
      <alignment vertical="center"/>
    </xf>
    <xf numFmtId="0" fontId="20" fillId="0" borderId="10" xfId="0" applyFont="1" applyBorder="1" applyAlignment="1">
      <alignment vertical="center" shrinkToFit="1"/>
    </xf>
    <xf numFmtId="0" fontId="20" fillId="0" borderId="10" xfId="0" applyFont="1" applyFill="1" applyBorder="1" applyAlignment="1">
      <alignment vertical="center" shrinkToFit="1"/>
    </xf>
    <xf numFmtId="0" fontId="22" fillId="0" borderId="10" xfId="0" applyFont="1" applyBorder="1">
      <alignment vertical="center"/>
    </xf>
    <xf numFmtId="0" fontId="23" fillId="0" borderId="0" xfId="0" applyFont="1">
      <alignment vertical="center"/>
    </xf>
    <xf numFmtId="0" fontId="20" fillId="0" borderId="10" xfId="0" applyFont="1" applyFill="1" applyBorder="1" applyAlignment="1">
      <alignment horizontal="center" vertical="center" wrapText="1"/>
    </xf>
    <xf numFmtId="40" fontId="20" fillId="0" borderId="10" xfId="33" applyNumberFormat="1" applyFont="1" applyBorder="1" applyAlignment="1">
      <alignment horizontal="right" vertical="center"/>
    </xf>
    <xf numFmtId="176" fontId="20" fillId="0" borderId="10" xfId="33" applyNumberFormat="1" applyFont="1" applyFill="1" applyBorder="1">
      <alignment vertical="center"/>
    </xf>
    <xf numFmtId="176" fontId="20" fillId="0" borderId="10" xfId="33" applyNumberFormat="1" applyFont="1" applyBorder="1" applyAlignment="1">
      <alignment horizontal="right" vertical="center"/>
    </xf>
    <xf numFmtId="0" fontId="20" fillId="0" borderId="10" xfId="0" applyFont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38" fontId="21" fillId="0" borderId="0" xfId="33" applyFont="1">
      <alignment vertical="center"/>
    </xf>
    <xf numFmtId="0" fontId="20" fillId="0" borderId="0" xfId="0" applyFont="1" applyAlignment="1">
      <alignment horizontal="right" vertical="center"/>
    </xf>
    <xf numFmtId="177" fontId="24" fillId="0" borderId="0" xfId="33" applyNumberFormat="1" applyFont="1" applyFill="1">
      <alignment vertical="center"/>
    </xf>
    <xf numFmtId="0" fontId="20" fillId="0" borderId="0" xfId="0" applyFont="1" applyAlignment="1">
      <alignment horizontal="right" vertical="center" shrinkToFit="1"/>
    </xf>
    <xf numFmtId="0" fontId="21" fillId="0" borderId="10" xfId="0" applyFont="1" applyFill="1" applyBorder="1">
      <alignment vertical="center"/>
    </xf>
    <xf numFmtId="176" fontId="20" fillId="0" borderId="10" xfId="33" applyNumberFormat="1" applyFont="1" applyFill="1" applyBorder="1" applyAlignment="1">
      <alignment horizontal="right" vertical="center"/>
    </xf>
    <xf numFmtId="40" fontId="20" fillId="0" borderId="10" xfId="33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>
      <alignment vertical="center"/>
    </xf>
    <xf numFmtId="40" fontId="24" fillId="0" borderId="10" xfId="33" applyNumberFormat="1" applyFont="1" applyBorder="1">
      <alignment vertical="center"/>
    </xf>
    <xf numFmtId="0" fontId="0" fillId="0" borderId="10" xfId="0" applyBorder="1">
      <alignment vertical="center"/>
    </xf>
    <xf numFmtId="40" fontId="20" fillId="0" borderId="10" xfId="33" applyNumberFormat="1" applyFont="1" applyBorder="1">
      <alignment vertical="center"/>
    </xf>
    <xf numFmtId="176" fontId="25" fillId="0" borderId="0" xfId="33" applyNumberFormat="1" applyFont="1" applyFill="1">
      <alignment vertical="center"/>
    </xf>
    <xf numFmtId="40" fontId="25" fillId="0" borderId="0" xfId="33" applyNumberFormat="1" applyFont="1" applyFill="1">
      <alignment vertical="center"/>
    </xf>
    <xf numFmtId="0" fontId="20" fillId="24" borderId="10" xfId="0" applyFont="1" applyFill="1" applyBorder="1" applyAlignment="1">
      <alignment vertical="center" shrinkToFit="1"/>
    </xf>
    <xf numFmtId="176" fontId="20" fillId="24" borderId="10" xfId="33" applyNumberFormat="1" applyFont="1" applyFill="1" applyBorder="1">
      <alignment vertical="center"/>
    </xf>
    <xf numFmtId="176" fontId="20" fillId="24" borderId="10" xfId="33" applyNumberFormat="1" applyFont="1" applyFill="1" applyBorder="1" applyAlignment="1">
      <alignment horizontal="right" vertical="center"/>
    </xf>
    <xf numFmtId="40" fontId="20" fillId="24" borderId="10" xfId="33" applyNumberFormat="1" applyFont="1" applyFill="1" applyBorder="1" applyAlignment="1">
      <alignment horizontal="right" vertical="center"/>
    </xf>
    <xf numFmtId="0" fontId="20" fillId="24" borderId="10" xfId="0" applyFont="1" applyFill="1" applyBorder="1">
      <alignment vertical="center"/>
    </xf>
    <xf numFmtId="9" fontId="0" fillId="0" borderId="0" xfId="0" applyNumberFormat="1" applyFont="1">
      <alignment vertical="center"/>
    </xf>
    <xf numFmtId="0" fontId="20" fillId="25" borderId="10" xfId="0" applyFont="1" applyFill="1" applyBorder="1" applyAlignment="1">
      <alignment vertical="center" shrinkToFit="1"/>
    </xf>
    <xf numFmtId="176" fontId="20" fillId="25" borderId="10" xfId="33" applyNumberFormat="1" applyFont="1" applyFill="1" applyBorder="1">
      <alignment vertical="center"/>
    </xf>
    <xf numFmtId="176" fontId="20" fillId="25" borderId="10" xfId="33" applyNumberFormat="1" applyFont="1" applyFill="1" applyBorder="1" applyAlignment="1">
      <alignment horizontal="right" vertical="center"/>
    </xf>
    <xf numFmtId="40" fontId="20" fillId="25" borderId="10" xfId="33" applyNumberFormat="1" applyFont="1" applyFill="1" applyBorder="1" applyAlignment="1">
      <alignment horizontal="right" vertical="center"/>
    </xf>
    <xf numFmtId="38" fontId="0" fillId="0" borderId="0" xfId="33" applyFont="1">
      <alignment vertical="center"/>
    </xf>
    <xf numFmtId="38" fontId="25" fillId="0" borderId="0" xfId="33" applyFont="1" applyFill="1">
      <alignment vertical="center"/>
    </xf>
    <xf numFmtId="38" fontId="27" fillId="0" borderId="10" xfId="33" applyFont="1" applyBorder="1" applyAlignment="1">
      <alignment horizontal="right" vertical="center"/>
    </xf>
    <xf numFmtId="38" fontId="27" fillId="25" borderId="10" xfId="33" applyFont="1" applyFill="1" applyBorder="1" applyAlignment="1">
      <alignment horizontal="right" vertical="center"/>
    </xf>
    <xf numFmtId="38" fontId="27" fillId="24" borderId="10" xfId="33" applyFont="1" applyFill="1" applyBorder="1" applyAlignment="1">
      <alignment horizontal="right" vertical="center"/>
    </xf>
    <xf numFmtId="178" fontId="0" fillId="0" borderId="10" xfId="0" applyNumberFormat="1" applyFont="1" applyBorder="1">
      <alignment vertical="center"/>
    </xf>
    <xf numFmtId="0" fontId="21" fillId="25" borderId="10" xfId="0" applyFont="1" applyFill="1" applyBorder="1">
      <alignment vertical="center"/>
    </xf>
    <xf numFmtId="0" fontId="22" fillId="25" borderId="10" xfId="0" applyFont="1" applyFill="1" applyBorder="1">
      <alignment vertical="center"/>
    </xf>
    <xf numFmtId="0" fontId="22" fillId="25" borderId="10" xfId="0" applyFont="1" applyFill="1" applyBorder="1" applyAlignment="1">
      <alignment vertical="center" shrinkToFit="1"/>
    </xf>
    <xf numFmtId="176" fontId="22" fillId="25" borderId="10" xfId="33" applyNumberFormat="1" applyFont="1" applyFill="1" applyBorder="1">
      <alignment vertical="center"/>
    </xf>
    <xf numFmtId="176" fontId="22" fillId="25" borderId="10" xfId="33" applyNumberFormat="1" applyFont="1" applyFill="1" applyBorder="1" applyAlignment="1">
      <alignment horizontal="right" vertical="center"/>
    </xf>
    <xf numFmtId="40" fontId="22" fillId="25" borderId="10" xfId="33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Continuous" vertical="center"/>
    </xf>
    <xf numFmtId="0" fontId="28" fillId="0" borderId="0" xfId="0" applyFont="1" applyFill="1" applyBorder="1" applyAlignment="1">
      <alignment vertical="center"/>
    </xf>
    <xf numFmtId="0" fontId="19" fillId="26" borderId="10" xfId="0" applyFont="1" applyFill="1" applyBorder="1">
      <alignment vertical="center"/>
    </xf>
    <xf numFmtId="0" fontId="20" fillId="26" borderId="10" xfId="0" applyFont="1" applyFill="1" applyBorder="1" applyAlignment="1">
      <alignment vertical="center" shrinkToFit="1"/>
    </xf>
    <xf numFmtId="0" fontId="20" fillId="26" borderId="10" xfId="0" applyFont="1" applyFill="1" applyBorder="1" applyAlignment="1">
      <alignment vertical="center" wrapText="1"/>
    </xf>
    <xf numFmtId="0" fontId="20" fillId="26" borderId="11" xfId="0" applyFont="1" applyFill="1" applyBorder="1" applyAlignment="1">
      <alignment vertical="center" wrapText="1"/>
    </xf>
    <xf numFmtId="38" fontId="26" fillId="26" borderId="10" xfId="33" applyFont="1" applyFill="1" applyBorder="1" applyAlignment="1">
      <alignment vertical="center" wrapText="1"/>
    </xf>
    <xf numFmtId="176" fontId="20" fillId="26" borderId="10" xfId="33" applyNumberFormat="1" applyFont="1" applyFill="1" applyBorder="1" applyAlignment="1">
      <alignment vertical="center" wrapText="1"/>
    </xf>
    <xf numFmtId="38" fontId="20" fillId="0" borderId="10" xfId="33" applyFont="1" applyFill="1" applyBorder="1" applyAlignment="1">
      <alignment horizontal="center" vertical="center" wrapText="1"/>
    </xf>
    <xf numFmtId="38" fontId="21" fillId="0" borderId="14" xfId="33" applyFont="1" applyBorder="1" applyAlignment="1">
      <alignment horizontal="center" vertical="center"/>
    </xf>
    <xf numFmtId="38" fontId="21" fillId="0" borderId="16" xfId="33" applyFont="1" applyBorder="1" applyAlignment="1">
      <alignment horizontal="center" vertical="center"/>
    </xf>
    <xf numFmtId="38" fontId="21" fillId="0" borderId="15" xfId="33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008000"/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/>
              <a:t>合計特殊出生率と未婚率（</a:t>
            </a:r>
            <a:r>
              <a:rPr lang="ja-JP" altLang="ja-JP" sz="1050" b="1" i="0" u="none" strike="noStrike" baseline="0">
                <a:effectLst/>
              </a:rPr>
              <a:t>女</a:t>
            </a:r>
            <a:r>
              <a:rPr lang="en-US" altLang="ja-JP" sz="1050" b="1"/>
              <a:t>20</a:t>
            </a:r>
            <a:r>
              <a:rPr lang="ja-JP" altLang="en-US" sz="1050" b="1"/>
              <a:t>～</a:t>
            </a:r>
            <a:r>
              <a:rPr lang="en-US" altLang="ja-JP" sz="1050" b="1"/>
              <a:t>49</a:t>
            </a:r>
            <a:r>
              <a:rPr lang="ja-JP" altLang="en-US" sz="1050" b="1"/>
              <a:t>歳）の相関図
</a:t>
            </a:r>
            <a:r>
              <a:rPr lang="ja-JP" altLang="en-US" sz="1050" b="0"/>
              <a:t>（都道府県・</a:t>
            </a:r>
            <a:r>
              <a:rPr lang="en-US" altLang="ja-JP" sz="1050" b="0"/>
              <a:t>2010</a:t>
            </a:r>
            <a:r>
              <a:rPr lang="ja-JP" altLang="en-US" sz="1050" b="0"/>
              <a:t>年）</a:t>
            </a:r>
          </a:p>
        </c:rich>
      </c:tx>
      <c:layout>
        <c:manualLayout>
          <c:xMode val="edge"/>
          <c:yMode val="edge"/>
          <c:x val="0.14919419607735826"/>
          <c:y val="3.06122448979591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85603996483341"/>
          <c:y val="0.16071475282143097"/>
          <c:w val="0.78215423575458232"/>
          <c:h val="0.6577400069173378"/>
        </c:manualLayout>
      </c:layout>
      <c:scatterChart>
        <c:scatterStyle val="lineMarker"/>
        <c:varyColors val="0"/>
        <c:ser>
          <c:idx val="1"/>
          <c:order val="0"/>
          <c:tx>
            <c:strRef>
              <c:f>相関G!$A$1</c:f>
              <c:strCache>
                <c:ptCount val="1"/>
                <c:pt idx="0">
                  <c:v>合計特殊出生率、有配偶出生率と未婚率（女）の相関グラフ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  <a:prstDash val="solid"/>
              </a:ln>
            </c:spPr>
          </c:marker>
          <c:dPt>
            <c:idx val="18"/>
            <c:bubble3D val="0"/>
          </c:dPt>
          <c:dPt>
            <c:idx val="23"/>
            <c:marker>
              <c:symbol val="diamond"/>
              <c:size val="6"/>
              <c:spPr>
                <a:solidFill>
                  <a:schemeClr val="bg1"/>
                </a:solidFill>
                <a:ln>
                  <a:solidFill>
                    <a:schemeClr val="tx2"/>
                  </a:solidFill>
                  <a:prstDash val="solid"/>
                </a:ln>
              </c:spPr>
            </c:marker>
            <c:bubble3D val="0"/>
          </c:dPt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forward val="5"/>
            <c:backward val="5"/>
            <c:dispRSqr val="1"/>
            <c:dispEq val="0"/>
            <c:trendlineLbl>
              <c:layout>
                <c:manualLayout>
                  <c:x val="0.20062396019336834"/>
                  <c:y val="-0.3692654384052480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</c:trendlineLbl>
          </c:trendline>
          <c:xVal>
            <c:numRef>
              <c:f>相関G!$E$10:$E$56</c:f>
              <c:numCache>
                <c:formatCode>#,##0.0;[Red]\-#,##0.0</c:formatCode>
                <c:ptCount val="47"/>
                <c:pt idx="0">
                  <c:v>37.518855970554519</c:v>
                </c:pt>
                <c:pt idx="1">
                  <c:v>33.445882573625966</c:v>
                </c:pt>
                <c:pt idx="2">
                  <c:v>32.746369074054826</c:v>
                </c:pt>
                <c:pt idx="3">
                  <c:v>36.546112924136082</c:v>
                </c:pt>
                <c:pt idx="4">
                  <c:v>31.825385655629866</c:v>
                </c:pt>
                <c:pt idx="5">
                  <c:v>31.144769208113576</c:v>
                </c:pt>
                <c:pt idx="6">
                  <c:v>31.266920068910824</c:v>
                </c:pt>
                <c:pt idx="7">
                  <c:v>33.621456942217129</c:v>
                </c:pt>
                <c:pt idx="8">
                  <c:v>32.785238601197214</c:v>
                </c:pt>
                <c:pt idx="9">
                  <c:v>33.01418732945082</c:v>
                </c:pt>
                <c:pt idx="10">
                  <c:v>36.474434266880436</c:v>
                </c:pt>
                <c:pt idx="11">
                  <c:v>36.414737950141465</c:v>
                </c:pt>
                <c:pt idx="12">
                  <c:v>44.265947795070325</c:v>
                </c:pt>
                <c:pt idx="13">
                  <c:v>36.795005774316046</c:v>
                </c:pt>
                <c:pt idx="14">
                  <c:v>34.005920967949542</c:v>
                </c:pt>
                <c:pt idx="15">
                  <c:v>31.719591167980028</c:v>
                </c:pt>
                <c:pt idx="16">
                  <c:v>33.399222087610795</c:v>
                </c:pt>
                <c:pt idx="17">
                  <c:v>30.466484381473197</c:v>
                </c:pt>
                <c:pt idx="18">
                  <c:v>33.621809341899635</c:v>
                </c:pt>
                <c:pt idx="19">
                  <c:v>32.26488290498331</c:v>
                </c:pt>
                <c:pt idx="20">
                  <c:v>32.255145324240878</c:v>
                </c:pt>
                <c:pt idx="21">
                  <c:v>32.608553685212193</c:v>
                </c:pt>
                <c:pt idx="22">
                  <c:v>33.401566497467847</c:v>
                </c:pt>
                <c:pt idx="23">
                  <c:v>31.407110507961058</c:v>
                </c:pt>
                <c:pt idx="24">
                  <c:v>32.913351701080394</c:v>
                </c:pt>
                <c:pt idx="25">
                  <c:v>40.879239486902733</c:v>
                </c:pt>
                <c:pt idx="26">
                  <c:v>39.068813981681032</c:v>
                </c:pt>
                <c:pt idx="27">
                  <c:v>36.316153254818175</c:v>
                </c:pt>
                <c:pt idx="28">
                  <c:v>37.621601008607406</c:v>
                </c:pt>
                <c:pt idx="29">
                  <c:v>33.23037001327215</c:v>
                </c:pt>
                <c:pt idx="30">
                  <c:v>33.182289791856348</c:v>
                </c:pt>
                <c:pt idx="31">
                  <c:v>31.439848496212409</c:v>
                </c:pt>
                <c:pt idx="32">
                  <c:v>35.427497911780534</c:v>
                </c:pt>
                <c:pt idx="33">
                  <c:v>34.238885720289375</c:v>
                </c:pt>
                <c:pt idx="34">
                  <c:v>33.399452686654499</c:v>
                </c:pt>
                <c:pt idx="35">
                  <c:v>34.142423981258766</c:v>
                </c:pt>
                <c:pt idx="36">
                  <c:v>32.246176636654504</c:v>
                </c:pt>
                <c:pt idx="37">
                  <c:v>34.03193821979432</c:v>
                </c:pt>
                <c:pt idx="38">
                  <c:v>36.545526760003973</c:v>
                </c:pt>
                <c:pt idx="39">
                  <c:v>39.636207612515548</c:v>
                </c:pt>
                <c:pt idx="40">
                  <c:v>35.248994485217892</c:v>
                </c:pt>
                <c:pt idx="41">
                  <c:v>35.464344344004651</c:v>
                </c:pt>
                <c:pt idx="42">
                  <c:v>35.669576380810874</c:v>
                </c:pt>
                <c:pt idx="43">
                  <c:v>35.228493050289337</c:v>
                </c:pt>
                <c:pt idx="44">
                  <c:v>33.272683744314101</c:v>
                </c:pt>
                <c:pt idx="45">
                  <c:v>35.851824683660368</c:v>
                </c:pt>
                <c:pt idx="46">
                  <c:v>37.349228717762223</c:v>
                </c:pt>
              </c:numCache>
            </c:numRef>
          </c:xVal>
          <c:yVal>
            <c:numRef>
              <c:f>相関G!$C$10:$C$56</c:f>
              <c:numCache>
                <c:formatCode>#,##0.00_);[Red]\(#,##0.00\)</c:formatCode>
                <c:ptCount val="47"/>
                <c:pt idx="0">
                  <c:v>1.26</c:v>
                </c:pt>
                <c:pt idx="1">
                  <c:v>1.38</c:v>
                </c:pt>
                <c:pt idx="2">
                  <c:v>1.46</c:v>
                </c:pt>
                <c:pt idx="3">
                  <c:v>1.3</c:v>
                </c:pt>
                <c:pt idx="4">
                  <c:v>1.31</c:v>
                </c:pt>
                <c:pt idx="5">
                  <c:v>1.48</c:v>
                </c:pt>
                <c:pt idx="6">
                  <c:v>1.52</c:v>
                </c:pt>
                <c:pt idx="7">
                  <c:v>1.44</c:v>
                </c:pt>
                <c:pt idx="8">
                  <c:v>1.44</c:v>
                </c:pt>
                <c:pt idx="9">
                  <c:v>1.46</c:v>
                </c:pt>
                <c:pt idx="10">
                  <c:v>1.32</c:v>
                </c:pt>
                <c:pt idx="11">
                  <c:v>1.34</c:v>
                </c:pt>
                <c:pt idx="12">
                  <c:v>1.1200000000000001</c:v>
                </c:pt>
                <c:pt idx="13">
                  <c:v>1.31</c:v>
                </c:pt>
                <c:pt idx="14">
                  <c:v>1.43</c:v>
                </c:pt>
                <c:pt idx="15">
                  <c:v>1.42</c:v>
                </c:pt>
                <c:pt idx="16">
                  <c:v>1.44</c:v>
                </c:pt>
                <c:pt idx="17">
                  <c:v>1.61</c:v>
                </c:pt>
                <c:pt idx="18">
                  <c:v>1.46</c:v>
                </c:pt>
                <c:pt idx="19">
                  <c:v>1.53</c:v>
                </c:pt>
                <c:pt idx="20">
                  <c:v>1.48</c:v>
                </c:pt>
                <c:pt idx="21">
                  <c:v>1.54</c:v>
                </c:pt>
                <c:pt idx="22">
                  <c:v>1.52</c:v>
                </c:pt>
                <c:pt idx="23">
                  <c:v>1.51</c:v>
                </c:pt>
                <c:pt idx="24">
                  <c:v>1.54</c:v>
                </c:pt>
                <c:pt idx="25">
                  <c:v>1.28</c:v>
                </c:pt>
                <c:pt idx="26">
                  <c:v>1.33</c:v>
                </c:pt>
                <c:pt idx="27">
                  <c:v>1.41</c:v>
                </c:pt>
                <c:pt idx="28">
                  <c:v>1.29</c:v>
                </c:pt>
                <c:pt idx="29">
                  <c:v>1.47</c:v>
                </c:pt>
                <c:pt idx="30">
                  <c:v>1.54</c:v>
                </c:pt>
                <c:pt idx="31">
                  <c:v>1.68</c:v>
                </c:pt>
                <c:pt idx="32">
                  <c:v>1.5</c:v>
                </c:pt>
                <c:pt idx="33">
                  <c:v>1.55</c:v>
                </c:pt>
                <c:pt idx="34">
                  <c:v>1.56</c:v>
                </c:pt>
                <c:pt idx="35">
                  <c:v>1.42</c:v>
                </c:pt>
                <c:pt idx="36">
                  <c:v>1.57</c:v>
                </c:pt>
                <c:pt idx="37">
                  <c:v>1.5</c:v>
                </c:pt>
                <c:pt idx="38">
                  <c:v>1.42</c:v>
                </c:pt>
                <c:pt idx="39">
                  <c:v>1.44</c:v>
                </c:pt>
                <c:pt idx="40">
                  <c:v>1.61</c:v>
                </c:pt>
                <c:pt idx="41">
                  <c:v>1.61</c:v>
                </c:pt>
                <c:pt idx="42">
                  <c:v>1.62</c:v>
                </c:pt>
                <c:pt idx="43">
                  <c:v>1.56</c:v>
                </c:pt>
                <c:pt idx="44">
                  <c:v>1.68</c:v>
                </c:pt>
                <c:pt idx="45">
                  <c:v>1.62</c:v>
                </c:pt>
                <c:pt idx="46">
                  <c:v>1.87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433920"/>
        <c:axId val="210501632"/>
      </c:scatterChart>
      <c:valAx>
        <c:axId val="210433920"/>
        <c:scaling>
          <c:orientation val="maxMin"/>
          <c:max val="45"/>
          <c:min val="3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未婚率（女</a:t>
                </a:r>
                <a:r>
                  <a:rPr lang="en-US" altLang="ja-JP" sz="1000"/>
                  <a:t>20-49</a:t>
                </a:r>
                <a:r>
                  <a:rPr lang="ja-JP" altLang="en-US" sz="1000"/>
                  <a:t>歳）</a:t>
                </a:r>
                <a:r>
                  <a:rPr lang="en-US" altLang="ja-JP" sz="1000"/>
                  <a:t>%</a:t>
                </a:r>
                <a:r>
                  <a:rPr lang="ja-JP" altLang="en-US" sz="1000"/>
                  <a:t>　</a:t>
                </a:r>
                <a:r>
                  <a:rPr lang="ja-JP" altLang="en-US" sz="900"/>
                  <a:t>（</a:t>
                </a:r>
                <a:r>
                  <a:rPr lang="en-US" altLang="ja-JP" sz="900"/>
                  <a:t>※</a:t>
                </a:r>
                <a:r>
                  <a:rPr lang="ja-JP" altLang="en-US" sz="900"/>
                  <a:t>低い方が右）</a:t>
                </a:r>
              </a:p>
            </c:rich>
          </c:tx>
          <c:layout>
            <c:manualLayout>
              <c:xMode val="edge"/>
              <c:yMode val="edge"/>
              <c:x val="0.28311563273316126"/>
              <c:y val="0.906572168098117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01632"/>
        <c:crosses val="autoZero"/>
        <c:crossBetween val="midCat"/>
        <c:majorUnit val="2"/>
      </c:valAx>
      <c:valAx>
        <c:axId val="210501632"/>
        <c:scaling>
          <c:orientation val="minMax"/>
          <c:max val="2"/>
          <c:min val="1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合計特殊出生率</a:t>
                </a:r>
              </a:p>
            </c:rich>
          </c:tx>
          <c:layout>
            <c:manualLayout>
              <c:xMode val="edge"/>
              <c:yMode val="edge"/>
              <c:x val="2.1143408333732388E-2"/>
              <c:y val="0.32330033745781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33920"/>
        <c:crosses val="autoZero"/>
        <c:crossBetween val="midCat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ja-JP" sz="1050" b="1"/>
              <a:t>合計特殊出生率と有配偶出生率の相関図</a:t>
            </a:r>
            <a:r>
              <a:rPr lang="ja-JP" sz="1050"/>
              <a:t>
（都道府県・</a:t>
            </a:r>
            <a:r>
              <a:rPr lang="en-US" sz="1050"/>
              <a:t>2010</a:t>
            </a:r>
            <a:r>
              <a:rPr lang="ja-JP" sz="1050"/>
              <a:t>年）</a:t>
            </a:r>
          </a:p>
        </c:rich>
      </c:tx>
      <c:layout>
        <c:manualLayout>
          <c:xMode val="edge"/>
          <c:yMode val="edge"/>
          <c:x val="0.21030953027423299"/>
          <c:y val="3.06122448979591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04205078646543"/>
          <c:y val="0.16369095194775377"/>
          <c:w val="0.77864781353712342"/>
          <c:h val="0.6577400069173378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8"/>
            <c:bubble3D val="0"/>
          </c:dPt>
          <c:dPt>
            <c:idx val="23"/>
            <c:marker>
              <c:symbol val="diamond"/>
              <c:size val="6"/>
              <c:spPr>
                <a:solidFill>
                  <a:schemeClr val="bg1"/>
                </a:solidFill>
                <a:ln>
                  <a:solidFill>
                    <a:srgbClr val="000080"/>
                  </a:solidFill>
                  <a:prstDash val="solid"/>
                </a:ln>
              </c:spPr>
            </c:marker>
            <c:bubble3D val="0"/>
          </c:dPt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forward val="5"/>
            <c:backward val="5"/>
            <c:dispRSqr val="1"/>
            <c:dispEq val="0"/>
            <c:trendlineLbl>
              <c:layout>
                <c:manualLayout>
                  <c:x val="-0.1426949365704287"/>
                  <c:y val="1.4880327459067616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相関G!$D$10:$D$56</c:f>
              <c:numCache>
                <c:formatCode>#,##0.0;[Red]\-#,##0.0</c:formatCode>
                <c:ptCount val="47"/>
                <c:pt idx="0">
                  <c:v>74.7</c:v>
                </c:pt>
                <c:pt idx="1">
                  <c:v>74.5</c:v>
                </c:pt>
                <c:pt idx="2">
                  <c:v>77.400000000000006</c:v>
                </c:pt>
                <c:pt idx="3">
                  <c:v>79.099999999999994</c:v>
                </c:pt>
                <c:pt idx="4">
                  <c:v>67.900000000000006</c:v>
                </c:pt>
                <c:pt idx="5">
                  <c:v>76.400000000000006</c:v>
                </c:pt>
                <c:pt idx="6">
                  <c:v>80.3</c:v>
                </c:pt>
                <c:pt idx="7">
                  <c:v>78.7</c:v>
                </c:pt>
                <c:pt idx="8">
                  <c:v>78.8</c:v>
                </c:pt>
                <c:pt idx="9">
                  <c:v>78.599999999999994</c:v>
                </c:pt>
                <c:pt idx="10">
                  <c:v>75.900000000000006</c:v>
                </c:pt>
                <c:pt idx="11">
                  <c:v>78.599999999999994</c:v>
                </c:pt>
                <c:pt idx="12">
                  <c:v>81.5</c:v>
                </c:pt>
                <c:pt idx="13">
                  <c:v>76.400000000000006</c:v>
                </c:pt>
                <c:pt idx="14">
                  <c:v>77.8</c:v>
                </c:pt>
                <c:pt idx="15">
                  <c:v>73.3</c:v>
                </c:pt>
                <c:pt idx="16">
                  <c:v>77.8</c:v>
                </c:pt>
                <c:pt idx="17">
                  <c:v>81.7</c:v>
                </c:pt>
                <c:pt idx="18">
                  <c:v>77.2</c:v>
                </c:pt>
                <c:pt idx="19">
                  <c:v>80.099999999999994</c:v>
                </c:pt>
                <c:pt idx="20">
                  <c:v>76.8</c:v>
                </c:pt>
                <c:pt idx="21">
                  <c:v>81.400000000000006</c:v>
                </c:pt>
                <c:pt idx="22">
                  <c:v>83.2</c:v>
                </c:pt>
                <c:pt idx="23">
                  <c:v>77.3</c:v>
                </c:pt>
                <c:pt idx="24">
                  <c:v>83.6</c:v>
                </c:pt>
                <c:pt idx="25">
                  <c:v>82.8</c:v>
                </c:pt>
                <c:pt idx="26">
                  <c:v>83.1</c:v>
                </c:pt>
                <c:pt idx="27">
                  <c:v>80.599999999999994</c:v>
                </c:pt>
                <c:pt idx="28">
                  <c:v>74</c:v>
                </c:pt>
                <c:pt idx="29">
                  <c:v>77.8</c:v>
                </c:pt>
                <c:pt idx="30">
                  <c:v>85.9</c:v>
                </c:pt>
                <c:pt idx="31">
                  <c:v>87.7</c:v>
                </c:pt>
                <c:pt idx="32">
                  <c:v>86.6</c:v>
                </c:pt>
                <c:pt idx="33">
                  <c:v>86.2</c:v>
                </c:pt>
                <c:pt idx="34">
                  <c:v>85.1</c:v>
                </c:pt>
                <c:pt idx="35">
                  <c:v>78.900000000000006</c:v>
                </c:pt>
                <c:pt idx="36">
                  <c:v>84.3</c:v>
                </c:pt>
                <c:pt idx="37">
                  <c:v>82.7</c:v>
                </c:pt>
                <c:pt idx="38">
                  <c:v>83.9</c:v>
                </c:pt>
                <c:pt idx="39">
                  <c:v>93.7</c:v>
                </c:pt>
                <c:pt idx="40">
                  <c:v>93</c:v>
                </c:pt>
                <c:pt idx="41">
                  <c:v>90.2</c:v>
                </c:pt>
                <c:pt idx="42">
                  <c:v>93.8</c:v>
                </c:pt>
                <c:pt idx="43">
                  <c:v>89.7</c:v>
                </c:pt>
                <c:pt idx="44">
                  <c:v>94.6</c:v>
                </c:pt>
                <c:pt idx="45">
                  <c:v>95</c:v>
                </c:pt>
                <c:pt idx="46">
                  <c:v>119.6</c:v>
                </c:pt>
              </c:numCache>
            </c:numRef>
          </c:xVal>
          <c:yVal>
            <c:numRef>
              <c:f>相関G!$C$10:$C$56</c:f>
              <c:numCache>
                <c:formatCode>#,##0.00_);[Red]\(#,##0.00\)</c:formatCode>
                <c:ptCount val="47"/>
                <c:pt idx="0">
                  <c:v>1.26</c:v>
                </c:pt>
                <c:pt idx="1">
                  <c:v>1.38</c:v>
                </c:pt>
                <c:pt idx="2">
                  <c:v>1.46</c:v>
                </c:pt>
                <c:pt idx="3">
                  <c:v>1.3</c:v>
                </c:pt>
                <c:pt idx="4">
                  <c:v>1.31</c:v>
                </c:pt>
                <c:pt idx="5">
                  <c:v>1.48</c:v>
                </c:pt>
                <c:pt idx="6">
                  <c:v>1.52</c:v>
                </c:pt>
                <c:pt idx="7">
                  <c:v>1.44</c:v>
                </c:pt>
                <c:pt idx="8">
                  <c:v>1.44</c:v>
                </c:pt>
                <c:pt idx="9">
                  <c:v>1.46</c:v>
                </c:pt>
                <c:pt idx="10">
                  <c:v>1.32</c:v>
                </c:pt>
                <c:pt idx="11">
                  <c:v>1.34</c:v>
                </c:pt>
                <c:pt idx="12">
                  <c:v>1.1200000000000001</c:v>
                </c:pt>
                <c:pt idx="13">
                  <c:v>1.31</c:v>
                </c:pt>
                <c:pt idx="14">
                  <c:v>1.43</c:v>
                </c:pt>
                <c:pt idx="15">
                  <c:v>1.42</c:v>
                </c:pt>
                <c:pt idx="16">
                  <c:v>1.44</c:v>
                </c:pt>
                <c:pt idx="17">
                  <c:v>1.61</c:v>
                </c:pt>
                <c:pt idx="18">
                  <c:v>1.46</c:v>
                </c:pt>
                <c:pt idx="19">
                  <c:v>1.53</c:v>
                </c:pt>
                <c:pt idx="20">
                  <c:v>1.48</c:v>
                </c:pt>
                <c:pt idx="21">
                  <c:v>1.54</c:v>
                </c:pt>
                <c:pt idx="22">
                  <c:v>1.52</c:v>
                </c:pt>
                <c:pt idx="23">
                  <c:v>1.51</c:v>
                </c:pt>
                <c:pt idx="24">
                  <c:v>1.54</c:v>
                </c:pt>
                <c:pt idx="25">
                  <c:v>1.28</c:v>
                </c:pt>
                <c:pt idx="26">
                  <c:v>1.33</c:v>
                </c:pt>
                <c:pt idx="27">
                  <c:v>1.41</c:v>
                </c:pt>
                <c:pt idx="28">
                  <c:v>1.29</c:v>
                </c:pt>
                <c:pt idx="29">
                  <c:v>1.47</c:v>
                </c:pt>
                <c:pt idx="30">
                  <c:v>1.54</c:v>
                </c:pt>
                <c:pt idx="31">
                  <c:v>1.68</c:v>
                </c:pt>
                <c:pt idx="32">
                  <c:v>1.5</c:v>
                </c:pt>
                <c:pt idx="33">
                  <c:v>1.55</c:v>
                </c:pt>
                <c:pt idx="34">
                  <c:v>1.56</c:v>
                </c:pt>
                <c:pt idx="35">
                  <c:v>1.42</c:v>
                </c:pt>
                <c:pt idx="36">
                  <c:v>1.57</c:v>
                </c:pt>
                <c:pt idx="37">
                  <c:v>1.5</c:v>
                </c:pt>
                <c:pt idx="38">
                  <c:v>1.42</c:v>
                </c:pt>
                <c:pt idx="39">
                  <c:v>1.44</c:v>
                </c:pt>
                <c:pt idx="40">
                  <c:v>1.61</c:v>
                </c:pt>
                <c:pt idx="41">
                  <c:v>1.61</c:v>
                </c:pt>
                <c:pt idx="42">
                  <c:v>1.62</c:v>
                </c:pt>
                <c:pt idx="43">
                  <c:v>1.56</c:v>
                </c:pt>
                <c:pt idx="44">
                  <c:v>1.68</c:v>
                </c:pt>
                <c:pt idx="45">
                  <c:v>1.62</c:v>
                </c:pt>
                <c:pt idx="46">
                  <c:v>1.87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849216"/>
        <c:axId val="211851136"/>
      </c:scatterChart>
      <c:valAx>
        <c:axId val="211849216"/>
        <c:scaling>
          <c:orientation val="minMax"/>
          <c:max val="120"/>
          <c:min val="65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sz="1050"/>
                  <a:t>有配偶出生率</a:t>
                </a:r>
              </a:p>
            </c:rich>
          </c:tx>
          <c:layout>
            <c:manualLayout>
              <c:xMode val="edge"/>
              <c:yMode val="edge"/>
              <c:x val="0.42722807493890852"/>
              <c:y val="0.901788205045797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11851136"/>
        <c:crosses val="autoZero"/>
        <c:crossBetween val="midCat"/>
        <c:majorUnit val="5"/>
      </c:valAx>
      <c:valAx>
        <c:axId val="211851136"/>
        <c:scaling>
          <c:orientation val="minMax"/>
          <c:max val="2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/>
                </a:pPr>
                <a:r>
                  <a:rPr lang="ja-JP" sz="1000"/>
                  <a:t>合計特殊出生率</a:t>
                </a:r>
              </a:p>
            </c:rich>
          </c:tx>
          <c:layout>
            <c:manualLayout>
              <c:xMode val="edge"/>
              <c:yMode val="edge"/>
              <c:x val="1.7441345703854305E-2"/>
              <c:y val="0.339286849064627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11849216"/>
        <c:crosses val="autoZero"/>
        <c:crossBetween val="midCat"/>
        <c:majorUnit val="0.2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/>
              <a:t>未婚率（</a:t>
            </a:r>
            <a:r>
              <a:rPr lang="ja-JP" altLang="ja-JP" sz="1050" b="1" i="0" u="none" strike="noStrike" baseline="0">
                <a:effectLst/>
              </a:rPr>
              <a:t>女</a:t>
            </a:r>
            <a:r>
              <a:rPr lang="en-US" altLang="ja-JP" sz="1050" b="1"/>
              <a:t>20-49</a:t>
            </a:r>
            <a:r>
              <a:rPr lang="ja-JP" altLang="en-US" sz="1050" b="1"/>
              <a:t>）と有配偶出生率の散布図</a:t>
            </a:r>
            <a:r>
              <a:rPr lang="ja-JP" altLang="en-US" sz="1050"/>
              <a:t>
（都道府県・</a:t>
            </a:r>
            <a:r>
              <a:rPr lang="en-US" altLang="ja-JP" sz="1050"/>
              <a:t>2010</a:t>
            </a:r>
            <a:r>
              <a:rPr lang="ja-JP" altLang="en-US" sz="1050"/>
              <a:t>年）</a:t>
            </a:r>
          </a:p>
        </c:rich>
      </c:tx>
      <c:layout>
        <c:manualLayout>
          <c:xMode val="edge"/>
          <c:yMode val="edge"/>
          <c:x val="0.24155605549306336"/>
          <c:y val="3.06117985251843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47814775607918"/>
          <c:y val="0.16071475282143097"/>
          <c:w val="0.75853212796333647"/>
          <c:h val="0.6577400069173378"/>
        </c:manualLayout>
      </c:layout>
      <c:scatterChart>
        <c:scatterStyle val="lineMarker"/>
        <c:varyColors val="0"/>
        <c:ser>
          <c:idx val="1"/>
          <c:order val="0"/>
          <c:tx>
            <c:strRef>
              <c:f>相関G!$A$1</c:f>
              <c:strCache>
                <c:ptCount val="1"/>
                <c:pt idx="0">
                  <c:v>合計特殊出生率、有配偶出生率と未婚率（女）の相関グラフ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Pt>
            <c:idx val="5"/>
            <c:bubble3D val="0"/>
          </c:dPt>
          <c:dPt>
            <c:idx val="23"/>
            <c:marker>
              <c:symbol val="diamond"/>
              <c:size val="7"/>
              <c:spPr>
                <a:solidFill>
                  <a:schemeClr val="bg1"/>
                </a:solidFill>
                <a:ln w="12700">
                  <a:solidFill>
                    <a:srgbClr val="008000"/>
                  </a:solidFill>
                  <a:prstDash val="solid"/>
                </a:ln>
              </c:spPr>
            </c:marker>
            <c:bubble3D val="0"/>
          </c:dPt>
          <c:xVal>
            <c:numRef>
              <c:f>相関G!$E$10:$E$56</c:f>
              <c:numCache>
                <c:formatCode>#,##0.0;[Red]\-#,##0.0</c:formatCode>
                <c:ptCount val="47"/>
                <c:pt idx="0">
                  <c:v>37.518855970554519</c:v>
                </c:pt>
                <c:pt idx="1">
                  <c:v>33.445882573625966</c:v>
                </c:pt>
                <c:pt idx="2">
                  <c:v>32.746369074054826</c:v>
                </c:pt>
                <c:pt idx="3">
                  <c:v>36.546112924136082</c:v>
                </c:pt>
                <c:pt idx="4">
                  <c:v>31.825385655629866</c:v>
                </c:pt>
                <c:pt idx="5">
                  <c:v>31.144769208113576</c:v>
                </c:pt>
                <c:pt idx="6">
                  <c:v>31.266920068910824</c:v>
                </c:pt>
                <c:pt idx="7">
                  <c:v>33.621456942217129</c:v>
                </c:pt>
                <c:pt idx="8">
                  <c:v>32.785238601197214</c:v>
                </c:pt>
                <c:pt idx="9">
                  <c:v>33.01418732945082</c:v>
                </c:pt>
                <c:pt idx="10">
                  <c:v>36.474434266880436</c:v>
                </c:pt>
                <c:pt idx="11">
                  <c:v>36.414737950141465</c:v>
                </c:pt>
                <c:pt idx="12">
                  <c:v>44.265947795070325</c:v>
                </c:pt>
                <c:pt idx="13">
                  <c:v>36.795005774316046</c:v>
                </c:pt>
                <c:pt idx="14">
                  <c:v>34.005920967949542</c:v>
                </c:pt>
                <c:pt idx="15">
                  <c:v>31.719591167980028</c:v>
                </c:pt>
                <c:pt idx="16">
                  <c:v>33.399222087610795</c:v>
                </c:pt>
                <c:pt idx="17">
                  <c:v>30.466484381473197</c:v>
                </c:pt>
                <c:pt idx="18">
                  <c:v>33.621809341899635</c:v>
                </c:pt>
                <c:pt idx="19">
                  <c:v>32.26488290498331</c:v>
                </c:pt>
                <c:pt idx="20">
                  <c:v>32.255145324240878</c:v>
                </c:pt>
                <c:pt idx="21">
                  <c:v>32.608553685212193</c:v>
                </c:pt>
                <c:pt idx="22">
                  <c:v>33.401566497467847</c:v>
                </c:pt>
                <c:pt idx="23">
                  <c:v>31.407110507961058</c:v>
                </c:pt>
                <c:pt idx="24">
                  <c:v>32.913351701080394</c:v>
                </c:pt>
                <c:pt idx="25">
                  <c:v>40.879239486902733</c:v>
                </c:pt>
                <c:pt idx="26">
                  <c:v>39.068813981681032</c:v>
                </c:pt>
                <c:pt idx="27">
                  <c:v>36.316153254818175</c:v>
                </c:pt>
                <c:pt idx="28">
                  <c:v>37.621601008607406</c:v>
                </c:pt>
                <c:pt idx="29">
                  <c:v>33.23037001327215</c:v>
                </c:pt>
                <c:pt idx="30">
                  <c:v>33.182289791856348</c:v>
                </c:pt>
                <c:pt idx="31">
                  <c:v>31.439848496212409</c:v>
                </c:pt>
                <c:pt idx="32">
                  <c:v>35.427497911780534</c:v>
                </c:pt>
                <c:pt idx="33">
                  <c:v>34.238885720289375</c:v>
                </c:pt>
                <c:pt idx="34">
                  <c:v>33.399452686654499</c:v>
                </c:pt>
                <c:pt idx="35">
                  <c:v>34.142423981258766</c:v>
                </c:pt>
                <c:pt idx="36">
                  <c:v>32.246176636654504</c:v>
                </c:pt>
                <c:pt idx="37">
                  <c:v>34.03193821979432</c:v>
                </c:pt>
                <c:pt idx="38">
                  <c:v>36.545526760003973</c:v>
                </c:pt>
                <c:pt idx="39">
                  <c:v>39.636207612515548</c:v>
                </c:pt>
                <c:pt idx="40">
                  <c:v>35.248994485217892</c:v>
                </c:pt>
                <c:pt idx="41">
                  <c:v>35.464344344004651</c:v>
                </c:pt>
                <c:pt idx="42">
                  <c:v>35.669576380810874</c:v>
                </c:pt>
                <c:pt idx="43">
                  <c:v>35.228493050289337</c:v>
                </c:pt>
                <c:pt idx="44">
                  <c:v>33.272683744314101</c:v>
                </c:pt>
                <c:pt idx="45">
                  <c:v>35.851824683660368</c:v>
                </c:pt>
                <c:pt idx="46">
                  <c:v>37.349228717762223</c:v>
                </c:pt>
              </c:numCache>
            </c:numRef>
          </c:xVal>
          <c:yVal>
            <c:numRef>
              <c:f>相関G!$D$10:$D$56</c:f>
              <c:numCache>
                <c:formatCode>#,##0.0;[Red]\-#,##0.0</c:formatCode>
                <c:ptCount val="47"/>
                <c:pt idx="0">
                  <c:v>74.7</c:v>
                </c:pt>
                <c:pt idx="1">
                  <c:v>74.5</c:v>
                </c:pt>
                <c:pt idx="2">
                  <c:v>77.400000000000006</c:v>
                </c:pt>
                <c:pt idx="3">
                  <c:v>79.099999999999994</c:v>
                </c:pt>
                <c:pt idx="4">
                  <c:v>67.900000000000006</c:v>
                </c:pt>
                <c:pt idx="5">
                  <c:v>76.400000000000006</c:v>
                </c:pt>
                <c:pt idx="6">
                  <c:v>80.3</c:v>
                </c:pt>
                <c:pt idx="7">
                  <c:v>78.7</c:v>
                </c:pt>
                <c:pt idx="8">
                  <c:v>78.8</c:v>
                </c:pt>
                <c:pt idx="9">
                  <c:v>78.599999999999994</c:v>
                </c:pt>
                <c:pt idx="10">
                  <c:v>75.900000000000006</c:v>
                </c:pt>
                <c:pt idx="11">
                  <c:v>78.599999999999994</c:v>
                </c:pt>
                <c:pt idx="12">
                  <c:v>81.5</c:v>
                </c:pt>
                <c:pt idx="13">
                  <c:v>76.400000000000006</c:v>
                </c:pt>
                <c:pt idx="14">
                  <c:v>77.8</c:v>
                </c:pt>
                <c:pt idx="15">
                  <c:v>73.3</c:v>
                </c:pt>
                <c:pt idx="16">
                  <c:v>77.8</c:v>
                </c:pt>
                <c:pt idx="17">
                  <c:v>81.7</c:v>
                </c:pt>
                <c:pt idx="18">
                  <c:v>77.2</c:v>
                </c:pt>
                <c:pt idx="19">
                  <c:v>80.099999999999994</c:v>
                </c:pt>
                <c:pt idx="20">
                  <c:v>76.8</c:v>
                </c:pt>
                <c:pt idx="21">
                  <c:v>81.400000000000006</c:v>
                </c:pt>
                <c:pt idx="22">
                  <c:v>83.2</c:v>
                </c:pt>
                <c:pt idx="23">
                  <c:v>77.3</c:v>
                </c:pt>
                <c:pt idx="24">
                  <c:v>83.6</c:v>
                </c:pt>
                <c:pt idx="25">
                  <c:v>82.8</c:v>
                </c:pt>
                <c:pt idx="26">
                  <c:v>83.1</c:v>
                </c:pt>
                <c:pt idx="27">
                  <c:v>80.599999999999994</c:v>
                </c:pt>
                <c:pt idx="28">
                  <c:v>74</c:v>
                </c:pt>
                <c:pt idx="29">
                  <c:v>77.8</c:v>
                </c:pt>
                <c:pt idx="30">
                  <c:v>85.9</c:v>
                </c:pt>
                <c:pt idx="31">
                  <c:v>87.7</c:v>
                </c:pt>
                <c:pt idx="32">
                  <c:v>86.6</c:v>
                </c:pt>
                <c:pt idx="33">
                  <c:v>86.2</c:v>
                </c:pt>
                <c:pt idx="34">
                  <c:v>85.1</c:v>
                </c:pt>
                <c:pt idx="35">
                  <c:v>78.900000000000006</c:v>
                </c:pt>
                <c:pt idx="36">
                  <c:v>84.3</c:v>
                </c:pt>
                <c:pt idx="37">
                  <c:v>82.7</c:v>
                </c:pt>
                <c:pt idx="38">
                  <c:v>83.9</c:v>
                </c:pt>
                <c:pt idx="39">
                  <c:v>93.7</c:v>
                </c:pt>
                <c:pt idx="40">
                  <c:v>93</c:v>
                </c:pt>
                <c:pt idx="41">
                  <c:v>90.2</c:v>
                </c:pt>
                <c:pt idx="42">
                  <c:v>93.8</c:v>
                </c:pt>
                <c:pt idx="43">
                  <c:v>89.7</c:v>
                </c:pt>
                <c:pt idx="44">
                  <c:v>94.6</c:v>
                </c:pt>
                <c:pt idx="45">
                  <c:v>95</c:v>
                </c:pt>
                <c:pt idx="46">
                  <c:v>119.6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22624"/>
        <c:axId val="212128896"/>
      </c:scatterChart>
      <c:valAx>
        <c:axId val="212122624"/>
        <c:scaling>
          <c:orientation val="maxMin"/>
          <c:max val="45"/>
          <c:min val="3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未婚率</a:t>
                </a:r>
                <a:r>
                  <a:rPr lang="ja-JP" altLang="ja-JP" sz="1000" b="0" i="0" u="none" strike="noStrike" baseline="0">
                    <a:effectLst/>
                  </a:rPr>
                  <a:t>（女</a:t>
                </a:r>
                <a:r>
                  <a:rPr lang="en-US" altLang="ja-JP" sz="1000" b="0" i="0" u="none" strike="noStrike" baseline="0">
                    <a:effectLst/>
                  </a:rPr>
                  <a:t>25-49</a:t>
                </a:r>
                <a:r>
                  <a:rPr lang="ja-JP" altLang="ja-JP" sz="1000" b="0" i="0" u="none" strike="noStrike" baseline="0">
                    <a:effectLst/>
                  </a:rPr>
                  <a:t>歳</a:t>
                </a:r>
                <a:r>
                  <a:rPr lang="ja-JP" altLang="en-US" sz="1000"/>
                  <a:t>）</a:t>
                </a:r>
                <a:r>
                  <a:rPr lang="en-US" altLang="ja-JP" sz="1000"/>
                  <a:t>%</a:t>
                </a:r>
                <a:r>
                  <a:rPr lang="ja-JP" altLang="en-US" sz="1000"/>
                  <a:t>　</a:t>
                </a:r>
                <a:r>
                  <a:rPr lang="ja-JP" altLang="en-US" sz="900"/>
                  <a:t>（</a:t>
                </a:r>
                <a:r>
                  <a:rPr lang="en-US" altLang="ja-JP" sz="900"/>
                  <a:t>※</a:t>
                </a:r>
                <a:r>
                  <a:rPr lang="ja-JP" altLang="en-US" sz="900"/>
                  <a:t>低い方が右）</a:t>
                </a:r>
                <a:endParaRPr lang="en-US" altLang="ja-JP" sz="900"/>
              </a:p>
            </c:rich>
          </c:tx>
          <c:layout>
            <c:manualLayout>
              <c:xMode val="edge"/>
              <c:yMode val="edge"/>
              <c:x val="0.30389264334084226"/>
              <c:y val="0.898812023497062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128896"/>
        <c:crossesAt val="60"/>
        <c:crossBetween val="midCat"/>
        <c:majorUnit val="2"/>
      </c:valAx>
      <c:valAx>
        <c:axId val="212128896"/>
        <c:scaling>
          <c:orientation val="minMax"/>
          <c:max val="120"/>
          <c:min val="6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有配偶出生率</a:t>
                </a:r>
              </a:p>
            </c:rich>
          </c:tx>
          <c:layout>
            <c:manualLayout>
              <c:xMode val="edge"/>
              <c:yMode val="edge"/>
              <c:x val="2.7223232976027831E-2"/>
              <c:y val="0.34821533022657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122624"/>
        <c:crossesAt val="50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9</xdr:row>
      <xdr:rowOff>0</xdr:rowOff>
    </xdr:from>
    <xdr:to>
      <xdr:col>15</xdr:col>
      <xdr:colOff>0</xdr:colOff>
      <xdr:row>30</xdr:row>
      <xdr:rowOff>0</xdr:rowOff>
    </xdr:to>
    <xdr:graphicFrame macro="">
      <xdr:nvGraphicFramePr>
        <xdr:cNvPr id="614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31</xdr:row>
      <xdr:rowOff>0</xdr:rowOff>
    </xdr:from>
    <xdr:to>
      <xdr:col>15</xdr:col>
      <xdr:colOff>0</xdr:colOff>
      <xdr:row>52</xdr:row>
      <xdr:rowOff>0</xdr:rowOff>
    </xdr:to>
    <xdr:graphicFrame macro="">
      <xdr:nvGraphicFramePr>
        <xdr:cNvPr id="614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31</xdr:row>
      <xdr:rowOff>0</xdr:rowOff>
    </xdr:from>
    <xdr:to>
      <xdr:col>23</xdr:col>
      <xdr:colOff>0</xdr:colOff>
      <xdr:row>52</xdr:row>
      <xdr:rowOff>0</xdr:rowOff>
    </xdr:to>
    <xdr:graphicFrame macro="">
      <xdr:nvGraphicFramePr>
        <xdr:cNvPr id="6152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0.16573</cdr:x>
      <cdr:y>0.17262</cdr:y>
    </cdr:from>
    <cdr:to>
      <cdr:x>0.44375</cdr:x>
      <cdr:y>0.22704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01450" y="552449"/>
          <a:ext cx="1008937" cy="174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l"/>
          <a:r>
            <a:rPr lang="en-US" altLang="ja-JP" sz="900"/>
            <a:t>※</a:t>
          </a:r>
          <a:r>
            <a:rPr lang="ja-JP" altLang="en-US" sz="900"/>
            <a:t>白抜きは三重県</a:t>
          </a:r>
        </a:p>
      </cdr:txBody>
    </cdr:sp>
  </cdr:relSizeAnchor>
  <cdr:relSizeAnchor xmlns:cdr="http://schemas.openxmlformats.org/drawingml/2006/chartDrawing">
    <cdr:from>
      <cdr:x>0.57284</cdr:x>
      <cdr:y>0.22381</cdr:y>
    </cdr:from>
    <cdr:to>
      <cdr:x>0.66758</cdr:x>
      <cdr:y>0.27203</cdr:y>
    </cdr:to>
    <cdr:sp macro="" textlink="">
      <cdr:nvSpPr>
        <cdr:cNvPr id="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93383" y="696384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沖縄県</a:t>
          </a:r>
        </a:p>
      </cdr:txBody>
    </cdr:sp>
  </cdr:relSizeAnchor>
  <cdr:relSizeAnchor xmlns:cdr="http://schemas.openxmlformats.org/drawingml/2006/chartDrawing">
    <cdr:from>
      <cdr:x>0.21406</cdr:x>
      <cdr:y>0.74606</cdr:y>
    </cdr:from>
    <cdr:to>
      <cdr:x>0.30947</cdr:x>
      <cdr:y>0.79295</cdr:y>
    </cdr:to>
    <cdr:sp macro="" textlink="">
      <cdr:nvSpPr>
        <cdr:cNvPr id="4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87" y="2441942"/>
          <a:ext cx="344262" cy="15347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東京都</a:t>
          </a:r>
        </a:p>
      </cdr:txBody>
    </cdr:sp>
  </cdr:relSizeAnchor>
  <cdr:relSizeAnchor xmlns:cdr="http://schemas.openxmlformats.org/drawingml/2006/chartDrawing">
    <cdr:from>
      <cdr:x>0.15486</cdr:x>
      <cdr:y>0.56382</cdr:y>
    </cdr:from>
    <cdr:to>
      <cdr:x>0.93701</cdr:x>
      <cdr:y>0.56382</cdr:y>
    </cdr:to>
    <cdr:cxnSp macro="">
      <cdr:nvCxnSpPr>
        <cdr:cNvPr id="6" name="直線コネクタ 5"/>
        <cdr:cNvCxnSpPr/>
      </cdr:nvCxnSpPr>
      <cdr:spPr>
        <a:xfrm xmlns:a="http://schemas.openxmlformats.org/drawingml/2006/main">
          <a:off x="558757" y="1845469"/>
          <a:ext cx="2822195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0.16487</cdr:x>
      <cdr:y>0.49365</cdr:y>
    </cdr:from>
    <cdr:to>
      <cdr:x>0.30406</cdr:x>
      <cdr:y>0.5395</cdr:y>
    </cdr:to>
    <cdr:sp macro="" textlink="">
      <cdr:nvSpPr>
        <cdr:cNvPr id="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883" y="1615772"/>
          <a:ext cx="502231" cy="1500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1.39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0.83001</cdr:x>
      <cdr:y>0.30917</cdr:y>
    </cdr:from>
    <cdr:to>
      <cdr:x>0.92597</cdr:x>
      <cdr:y>0.35501</cdr:y>
    </cdr:to>
    <cdr:sp macro="" textlink="">
      <cdr:nvSpPr>
        <cdr:cNvPr id="8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4891" y="1011959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島根県</a:t>
          </a:r>
        </a:p>
      </cdr:txBody>
    </cdr:sp>
  </cdr:relSizeAnchor>
  <cdr:relSizeAnchor xmlns:cdr="http://schemas.openxmlformats.org/drawingml/2006/chartDrawing">
    <cdr:from>
      <cdr:x>0.72202</cdr:x>
      <cdr:y>0.30917</cdr:y>
    </cdr:from>
    <cdr:to>
      <cdr:x>0.81798</cdr:x>
      <cdr:y>0.35501</cdr:y>
    </cdr:to>
    <cdr:sp macro="" textlink="">
      <cdr:nvSpPr>
        <cdr:cNvPr id="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5232" y="1011959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宮崎県</a:t>
          </a:r>
        </a:p>
      </cdr:txBody>
    </cdr:sp>
  </cdr:relSizeAnchor>
  <cdr:relSizeAnchor xmlns:cdr="http://schemas.openxmlformats.org/drawingml/2006/chartDrawing">
    <cdr:from>
      <cdr:x>0.90404</cdr:x>
      <cdr:y>0.3515</cdr:y>
    </cdr:from>
    <cdr:to>
      <cdr:x>1</cdr:x>
      <cdr:y>0.39734</cdr:y>
    </cdr:to>
    <cdr:sp macro="" textlink="">
      <cdr:nvSpPr>
        <cdr:cNvPr id="10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1994" y="1150504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福井県</a:t>
          </a:r>
        </a:p>
      </cdr:txBody>
    </cdr:sp>
  </cdr:relSizeAnchor>
  <cdr:relSizeAnchor xmlns:cdr="http://schemas.openxmlformats.org/drawingml/2006/chartDrawing">
    <cdr:from>
      <cdr:x>0.25808</cdr:x>
      <cdr:y>0.67562</cdr:y>
    </cdr:from>
    <cdr:to>
      <cdr:x>0.35349</cdr:x>
      <cdr:y>0.72251</cdr:y>
    </cdr:to>
    <cdr:sp macro="" textlink="">
      <cdr:nvSpPr>
        <cdr:cNvPr id="1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1215" y="2211392"/>
          <a:ext cx="344262" cy="15347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京都府</a:t>
          </a:r>
        </a:p>
      </cdr:txBody>
    </cdr:sp>
  </cdr:relSizeAnchor>
  <cdr:relSizeAnchor xmlns:cdr="http://schemas.openxmlformats.org/drawingml/2006/chartDrawing">
    <cdr:from>
      <cdr:x>0.533</cdr:x>
      <cdr:y>0.69612</cdr:y>
    </cdr:from>
    <cdr:to>
      <cdr:x>0.62841</cdr:x>
      <cdr:y>0.743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3181" y="2278511"/>
          <a:ext cx="344263" cy="15344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北海道</a:t>
          </a:r>
        </a:p>
      </cdr:txBody>
    </cdr:sp>
  </cdr:relSizeAnchor>
  <cdr:relSizeAnchor xmlns:cdr="http://schemas.openxmlformats.org/drawingml/2006/chartDrawing">
    <cdr:from>
      <cdr:x>0.37327</cdr:x>
      <cdr:y>0.64652</cdr:y>
    </cdr:from>
    <cdr:to>
      <cdr:x>0.46923</cdr:x>
      <cdr:y>0.69236</cdr:y>
    </cdr:to>
    <cdr:sp macro="" textlink="">
      <cdr:nvSpPr>
        <cdr:cNvPr id="1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6847" y="2116158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大阪府</a:t>
          </a:r>
        </a:p>
      </cdr:txBody>
    </cdr:sp>
  </cdr:relSizeAnchor>
  <cdr:relSizeAnchor xmlns:cdr="http://schemas.openxmlformats.org/drawingml/2006/chartDrawing">
    <cdr:from>
      <cdr:x>0.43125</cdr:x>
      <cdr:y>0.61111</cdr:y>
    </cdr:from>
    <cdr:to>
      <cdr:x>0.45044</cdr:x>
      <cdr:y>0.64021</cdr:y>
    </cdr:to>
    <cdr:cxnSp macro="">
      <cdr:nvCxnSpPr>
        <cdr:cNvPr id="15" name="直線矢印コネクタ 14"/>
        <cdr:cNvCxnSpPr/>
      </cdr:nvCxnSpPr>
      <cdr:spPr>
        <a:xfrm xmlns:a="http://schemas.openxmlformats.org/drawingml/2006/main" flipV="1">
          <a:off x="1556052" y="2000262"/>
          <a:ext cx="69242" cy="9524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0.55124</cdr:x>
      <cdr:y>0.65608</cdr:y>
    </cdr:from>
    <cdr:to>
      <cdr:x>0.58071</cdr:x>
      <cdr:y>0.69612</cdr:y>
    </cdr:to>
    <cdr:cxnSp macro="">
      <cdr:nvCxnSpPr>
        <cdr:cNvPr id="16" name="直線矢印コネクタ 15"/>
        <cdr:cNvCxnSpPr>
          <a:stCxn xmlns:a="http://schemas.openxmlformats.org/drawingml/2006/main" id="12" idx="0"/>
        </cdr:cNvCxnSpPr>
      </cdr:nvCxnSpPr>
      <cdr:spPr>
        <a:xfrm xmlns:a="http://schemas.openxmlformats.org/drawingml/2006/main" flipH="1" flipV="1">
          <a:off x="1988996" y="2147455"/>
          <a:ext cx="106335" cy="13105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0.30578</cdr:x>
      <cdr:y>0.63757</cdr:y>
    </cdr:from>
    <cdr:to>
      <cdr:x>0.35925</cdr:x>
      <cdr:y>0.67562</cdr:y>
    </cdr:to>
    <cdr:cxnSp macro="">
      <cdr:nvCxnSpPr>
        <cdr:cNvPr id="17" name="直線矢印コネクタ 16"/>
        <cdr:cNvCxnSpPr>
          <a:stCxn xmlns:a="http://schemas.openxmlformats.org/drawingml/2006/main" id="11" idx="0"/>
        </cdr:cNvCxnSpPr>
      </cdr:nvCxnSpPr>
      <cdr:spPr>
        <a:xfrm xmlns:a="http://schemas.openxmlformats.org/drawingml/2006/main" flipV="1">
          <a:off x="1103346" y="2086853"/>
          <a:ext cx="192903" cy="12453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0.16888</cdr:x>
      <cdr:y>0.19745</cdr:y>
    </cdr:from>
    <cdr:to>
      <cdr:x>0.44474</cdr:x>
      <cdr:y>0.25187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17679" y="631915"/>
          <a:ext cx="1008992" cy="174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※</a:t>
          </a:r>
          <a:r>
            <a:rPr lang="ja-JP" altLang="en-US" sz="900"/>
            <a:t>白抜きは三重県</a:t>
          </a:r>
        </a:p>
      </cdr:txBody>
    </cdr:sp>
  </cdr:relSizeAnchor>
  <cdr:relSizeAnchor xmlns:cdr="http://schemas.openxmlformats.org/drawingml/2006/chartDrawing">
    <cdr:from>
      <cdr:x>0.40747</cdr:x>
      <cdr:y>0.73061</cdr:y>
    </cdr:from>
    <cdr:to>
      <cdr:x>0.50268</cdr:x>
      <cdr:y>0.77645</cdr:y>
    </cdr:to>
    <cdr:sp macro="" textlink="">
      <cdr:nvSpPr>
        <cdr:cNvPr id="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1899" y="2391393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東京都</a:t>
          </a:r>
        </a:p>
      </cdr:txBody>
    </cdr:sp>
  </cdr:relSizeAnchor>
  <cdr:relSizeAnchor xmlns:cdr="http://schemas.openxmlformats.org/drawingml/2006/chartDrawing">
    <cdr:from>
      <cdr:x>0.15238</cdr:x>
      <cdr:y>0.56793</cdr:y>
    </cdr:from>
    <cdr:to>
      <cdr:x>0.92839</cdr:x>
      <cdr:y>0.56793</cdr:y>
    </cdr:to>
    <cdr:cxnSp macro="">
      <cdr:nvCxnSpPr>
        <cdr:cNvPr id="5" name="直線コネクタ 4"/>
        <cdr:cNvCxnSpPr/>
      </cdr:nvCxnSpPr>
      <cdr:spPr>
        <a:xfrm xmlns:a="http://schemas.openxmlformats.org/drawingml/2006/main">
          <a:off x="556010" y="1835078"/>
          <a:ext cx="2831498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0.80444</cdr:x>
      <cdr:y>0.59224</cdr:y>
    </cdr:from>
    <cdr:to>
      <cdr:x>0.94254</cdr:x>
      <cdr:y>0.63808</cdr:y>
    </cdr:to>
    <cdr:sp macro="" textlink="">
      <cdr:nvSpPr>
        <cdr:cNvPr id="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5619" y="1938482"/>
          <a:ext cx="502224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1.39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0.87349</cdr:x>
      <cdr:y>0.28536</cdr:y>
    </cdr:from>
    <cdr:to>
      <cdr:x>0.9687</cdr:x>
      <cdr:y>0.3312</cdr:y>
    </cdr:to>
    <cdr:sp macro="" textlink="">
      <cdr:nvSpPr>
        <cdr:cNvPr id="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6732" y="934027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沖縄県</a:t>
          </a:r>
        </a:p>
      </cdr:txBody>
    </cdr:sp>
  </cdr:relSizeAnchor>
  <cdr:relSizeAnchor xmlns:cdr="http://schemas.openxmlformats.org/drawingml/2006/chartDrawing">
    <cdr:from>
      <cdr:x>0.41397</cdr:x>
      <cdr:y>0.30653</cdr:y>
    </cdr:from>
    <cdr:to>
      <cdr:x>0.50917</cdr:x>
      <cdr:y>0.35237</cdr:y>
    </cdr:to>
    <cdr:sp macro="" textlink="">
      <cdr:nvSpPr>
        <cdr:cNvPr id="8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5527" y="1003300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島根県</a:t>
          </a:r>
        </a:p>
      </cdr:txBody>
    </cdr:sp>
  </cdr:relSizeAnchor>
  <cdr:relSizeAnchor xmlns:cdr="http://schemas.openxmlformats.org/drawingml/2006/chartDrawing">
    <cdr:from>
      <cdr:x>0.54492</cdr:x>
      <cdr:y>0.29859</cdr:y>
    </cdr:from>
    <cdr:to>
      <cdr:x>0.64013</cdr:x>
      <cdr:y>0.34443</cdr:y>
    </cdr:to>
    <cdr:sp macro="" textlink="">
      <cdr:nvSpPr>
        <cdr:cNvPr id="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1777" y="977322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宮崎県</a:t>
          </a:r>
        </a:p>
      </cdr:txBody>
    </cdr:sp>
  </cdr:relSizeAnchor>
  <cdr:relSizeAnchor xmlns:cdr="http://schemas.openxmlformats.org/drawingml/2006/chartDrawing">
    <cdr:from>
      <cdr:x>0.31635</cdr:x>
      <cdr:y>0.35414</cdr:y>
    </cdr:from>
    <cdr:to>
      <cdr:x>0.41156</cdr:x>
      <cdr:y>0.39998</cdr:y>
    </cdr:to>
    <cdr:sp macro="" textlink="">
      <cdr:nvSpPr>
        <cdr:cNvPr id="10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504" y="1159163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福井県</a:t>
          </a:r>
        </a:p>
      </cdr:txBody>
    </cdr:sp>
  </cdr:relSizeAnchor>
  <cdr:relSizeAnchor xmlns:cdr="http://schemas.openxmlformats.org/drawingml/2006/chartDrawing">
    <cdr:from>
      <cdr:x>0.57825</cdr:x>
      <cdr:y>0.50758</cdr:y>
    </cdr:from>
    <cdr:to>
      <cdr:x>0.67346</cdr:x>
      <cdr:y>0.55342</cdr:y>
    </cdr:to>
    <cdr:sp macro="" textlink="">
      <cdr:nvSpPr>
        <cdr:cNvPr id="1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3005" y="1661391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福岡県</a:t>
          </a:r>
        </a:p>
      </cdr:txBody>
    </cdr:sp>
  </cdr:relSizeAnchor>
  <cdr:relSizeAnchor xmlns:cdr="http://schemas.openxmlformats.org/drawingml/2006/chartDrawing">
    <cdr:from>
      <cdr:x>0.24045</cdr:x>
      <cdr:y>0.67063</cdr:y>
    </cdr:from>
    <cdr:to>
      <cdr:x>0.33512</cdr:x>
      <cdr:y>0.71752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9475" y="2146300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北海道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0.47527</cdr:x>
      <cdr:y>0.22188</cdr:y>
    </cdr:from>
    <cdr:to>
      <cdr:x>0.57114</cdr:x>
      <cdr:y>0.26772</cdr:y>
    </cdr:to>
    <cdr:sp macro="" textlink="">
      <cdr:nvSpPr>
        <cdr:cNvPr id="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6535" y="726250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沖縄県</a:t>
          </a:r>
        </a:p>
      </cdr:txBody>
    </cdr:sp>
  </cdr:relSizeAnchor>
  <cdr:relSizeAnchor xmlns:cdr="http://schemas.openxmlformats.org/drawingml/2006/chartDrawing">
    <cdr:from>
      <cdr:x>0.69711</cdr:x>
      <cdr:y>0.75527</cdr:y>
    </cdr:from>
    <cdr:to>
      <cdr:x>0.79297</cdr:x>
      <cdr:y>0.80111</cdr:y>
    </cdr:to>
    <cdr:sp macro="" textlink="">
      <cdr:nvSpPr>
        <cdr:cNvPr id="4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17744" y="2472108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秋田県</a:t>
          </a:r>
        </a:p>
      </cdr:txBody>
    </cdr:sp>
  </cdr:relSizeAnchor>
  <cdr:relSizeAnchor xmlns:cdr="http://schemas.openxmlformats.org/drawingml/2006/chartDrawing">
    <cdr:from>
      <cdr:x>0.80052</cdr:x>
      <cdr:y>0.7381</cdr:y>
    </cdr:from>
    <cdr:to>
      <cdr:x>0.8294</cdr:x>
      <cdr:y>0.76786</cdr:y>
    </cdr:to>
    <cdr:sp macro="" textlink="">
      <cdr:nvSpPr>
        <cdr:cNvPr id="5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905124" y="2362200"/>
          <a:ext cx="104775" cy="952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0.19818</cdr:x>
      <cdr:y>0.61412</cdr:y>
    </cdr:from>
    <cdr:to>
      <cdr:x>0.29404</cdr:x>
      <cdr:y>0.65996</cdr:y>
    </cdr:to>
    <cdr:sp macro="" textlink="">
      <cdr:nvSpPr>
        <cdr:cNvPr id="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752" y="2010084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東京都</a:t>
          </a:r>
        </a:p>
      </cdr:txBody>
    </cdr:sp>
  </cdr:relSizeAnchor>
  <cdr:relSizeAnchor xmlns:cdr="http://schemas.openxmlformats.org/drawingml/2006/chartDrawing">
    <cdr:from>
      <cdr:x>0.19657</cdr:x>
      <cdr:y>0.16832</cdr:y>
    </cdr:from>
    <cdr:to>
      <cdr:x>0.40995</cdr:x>
      <cdr:y>0.21495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834025" y="550944"/>
          <a:ext cx="905370" cy="152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>
              <a:solidFill>
                <a:srgbClr val="FF0000"/>
              </a:solidFill>
            </a:rPr>
            <a:t>※</a:t>
          </a:r>
          <a:r>
            <a:rPr lang="ja-JP" altLang="en-US" sz="900">
              <a:solidFill>
                <a:srgbClr val="FF0000"/>
              </a:solidFill>
            </a:rPr>
            <a:t>白抜きは三重県</a:t>
          </a:r>
        </a:p>
      </cdr:txBody>
    </cdr:sp>
  </cdr:relSizeAnchor>
  <cdr:relSizeAnchor xmlns:cdr="http://schemas.openxmlformats.org/drawingml/2006/chartDrawing">
    <cdr:from>
      <cdr:x>0.90413</cdr:x>
      <cdr:y>0.48014</cdr:y>
    </cdr:from>
    <cdr:to>
      <cdr:x>1</cdr:x>
      <cdr:y>0.52598</cdr:y>
    </cdr:to>
    <cdr:sp macro="" textlink="">
      <cdr:nvSpPr>
        <cdr:cNvPr id="8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5458" y="1571564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福井県</a:t>
          </a:r>
        </a:p>
      </cdr:txBody>
    </cdr:sp>
  </cdr:relSizeAnchor>
  <cdr:relSizeAnchor xmlns:cdr="http://schemas.openxmlformats.org/drawingml/2006/chartDrawing">
    <cdr:from>
      <cdr:x>0.92388</cdr:x>
      <cdr:y>0.52381</cdr:y>
    </cdr:from>
    <cdr:to>
      <cdr:x>0.95538</cdr:x>
      <cdr:y>0.56845</cdr:y>
    </cdr:to>
    <cdr:sp macro="" textlink="">
      <cdr:nvSpPr>
        <cdr:cNvPr id="9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52799" y="1676401"/>
          <a:ext cx="114300" cy="1428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0.17866</cdr:x>
      <cdr:y>0.58534</cdr:y>
    </cdr:from>
    <cdr:to>
      <cdr:x>0.93878</cdr:x>
      <cdr:y>0.58534</cdr:y>
    </cdr:to>
    <cdr:cxnSp macro="">
      <cdr:nvCxnSpPr>
        <cdr:cNvPr id="10" name="直線コネクタ 9"/>
        <cdr:cNvCxnSpPr/>
      </cdr:nvCxnSpPr>
      <cdr:spPr>
        <a:xfrm xmlns:a="http://schemas.openxmlformats.org/drawingml/2006/main">
          <a:off x="758062" y="1915895"/>
          <a:ext cx="3225119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0.12865</cdr:x>
      <cdr:y>0.51888</cdr:y>
    </cdr:from>
    <cdr:to>
      <cdr:x>0.25893</cdr:x>
      <cdr:y>0.56472</cdr:y>
    </cdr:to>
    <cdr:sp macro="" textlink="">
      <cdr:nvSpPr>
        <cdr:cNvPr id="1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4639" y="1698355"/>
          <a:ext cx="470543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81.5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0.59218</cdr:x>
      <cdr:y>0.15873</cdr:y>
    </cdr:from>
    <cdr:to>
      <cdr:x>0.59218</cdr:x>
      <cdr:y>0.81746</cdr:y>
    </cdr:to>
    <cdr:cxnSp macro="">
      <cdr:nvCxnSpPr>
        <cdr:cNvPr id="14" name="直線コネクタ 13"/>
        <cdr:cNvCxnSpPr/>
      </cdr:nvCxnSpPr>
      <cdr:spPr>
        <a:xfrm xmlns:a="http://schemas.openxmlformats.org/drawingml/2006/main" flipV="1">
          <a:off x="2138796" y="519546"/>
          <a:ext cx="0" cy="2156113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0.44991</cdr:x>
      <cdr:y>0.75697</cdr:y>
    </cdr:from>
    <cdr:to>
      <cdr:x>0.5802</cdr:x>
      <cdr:y>0.80281</cdr:y>
    </cdr:to>
    <cdr:sp macro="" textlink="">
      <cdr:nvSpPr>
        <cdr:cNvPr id="15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8947" y="2477667"/>
          <a:ext cx="552815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36.5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0.53225</cdr:x>
      <cdr:y>0.17619</cdr:y>
    </cdr:from>
    <cdr:to>
      <cdr:x>0.55142</cdr:x>
      <cdr:y>0.20899</cdr:y>
    </cdr:to>
    <cdr:sp macro="" textlink="">
      <cdr:nvSpPr>
        <cdr:cNvPr id="3" name="Line 1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922318" y="576694"/>
          <a:ext cx="69250" cy="10737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0.75905</cdr:x>
      <cdr:y>0.37697</cdr:y>
    </cdr:from>
    <cdr:to>
      <cdr:x>0.85492</cdr:x>
      <cdr:y>0.42281</cdr:y>
    </cdr:to>
    <cdr:sp macro="" textlink="">
      <cdr:nvSpPr>
        <cdr:cNvPr id="16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1465" y="1233859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宮崎県</a:t>
          </a:r>
        </a:p>
      </cdr:txBody>
    </cdr:sp>
  </cdr:relSizeAnchor>
  <cdr:relSizeAnchor xmlns:cdr="http://schemas.openxmlformats.org/drawingml/2006/chartDrawing">
    <cdr:from>
      <cdr:x>0.8022</cdr:x>
      <cdr:y>0.4431</cdr:y>
    </cdr:from>
    <cdr:to>
      <cdr:x>0.89807</cdr:x>
      <cdr:y>0.48894</cdr:y>
    </cdr:to>
    <cdr:sp macro="" textlink="">
      <cdr:nvSpPr>
        <cdr:cNvPr id="17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7328" y="1450337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島根県</a:t>
          </a:r>
        </a:p>
      </cdr:txBody>
    </cdr:sp>
  </cdr:relSizeAnchor>
  <cdr:relSizeAnchor xmlns:cdr="http://schemas.openxmlformats.org/drawingml/2006/chartDrawing">
    <cdr:from>
      <cdr:x>0.90413</cdr:x>
      <cdr:y>0.69972</cdr:y>
    </cdr:from>
    <cdr:to>
      <cdr:x>1</cdr:x>
      <cdr:y>0.74556</cdr:y>
    </cdr:to>
    <cdr:sp macro="" textlink="">
      <cdr:nvSpPr>
        <cdr:cNvPr id="18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8104" y="2239384"/>
          <a:ext cx="409096" cy="14670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山形県</a:t>
          </a:r>
        </a:p>
      </cdr:txBody>
    </cdr:sp>
  </cdr:relSizeAnchor>
  <cdr:relSizeAnchor xmlns:cdr="http://schemas.openxmlformats.org/drawingml/2006/chartDrawing">
    <cdr:from>
      <cdr:x>0.88552</cdr:x>
      <cdr:y>0.65311</cdr:y>
    </cdr:from>
    <cdr:to>
      <cdr:x>0.91585</cdr:x>
      <cdr:y>0.69312</cdr:y>
    </cdr:to>
    <cdr:sp macro="" textlink="">
      <cdr:nvSpPr>
        <cdr:cNvPr id="19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198253" y="2137712"/>
          <a:ext cx="109519" cy="13097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0.90413</cdr:x>
      <cdr:y>0.62564</cdr:y>
    </cdr:from>
    <cdr:to>
      <cdr:x>1</cdr:x>
      <cdr:y>0.67148</cdr:y>
    </cdr:to>
    <cdr:sp macro="" textlink="">
      <cdr:nvSpPr>
        <cdr:cNvPr id="20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5458" y="2047813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福島県</a:t>
          </a:r>
        </a:p>
      </cdr:txBody>
    </cdr:sp>
  </cdr:relSizeAnchor>
  <cdr:relSizeAnchor xmlns:cdr="http://schemas.openxmlformats.org/drawingml/2006/chartDrawing">
    <cdr:from>
      <cdr:x>0.89272</cdr:x>
      <cdr:y>0.6002</cdr:y>
    </cdr:from>
    <cdr:to>
      <cdr:x>0.94701</cdr:x>
      <cdr:y>0.62434</cdr:y>
    </cdr:to>
    <cdr:sp macro="" textlink="">
      <cdr:nvSpPr>
        <cdr:cNvPr id="21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224229" y="1964530"/>
          <a:ext cx="196111" cy="790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0.35147</cdr:x>
      <cdr:y>0.3849</cdr:y>
    </cdr:from>
    <cdr:to>
      <cdr:x>0.44734</cdr:x>
      <cdr:y>0.43074</cdr:y>
    </cdr:to>
    <cdr:sp macro="" textlink="">
      <cdr:nvSpPr>
        <cdr:cNvPr id="22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9419" y="1259836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福岡県</a:t>
          </a:r>
        </a:p>
      </cdr:txBody>
    </cdr:sp>
  </cdr:relSizeAnchor>
  <cdr:relSizeAnchor xmlns:cdr="http://schemas.openxmlformats.org/drawingml/2006/chartDrawing">
    <cdr:from>
      <cdr:x>0.60602</cdr:x>
      <cdr:y>0.2976</cdr:y>
    </cdr:from>
    <cdr:to>
      <cdr:x>0.71652</cdr:x>
      <cdr:y>0.34448</cdr:y>
    </cdr:to>
    <cdr:sp macro="" textlink="">
      <cdr:nvSpPr>
        <cdr:cNvPr id="23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6024" y="952441"/>
          <a:ext cx="471501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鹿児島県</a:t>
          </a:r>
        </a:p>
      </cdr:txBody>
    </cdr:sp>
  </cdr:relSizeAnchor>
  <cdr:relSizeAnchor xmlns:cdr="http://schemas.openxmlformats.org/drawingml/2006/chartDrawing">
    <cdr:from>
      <cdr:x>0.64578</cdr:x>
      <cdr:y>0.35417</cdr:y>
    </cdr:from>
    <cdr:to>
      <cdr:x>0.66071</cdr:x>
      <cdr:y>0.41765</cdr:y>
    </cdr:to>
    <cdr:sp macro="" textlink="">
      <cdr:nvSpPr>
        <cdr:cNvPr id="24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755672" y="1133475"/>
          <a:ext cx="63728" cy="20317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0.28586</cdr:x>
      <cdr:y>0.5099</cdr:y>
    </cdr:from>
    <cdr:to>
      <cdr:x>0.38127</cdr:x>
      <cdr:y>0.55678</cdr:y>
    </cdr:to>
    <cdr:sp macro="" textlink="">
      <cdr:nvSpPr>
        <cdr:cNvPr id="25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7381" y="1631890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京都府</a:t>
          </a:r>
        </a:p>
      </cdr:txBody>
    </cdr:sp>
  </cdr:relSizeAnchor>
  <cdr:relSizeAnchor xmlns:cdr="http://schemas.openxmlformats.org/drawingml/2006/chartDrawing">
    <cdr:from>
      <cdr:x>0.42759</cdr:x>
      <cdr:y>0.498</cdr:y>
    </cdr:from>
    <cdr:to>
      <cdr:x>0.523</cdr:x>
      <cdr:y>0.54488</cdr:y>
    </cdr:to>
    <cdr:sp macro="" textlink="">
      <cdr:nvSpPr>
        <cdr:cNvPr id="26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1731" y="1593790"/>
          <a:ext cx="346249" cy="1500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大阪府</a:t>
          </a:r>
        </a:p>
      </cdr:txBody>
    </cdr:sp>
  </cdr:relSizeAnchor>
  <cdr:relSizeAnchor xmlns:cdr="http://schemas.openxmlformats.org/drawingml/2006/chartDrawing">
    <cdr:from>
      <cdr:x>0.40303</cdr:x>
      <cdr:y>0.67857</cdr:y>
    </cdr:from>
    <cdr:to>
      <cdr:x>0.49844</cdr:x>
      <cdr:y>0.72546</cdr:y>
    </cdr:to>
    <cdr:sp macro="" textlink="">
      <cdr:nvSpPr>
        <cdr:cNvPr id="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5616" y="2221042"/>
          <a:ext cx="344593" cy="15347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北海道</a:t>
          </a:r>
        </a:p>
      </cdr:txBody>
    </cdr:sp>
  </cdr:relSizeAnchor>
  <cdr:relSizeAnchor xmlns:cdr="http://schemas.openxmlformats.org/drawingml/2006/chartDrawing">
    <cdr:from>
      <cdr:x>0.50108</cdr:x>
      <cdr:y>0.67321</cdr:y>
    </cdr:from>
    <cdr:to>
      <cdr:x>0.54231</cdr:x>
      <cdr:y>0.69312</cdr:y>
    </cdr:to>
    <cdr:sp macro="" textlink="">
      <cdr:nvSpPr>
        <cdr:cNvPr id="28" name="Line 1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809750" y="2203508"/>
          <a:ext cx="148905" cy="6517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0.73326</cdr:x>
      <cdr:y>0.30653</cdr:y>
    </cdr:from>
    <cdr:to>
      <cdr:x>0.8192</cdr:x>
      <cdr:y>0.35417</cdr:y>
    </cdr:to>
    <cdr:sp macro="" textlink="">
      <cdr:nvSpPr>
        <cdr:cNvPr id="2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8950" y="981016"/>
          <a:ext cx="366726" cy="15245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熊本県</a:t>
          </a:r>
        </a:p>
      </cdr:txBody>
    </cdr:sp>
  </cdr:relSizeAnchor>
  <cdr:relSizeAnchor xmlns:cdr="http://schemas.openxmlformats.org/drawingml/2006/chartDrawing">
    <cdr:from>
      <cdr:x>0.65917</cdr:x>
      <cdr:y>0.35119</cdr:y>
    </cdr:from>
    <cdr:to>
      <cdr:x>0.7433</cdr:x>
      <cdr:y>0.43551</cdr:y>
    </cdr:to>
    <cdr:sp macro="" textlink="">
      <cdr:nvSpPr>
        <cdr:cNvPr id="30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812821" y="1123950"/>
          <a:ext cx="359003" cy="2698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0.86735</cdr:x>
      <cdr:y>0.65079</cdr:y>
    </cdr:from>
    <cdr:to>
      <cdr:x>0.88839</cdr:x>
      <cdr:y>0.88095</cdr:y>
    </cdr:to>
    <cdr:sp macro="" textlink="">
      <cdr:nvSpPr>
        <cdr:cNvPr id="31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680112" y="2130136"/>
          <a:ext cx="89297" cy="7533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FF0000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0.8511</cdr:x>
      <cdr:y>0.87961</cdr:y>
    </cdr:from>
    <cdr:to>
      <cdr:x>0.93224</cdr:x>
      <cdr:y>0.9265</cdr:y>
    </cdr:to>
    <cdr:sp macro="" textlink="">
      <cdr:nvSpPr>
        <cdr:cNvPr id="32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11169" y="2879097"/>
          <a:ext cx="344282" cy="15345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三重県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294"/>
  <sheetViews>
    <sheetView showGridLines="0" tabSelected="1" zoomScale="90" zoomScaleNormal="90" workbookViewId="0">
      <pane ySplit="9" topLeftCell="A31" activePane="bottomLeft" state="frozen"/>
      <selection pane="bottomLeft" activeCell="N56" sqref="N56"/>
    </sheetView>
  </sheetViews>
  <sheetFormatPr defaultRowHeight="12" x14ac:dyDescent="0.15"/>
  <cols>
    <col min="1" max="1" width="6.28515625" style="3" customWidth="1"/>
    <col min="2" max="2" width="9" style="2" customWidth="1"/>
    <col min="3" max="4" width="8.7109375" style="3" customWidth="1"/>
    <col min="5" max="5" width="9.5703125" style="3" customWidth="1"/>
    <col min="6" max="7" width="8.42578125" style="3" customWidth="1"/>
    <col min="8" max="8" width="9.5703125" style="3" customWidth="1"/>
    <col min="9" max="9" width="2" style="4" customWidth="1"/>
    <col min="10" max="15" width="9.140625" style="4"/>
    <col min="16" max="16" width="1.28515625" style="4" customWidth="1"/>
    <col min="17" max="16384" width="9.140625" style="4"/>
  </cols>
  <sheetData>
    <row r="1" spans="1:17" x14ac:dyDescent="0.15">
      <c r="A1" s="1" t="s">
        <v>95</v>
      </c>
      <c r="C1" s="19"/>
      <c r="F1" s="19"/>
      <c r="G1" s="19"/>
      <c r="H1" s="19"/>
    </row>
    <row r="2" spans="1:17" x14ac:dyDescent="0.15">
      <c r="A2" s="1"/>
      <c r="C2" s="20" t="s">
        <v>93</v>
      </c>
      <c r="D2" s="21">
        <f t="shared" ref="D2" si="0">CORREL($C$10:$C$56,D$10:D$56)</f>
        <v>0.71857475050456898</v>
      </c>
      <c r="E2" s="21">
        <f>CORREL($C$10:$C$56,E$10:E$56)</f>
        <v>-0.47758972880415629</v>
      </c>
      <c r="F2" s="43"/>
      <c r="G2" s="43"/>
      <c r="H2" s="43"/>
    </row>
    <row r="3" spans="1:17" x14ac:dyDescent="0.15">
      <c r="A3" s="1"/>
      <c r="C3" s="20" t="s">
        <v>96</v>
      </c>
      <c r="D3" s="21">
        <f>CORREL($C$10:$C$55,D$10:D$55)</f>
        <v>0.63061719721297971</v>
      </c>
      <c r="E3" s="21">
        <f>CORREL($C$10:$C$55,E$10:E$55)</f>
        <v>-0.61540114346277308</v>
      </c>
      <c r="F3" s="43"/>
      <c r="G3" s="43"/>
      <c r="H3" s="43"/>
    </row>
    <row r="4" spans="1:17" x14ac:dyDescent="0.15">
      <c r="A4" s="1"/>
      <c r="C4" s="20" t="s">
        <v>94</v>
      </c>
      <c r="D4" s="21"/>
      <c r="E4" s="21">
        <f>CORREL($D$10:$D$56,E$10:E$56)</f>
        <v>0.24590048160279726</v>
      </c>
      <c r="F4" s="4"/>
      <c r="G4" s="4"/>
      <c r="H4" s="4"/>
    </row>
    <row r="5" spans="1:17" x14ac:dyDescent="0.15">
      <c r="A5" s="1"/>
      <c r="C5" s="20" t="s">
        <v>96</v>
      </c>
      <c r="D5" s="21"/>
      <c r="E5" s="21">
        <f>CORREL($D$10:$D$55,E$10:E$55)</f>
        <v>0.19927107569271818</v>
      </c>
      <c r="F5" s="65" t="s">
        <v>86</v>
      </c>
      <c r="G5" s="66"/>
      <c r="H5" s="67"/>
    </row>
    <row r="6" spans="1:17" hidden="1" x14ac:dyDescent="0.15">
      <c r="A6" s="1"/>
      <c r="B6" s="22" t="s">
        <v>84</v>
      </c>
      <c r="C6" s="32">
        <f>MAX(C10:C56)</f>
        <v>1.87</v>
      </c>
      <c r="D6" s="31">
        <f>MAX(D10:D56)</f>
        <v>119.6</v>
      </c>
      <c r="E6" s="31">
        <f>MAX(E10:E56)</f>
        <v>44.265947795070325</v>
      </c>
      <c r="F6" s="44"/>
      <c r="G6" s="44"/>
      <c r="H6" s="44"/>
    </row>
    <row r="7" spans="1:17" hidden="1" x14ac:dyDescent="0.15">
      <c r="A7" s="1"/>
      <c r="B7" s="22" t="s">
        <v>85</v>
      </c>
      <c r="C7" s="32">
        <f>MIN(C10:C56)</f>
        <v>1.1200000000000001</v>
      </c>
      <c r="D7" s="31">
        <f>MIN(D10:D56)</f>
        <v>67.900000000000006</v>
      </c>
      <c r="E7" s="31">
        <f>MIN(E10:E56)</f>
        <v>30.466484381473197</v>
      </c>
      <c r="F7" s="44"/>
      <c r="G7" s="44"/>
      <c r="H7" s="44"/>
    </row>
    <row r="8" spans="1:17" ht="24" x14ac:dyDescent="0.15">
      <c r="A8" s="5"/>
      <c r="B8" s="15" t="s">
        <v>77</v>
      </c>
      <c r="C8" s="11" t="s">
        <v>73</v>
      </c>
      <c r="D8" s="16" t="s">
        <v>75</v>
      </c>
      <c r="E8" s="11" t="s">
        <v>90</v>
      </c>
      <c r="F8" s="64" t="s">
        <v>92</v>
      </c>
      <c r="G8" s="64" t="s">
        <v>75</v>
      </c>
      <c r="H8" s="11" t="s">
        <v>90</v>
      </c>
    </row>
    <row r="9" spans="1:17" x14ac:dyDescent="0.15">
      <c r="A9" s="58"/>
      <c r="B9" s="59" t="s">
        <v>91</v>
      </c>
      <c r="C9" s="60">
        <v>1.39</v>
      </c>
      <c r="D9" s="61">
        <v>81.5</v>
      </c>
      <c r="E9" s="63">
        <v>36.469109129822222</v>
      </c>
      <c r="F9" s="62"/>
      <c r="G9" s="62"/>
      <c r="H9" s="62"/>
      <c r="K9" s="38"/>
    </row>
    <row r="10" spans="1:17" x14ac:dyDescent="0.15">
      <c r="A10" s="6">
        <v>1000</v>
      </c>
      <c r="B10" s="7" t="s">
        <v>26</v>
      </c>
      <c r="C10" s="12">
        <v>1.26</v>
      </c>
      <c r="D10" s="14">
        <v>74.7</v>
      </c>
      <c r="E10" s="13">
        <v>37.518855970554519</v>
      </c>
      <c r="F10" s="45">
        <f t="shared" ref="F10:F56" si="1">RANK(C10,C$10:C$56)</f>
        <v>46</v>
      </c>
      <c r="G10" s="45">
        <f t="shared" ref="G10:G56" si="2">RANK(D10,D$10:D$56)</f>
        <v>43</v>
      </c>
      <c r="H10" s="45">
        <f t="shared" ref="H10:H56" si="3">RANK(E10,E$10:E$56,1)</f>
        <v>42</v>
      </c>
      <c r="Q10" s="38"/>
    </row>
    <row r="11" spans="1:17" x14ac:dyDescent="0.15">
      <c r="A11" s="6">
        <v>2000</v>
      </c>
      <c r="B11" s="7" t="s">
        <v>27</v>
      </c>
      <c r="C11" s="12">
        <v>1.38</v>
      </c>
      <c r="D11" s="14">
        <v>74.5</v>
      </c>
      <c r="E11" s="13">
        <v>33.445882573625966</v>
      </c>
      <c r="F11" s="45">
        <f t="shared" si="1"/>
        <v>37</v>
      </c>
      <c r="G11" s="45">
        <f t="shared" si="2"/>
        <v>44</v>
      </c>
      <c r="H11" s="45">
        <f t="shared" si="3"/>
        <v>22</v>
      </c>
    </row>
    <row r="12" spans="1:17" x14ac:dyDescent="0.15">
      <c r="A12" s="6">
        <v>3000</v>
      </c>
      <c r="B12" s="7" t="s">
        <v>28</v>
      </c>
      <c r="C12" s="12">
        <v>1.46</v>
      </c>
      <c r="D12" s="14">
        <v>77.400000000000006</v>
      </c>
      <c r="E12" s="13">
        <v>32.746369074054826</v>
      </c>
      <c r="F12" s="45">
        <f t="shared" si="1"/>
        <v>25</v>
      </c>
      <c r="G12" s="45">
        <f t="shared" si="2"/>
        <v>36</v>
      </c>
      <c r="H12" s="45">
        <f t="shared" si="3"/>
        <v>12</v>
      </c>
    </row>
    <row r="13" spans="1:17" x14ac:dyDescent="0.15">
      <c r="A13" s="6">
        <v>4000</v>
      </c>
      <c r="B13" s="7" t="s">
        <v>29</v>
      </c>
      <c r="C13" s="12">
        <v>1.3</v>
      </c>
      <c r="D13" s="14">
        <v>79.099999999999994</v>
      </c>
      <c r="E13" s="13">
        <v>36.546112924136082</v>
      </c>
      <c r="F13" s="45">
        <f t="shared" si="1"/>
        <v>43</v>
      </c>
      <c r="G13" s="45">
        <f t="shared" si="2"/>
        <v>27</v>
      </c>
      <c r="H13" s="45">
        <f t="shared" si="3"/>
        <v>39</v>
      </c>
    </row>
    <row r="14" spans="1:17" x14ac:dyDescent="0.15">
      <c r="A14" s="6">
        <v>5000</v>
      </c>
      <c r="B14" s="7" t="s">
        <v>30</v>
      </c>
      <c r="C14" s="12">
        <v>1.31</v>
      </c>
      <c r="D14" s="14">
        <v>67.900000000000006</v>
      </c>
      <c r="E14" s="13">
        <v>31.825385655629866</v>
      </c>
      <c r="F14" s="45">
        <f t="shared" si="1"/>
        <v>41</v>
      </c>
      <c r="G14" s="45">
        <f t="shared" si="2"/>
        <v>47</v>
      </c>
      <c r="H14" s="45">
        <f t="shared" si="3"/>
        <v>7</v>
      </c>
    </row>
    <row r="15" spans="1:17" x14ac:dyDescent="0.15">
      <c r="A15" s="6">
        <v>6000</v>
      </c>
      <c r="B15" s="39" t="s">
        <v>31</v>
      </c>
      <c r="C15" s="42">
        <v>1.48</v>
      </c>
      <c r="D15" s="41">
        <v>76.400000000000006</v>
      </c>
      <c r="E15" s="40">
        <v>31.144769208113576</v>
      </c>
      <c r="F15" s="46">
        <f t="shared" si="1"/>
        <v>22</v>
      </c>
      <c r="G15" s="46">
        <f t="shared" si="2"/>
        <v>40</v>
      </c>
      <c r="H15" s="46">
        <f t="shared" si="3"/>
        <v>2</v>
      </c>
    </row>
    <row r="16" spans="1:17" x14ac:dyDescent="0.15">
      <c r="A16" s="6">
        <v>7000</v>
      </c>
      <c r="B16" s="39" t="s">
        <v>32</v>
      </c>
      <c r="C16" s="42">
        <v>1.52</v>
      </c>
      <c r="D16" s="41">
        <v>80.3</v>
      </c>
      <c r="E16" s="40">
        <v>31.266920068910824</v>
      </c>
      <c r="F16" s="46">
        <f t="shared" si="1"/>
        <v>17</v>
      </c>
      <c r="G16" s="46">
        <f t="shared" si="2"/>
        <v>25</v>
      </c>
      <c r="H16" s="46">
        <f t="shared" si="3"/>
        <v>3</v>
      </c>
    </row>
    <row r="17" spans="1:18" x14ac:dyDescent="0.15">
      <c r="A17" s="6">
        <v>8000</v>
      </c>
      <c r="B17" s="7" t="s">
        <v>33</v>
      </c>
      <c r="C17" s="12">
        <v>1.44</v>
      </c>
      <c r="D17" s="14">
        <v>78.7</v>
      </c>
      <c r="E17" s="13">
        <v>33.621456942217129</v>
      </c>
      <c r="F17" s="45">
        <f t="shared" si="1"/>
        <v>28</v>
      </c>
      <c r="G17" s="45">
        <f t="shared" si="2"/>
        <v>30</v>
      </c>
      <c r="H17" s="45">
        <f t="shared" si="3"/>
        <v>23</v>
      </c>
    </row>
    <row r="18" spans="1:18" x14ac:dyDescent="0.15">
      <c r="A18" s="6">
        <v>9000</v>
      </c>
      <c r="B18" s="7" t="s">
        <v>34</v>
      </c>
      <c r="C18" s="12">
        <v>1.44</v>
      </c>
      <c r="D18" s="14">
        <v>78.8</v>
      </c>
      <c r="E18" s="13">
        <v>32.785238601197214</v>
      </c>
      <c r="F18" s="45">
        <f t="shared" si="1"/>
        <v>28</v>
      </c>
      <c r="G18" s="45">
        <f t="shared" si="2"/>
        <v>29</v>
      </c>
      <c r="H18" s="45">
        <f t="shared" si="3"/>
        <v>13</v>
      </c>
    </row>
    <row r="19" spans="1:18" x14ac:dyDescent="0.15">
      <c r="A19" s="6">
        <v>10000</v>
      </c>
      <c r="B19" s="7" t="s">
        <v>35</v>
      </c>
      <c r="C19" s="12">
        <v>1.46</v>
      </c>
      <c r="D19" s="14">
        <v>78.599999999999994</v>
      </c>
      <c r="E19" s="13">
        <v>33.01418732945082</v>
      </c>
      <c r="F19" s="45">
        <f t="shared" si="1"/>
        <v>25</v>
      </c>
      <c r="G19" s="45">
        <f t="shared" si="2"/>
        <v>31</v>
      </c>
      <c r="H19" s="45">
        <f t="shared" si="3"/>
        <v>15</v>
      </c>
    </row>
    <row r="20" spans="1:18" x14ac:dyDescent="0.15">
      <c r="A20" s="6">
        <v>11000</v>
      </c>
      <c r="B20" s="7" t="s">
        <v>36</v>
      </c>
      <c r="C20" s="12">
        <v>1.32</v>
      </c>
      <c r="D20" s="14">
        <v>75.900000000000006</v>
      </c>
      <c r="E20" s="13">
        <v>36.474434266880436</v>
      </c>
      <c r="F20" s="45">
        <f t="shared" si="1"/>
        <v>40</v>
      </c>
      <c r="G20" s="45">
        <f t="shared" si="2"/>
        <v>42</v>
      </c>
      <c r="H20" s="45">
        <f t="shared" si="3"/>
        <v>37</v>
      </c>
    </row>
    <row r="21" spans="1:18" x14ac:dyDescent="0.15">
      <c r="A21" s="6">
        <v>12000</v>
      </c>
      <c r="B21" s="7" t="s">
        <v>37</v>
      </c>
      <c r="C21" s="12">
        <v>1.34</v>
      </c>
      <c r="D21" s="14">
        <v>78.599999999999994</v>
      </c>
      <c r="E21" s="13">
        <v>36.414737950141465</v>
      </c>
      <c r="F21" s="45">
        <f t="shared" si="1"/>
        <v>38</v>
      </c>
      <c r="G21" s="45">
        <f t="shared" si="2"/>
        <v>31</v>
      </c>
      <c r="H21" s="45">
        <f t="shared" si="3"/>
        <v>36</v>
      </c>
    </row>
    <row r="22" spans="1:18" x14ac:dyDescent="0.15">
      <c r="A22" s="6">
        <v>13000</v>
      </c>
      <c r="B22" s="39" t="s">
        <v>38</v>
      </c>
      <c r="C22" s="42">
        <v>1.1200000000000001</v>
      </c>
      <c r="D22" s="41">
        <v>81.5</v>
      </c>
      <c r="E22" s="40">
        <v>44.265947795070325</v>
      </c>
      <c r="F22" s="46">
        <f t="shared" si="1"/>
        <v>47</v>
      </c>
      <c r="G22" s="46">
        <f t="shared" si="2"/>
        <v>22</v>
      </c>
      <c r="H22" s="46">
        <f t="shared" si="3"/>
        <v>47</v>
      </c>
    </row>
    <row r="23" spans="1:18" x14ac:dyDescent="0.15">
      <c r="A23" s="6">
        <v>14000</v>
      </c>
      <c r="B23" s="7" t="s">
        <v>39</v>
      </c>
      <c r="C23" s="12">
        <v>1.31</v>
      </c>
      <c r="D23" s="14">
        <v>76.400000000000006</v>
      </c>
      <c r="E23" s="13">
        <v>36.795005774316046</v>
      </c>
      <c r="F23" s="45">
        <f t="shared" si="1"/>
        <v>41</v>
      </c>
      <c r="G23" s="45">
        <f t="shared" si="2"/>
        <v>40</v>
      </c>
      <c r="H23" s="45">
        <f t="shared" si="3"/>
        <v>40</v>
      </c>
    </row>
    <row r="24" spans="1:18" x14ac:dyDescent="0.15">
      <c r="A24" s="6">
        <v>15000</v>
      </c>
      <c r="B24" s="7" t="s">
        <v>40</v>
      </c>
      <c r="C24" s="12">
        <v>1.43</v>
      </c>
      <c r="D24" s="14">
        <v>77.8</v>
      </c>
      <c r="E24" s="13">
        <v>34.005920967949542</v>
      </c>
      <c r="F24" s="45">
        <f t="shared" si="1"/>
        <v>32</v>
      </c>
      <c r="G24" s="45">
        <f t="shared" si="2"/>
        <v>33</v>
      </c>
      <c r="H24" s="45">
        <f t="shared" si="3"/>
        <v>25</v>
      </c>
    </row>
    <row r="25" spans="1:18" x14ac:dyDescent="0.15">
      <c r="A25" s="6">
        <v>16000</v>
      </c>
      <c r="B25" s="7" t="s">
        <v>41</v>
      </c>
      <c r="C25" s="12">
        <v>1.42</v>
      </c>
      <c r="D25" s="14">
        <v>73.3</v>
      </c>
      <c r="E25" s="13">
        <v>31.719591167980028</v>
      </c>
      <c r="F25" s="45">
        <f t="shared" si="1"/>
        <v>33</v>
      </c>
      <c r="G25" s="45">
        <f t="shared" si="2"/>
        <v>46</v>
      </c>
      <c r="H25" s="45">
        <f t="shared" si="3"/>
        <v>6</v>
      </c>
    </row>
    <row r="26" spans="1:18" x14ac:dyDescent="0.15">
      <c r="A26" s="6">
        <v>17000</v>
      </c>
      <c r="B26" s="7" t="s">
        <v>42</v>
      </c>
      <c r="C26" s="12">
        <v>1.44</v>
      </c>
      <c r="D26" s="14">
        <v>77.8</v>
      </c>
      <c r="E26" s="13">
        <v>33.399222087610795</v>
      </c>
      <c r="F26" s="45">
        <f t="shared" si="1"/>
        <v>28</v>
      </c>
      <c r="G26" s="45">
        <f t="shared" si="2"/>
        <v>33</v>
      </c>
      <c r="H26" s="45">
        <f t="shared" si="3"/>
        <v>19</v>
      </c>
    </row>
    <row r="27" spans="1:18" x14ac:dyDescent="0.15">
      <c r="A27" s="23">
        <v>18000</v>
      </c>
      <c r="B27" s="39" t="s">
        <v>43</v>
      </c>
      <c r="C27" s="42">
        <v>1.61</v>
      </c>
      <c r="D27" s="41">
        <v>81.7</v>
      </c>
      <c r="E27" s="40">
        <v>30.466484381473197</v>
      </c>
      <c r="F27" s="46">
        <f t="shared" si="1"/>
        <v>6</v>
      </c>
      <c r="G27" s="46">
        <f t="shared" si="2"/>
        <v>21</v>
      </c>
      <c r="H27" s="46">
        <f t="shared" si="3"/>
        <v>1</v>
      </c>
    </row>
    <row r="28" spans="1:18" x14ac:dyDescent="0.15">
      <c r="A28" s="6">
        <v>19000</v>
      </c>
      <c r="B28" s="7" t="s">
        <v>44</v>
      </c>
      <c r="C28" s="12">
        <v>1.46</v>
      </c>
      <c r="D28" s="14">
        <v>77.2</v>
      </c>
      <c r="E28" s="13">
        <v>33.621809341899635</v>
      </c>
      <c r="F28" s="45">
        <f t="shared" si="1"/>
        <v>25</v>
      </c>
      <c r="G28" s="45">
        <f t="shared" si="2"/>
        <v>38</v>
      </c>
      <c r="H28" s="45">
        <f t="shared" si="3"/>
        <v>24</v>
      </c>
    </row>
    <row r="29" spans="1:18" x14ac:dyDescent="0.15">
      <c r="A29" s="6">
        <v>20000</v>
      </c>
      <c r="B29" s="7" t="s">
        <v>45</v>
      </c>
      <c r="C29" s="12">
        <v>1.53</v>
      </c>
      <c r="D29" s="14">
        <v>80.099999999999994</v>
      </c>
      <c r="E29" s="13">
        <v>32.26488290498331</v>
      </c>
      <c r="F29" s="45">
        <f t="shared" si="1"/>
        <v>16</v>
      </c>
      <c r="G29" s="45">
        <f t="shared" si="2"/>
        <v>26</v>
      </c>
      <c r="H29" s="45">
        <f t="shared" si="3"/>
        <v>10</v>
      </c>
    </row>
    <row r="30" spans="1:18" x14ac:dyDescent="0.15">
      <c r="A30" s="6">
        <v>21000</v>
      </c>
      <c r="B30" s="7" t="s">
        <v>46</v>
      </c>
      <c r="C30" s="12">
        <v>1.48</v>
      </c>
      <c r="D30" s="14">
        <v>76.8</v>
      </c>
      <c r="E30" s="13">
        <v>32.255145324240878</v>
      </c>
      <c r="F30" s="45">
        <f t="shared" si="1"/>
        <v>22</v>
      </c>
      <c r="G30" s="45">
        <f t="shared" si="2"/>
        <v>39</v>
      </c>
      <c r="H30" s="45">
        <f t="shared" si="3"/>
        <v>9</v>
      </c>
      <c r="R30" s="38"/>
    </row>
    <row r="31" spans="1:18" x14ac:dyDescent="0.15">
      <c r="A31" s="6">
        <v>22000</v>
      </c>
      <c r="B31" s="7" t="s">
        <v>47</v>
      </c>
      <c r="C31" s="12">
        <v>1.54</v>
      </c>
      <c r="D31" s="14">
        <v>81.400000000000006</v>
      </c>
      <c r="E31" s="13">
        <v>32.608553685212193</v>
      </c>
      <c r="F31" s="45">
        <f t="shared" si="1"/>
        <v>13</v>
      </c>
      <c r="G31" s="45">
        <f t="shared" si="2"/>
        <v>23</v>
      </c>
      <c r="H31" s="45">
        <f t="shared" si="3"/>
        <v>11</v>
      </c>
    </row>
    <row r="32" spans="1:18" x14ac:dyDescent="0.15">
      <c r="A32" s="9">
        <v>23000</v>
      </c>
      <c r="B32" s="7" t="s">
        <v>48</v>
      </c>
      <c r="C32" s="12">
        <v>1.52</v>
      </c>
      <c r="D32" s="14">
        <v>83.2</v>
      </c>
      <c r="E32" s="13">
        <v>33.401566497467847</v>
      </c>
      <c r="F32" s="45">
        <f t="shared" si="1"/>
        <v>17</v>
      </c>
      <c r="G32" s="45">
        <f t="shared" si="2"/>
        <v>17</v>
      </c>
      <c r="H32" s="45">
        <f t="shared" si="3"/>
        <v>21</v>
      </c>
    </row>
    <row r="33" spans="1:8" x14ac:dyDescent="0.15">
      <c r="A33" s="37">
        <v>24000</v>
      </c>
      <c r="B33" s="33" t="s">
        <v>49</v>
      </c>
      <c r="C33" s="36">
        <v>1.51</v>
      </c>
      <c r="D33" s="35">
        <v>77.3</v>
      </c>
      <c r="E33" s="34">
        <v>31.407110507961058</v>
      </c>
      <c r="F33" s="47">
        <f t="shared" si="1"/>
        <v>19</v>
      </c>
      <c r="G33" s="47">
        <f t="shared" si="2"/>
        <v>37</v>
      </c>
      <c r="H33" s="47">
        <f t="shared" si="3"/>
        <v>4</v>
      </c>
    </row>
    <row r="34" spans="1:8" x14ac:dyDescent="0.15">
      <c r="A34" s="6">
        <v>25000</v>
      </c>
      <c r="B34" s="7" t="s">
        <v>50</v>
      </c>
      <c r="C34" s="12">
        <v>1.54</v>
      </c>
      <c r="D34" s="14">
        <v>83.6</v>
      </c>
      <c r="E34" s="13">
        <v>32.913351701080394</v>
      </c>
      <c r="F34" s="45">
        <f t="shared" si="1"/>
        <v>13</v>
      </c>
      <c r="G34" s="45">
        <f t="shared" si="2"/>
        <v>16</v>
      </c>
      <c r="H34" s="45">
        <f t="shared" si="3"/>
        <v>14</v>
      </c>
    </row>
    <row r="35" spans="1:8" x14ac:dyDescent="0.15">
      <c r="A35" s="6">
        <v>26000</v>
      </c>
      <c r="B35" s="39" t="s">
        <v>51</v>
      </c>
      <c r="C35" s="42">
        <v>1.28</v>
      </c>
      <c r="D35" s="41">
        <v>82.8</v>
      </c>
      <c r="E35" s="40">
        <v>40.879239486902733</v>
      </c>
      <c r="F35" s="46">
        <f t="shared" si="1"/>
        <v>45</v>
      </c>
      <c r="G35" s="46">
        <f t="shared" si="2"/>
        <v>19</v>
      </c>
      <c r="H35" s="46">
        <f t="shared" si="3"/>
        <v>46</v>
      </c>
    </row>
    <row r="36" spans="1:8" x14ac:dyDescent="0.15">
      <c r="A36" s="6">
        <v>27000</v>
      </c>
      <c r="B36" s="39" t="s">
        <v>52</v>
      </c>
      <c r="C36" s="42">
        <v>1.33</v>
      </c>
      <c r="D36" s="41">
        <v>83.1</v>
      </c>
      <c r="E36" s="40">
        <v>39.068813981681032</v>
      </c>
      <c r="F36" s="46">
        <f t="shared" si="1"/>
        <v>39</v>
      </c>
      <c r="G36" s="46">
        <f t="shared" si="2"/>
        <v>18</v>
      </c>
      <c r="H36" s="46">
        <f t="shared" si="3"/>
        <v>44</v>
      </c>
    </row>
    <row r="37" spans="1:8" x14ac:dyDescent="0.15">
      <c r="A37" s="6">
        <v>28000</v>
      </c>
      <c r="B37" s="7" t="s">
        <v>53</v>
      </c>
      <c r="C37" s="12">
        <v>1.41</v>
      </c>
      <c r="D37" s="14">
        <v>80.599999999999994</v>
      </c>
      <c r="E37" s="13">
        <v>36.316153254818175</v>
      </c>
      <c r="F37" s="45">
        <f t="shared" si="1"/>
        <v>36</v>
      </c>
      <c r="G37" s="45">
        <f t="shared" si="2"/>
        <v>24</v>
      </c>
      <c r="H37" s="45">
        <f t="shared" si="3"/>
        <v>35</v>
      </c>
    </row>
    <row r="38" spans="1:8" x14ac:dyDescent="0.15">
      <c r="A38" s="6">
        <v>29000</v>
      </c>
      <c r="B38" s="7" t="s">
        <v>54</v>
      </c>
      <c r="C38" s="12">
        <v>1.29</v>
      </c>
      <c r="D38" s="14">
        <v>74</v>
      </c>
      <c r="E38" s="13">
        <v>37.621601008607406</v>
      </c>
      <c r="F38" s="45">
        <f t="shared" si="1"/>
        <v>44</v>
      </c>
      <c r="G38" s="45">
        <f t="shared" si="2"/>
        <v>45</v>
      </c>
      <c r="H38" s="45">
        <f t="shared" si="3"/>
        <v>43</v>
      </c>
    </row>
    <row r="39" spans="1:8" x14ac:dyDescent="0.15">
      <c r="A39" s="6">
        <v>30000</v>
      </c>
      <c r="B39" s="7" t="s">
        <v>55</v>
      </c>
      <c r="C39" s="12">
        <v>1.47</v>
      </c>
      <c r="D39" s="14">
        <v>77.8</v>
      </c>
      <c r="E39" s="13">
        <v>33.23037001327215</v>
      </c>
      <c r="F39" s="45">
        <f t="shared" si="1"/>
        <v>24</v>
      </c>
      <c r="G39" s="45">
        <f t="shared" si="2"/>
        <v>33</v>
      </c>
      <c r="H39" s="45">
        <f t="shared" si="3"/>
        <v>17</v>
      </c>
    </row>
    <row r="40" spans="1:8" x14ac:dyDescent="0.15">
      <c r="A40" s="6">
        <v>31000</v>
      </c>
      <c r="B40" s="7" t="s">
        <v>56</v>
      </c>
      <c r="C40" s="12">
        <v>1.54</v>
      </c>
      <c r="D40" s="14">
        <v>85.9</v>
      </c>
      <c r="E40" s="13">
        <v>33.182289791856348</v>
      </c>
      <c r="F40" s="45">
        <f t="shared" si="1"/>
        <v>13</v>
      </c>
      <c r="G40" s="45">
        <f t="shared" si="2"/>
        <v>12</v>
      </c>
      <c r="H40" s="45">
        <f t="shared" si="3"/>
        <v>16</v>
      </c>
    </row>
    <row r="41" spans="1:8" x14ac:dyDescent="0.15">
      <c r="A41" s="6">
        <v>32000</v>
      </c>
      <c r="B41" s="39" t="s">
        <v>57</v>
      </c>
      <c r="C41" s="42">
        <v>1.68</v>
      </c>
      <c r="D41" s="41">
        <v>87.7</v>
      </c>
      <c r="E41" s="40">
        <v>31.439848496212409</v>
      </c>
      <c r="F41" s="46">
        <f t="shared" si="1"/>
        <v>2</v>
      </c>
      <c r="G41" s="46">
        <f t="shared" si="2"/>
        <v>9</v>
      </c>
      <c r="H41" s="46">
        <f t="shared" si="3"/>
        <v>5</v>
      </c>
    </row>
    <row r="42" spans="1:8" x14ac:dyDescent="0.15">
      <c r="A42" s="6">
        <v>33000</v>
      </c>
      <c r="B42" s="7" t="s">
        <v>58</v>
      </c>
      <c r="C42" s="12">
        <v>1.5</v>
      </c>
      <c r="D42" s="14">
        <v>86.6</v>
      </c>
      <c r="E42" s="13">
        <v>35.427497911780534</v>
      </c>
      <c r="F42" s="45">
        <f t="shared" si="1"/>
        <v>20</v>
      </c>
      <c r="G42" s="45">
        <f t="shared" si="2"/>
        <v>10</v>
      </c>
      <c r="H42" s="45">
        <f t="shared" si="3"/>
        <v>31</v>
      </c>
    </row>
    <row r="43" spans="1:8" x14ac:dyDescent="0.15">
      <c r="A43" s="6">
        <v>34000</v>
      </c>
      <c r="B43" s="7" t="s">
        <v>59</v>
      </c>
      <c r="C43" s="12">
        <v>1.55</v>
      </c>
      <c r="D43" s="14">
        <v>86.2</v>
      </c>
      <c r="E43" s="13">
        <v>34.238885720289375</v>
      </c>
      <c r="F43" s="45">
        <f t="shared" si="1"/>
        <v>12</v>
      </c>
      <c r="G43" s="45">
        <f t="shared" si="2"/>
        <v>11</v>
      </c>
      <c r="H43" s="45">
        <f t="shared" si="3"/>
        <v>28</v>
      </c>
    </row>
    <row r="44" spans="1:8" x14ac:dyDescent="0.15">
      <c r="A44" s="6">
        <v>35000</v>
      </c>
      <c r="B44" s="7" t="s">
        <v>60</v>
      </c>
      <c r="C44" s="12">
        <v>1.56</v>
      </c>
      <c r="D44" s="14">
        <v>85.1</v>
      </c>
      <c r="E44" s="13">
        <v>33.399452686654499</v>
      </c>
      <c r="F44" s="45">
        <f t="shared" si="1"/>
        <v>10</v>
      </c>
      <c r="G44" s="45">
        <f t="shared" si="2"/>
        <v>13</v>
      </c>
      <c r="H44" s="45">
        <f t="shared" si="3"/>
        <v>20</v>
      </c>
    </row>
    <row r="45" spans="1:8" x14ac:dyDescent="0.15">
      <c r="A45" s="6">
        <v>36000</v>
      </c>
      <c r="B45" s="7" t="s">
        <v>61</v>
      </c>
      <c r="C45" s="12">
        <v>1.42</v>
      </c>
      <c r="D45" s="14">
        <v>78.900000000000006</v>
      </c>
      <c r="E45" s="13">
        <v>34.142423981258766</v>
      </c>
      <c r="F45" s="45">
        <f t="shared" si="1"/>
        <v>33</v>
      </c>
      <c r="G45" s="45">
        <f t="shared" si="2"/>
        <v>28</v>
      </c>
      <c r="H45" s="45">
        <f t="shared" si="3"/>
        <v>27</v>
      </c>
    </row>
    <row r="46" spans="1:8" x14ac:dyDescent="0.15">
      <c r="A46" s="6">
        <v>37000</v>
      </c>
      <c r="B46" s="7" t="s">
        <v>62</v>
      </c>
      <c r="C46" s="12">
        <v>1.57</v>
      </c>
      <c r="D46" s="14">
        <v>84.3</v>
      </c>
      <c r="E46" s="13">
        <v>32.246176636654504</v>
      </c>
      <c r="F46" s="45">
        <f t="shared" si="1"/>
        <v>9</v>
      </c>
      <c r="G46" s="45">
        <f t="shared" si="2"/>
        <v>14</v>
      </c>
      <c r="H46" s="45">
        <f t="shared" si="3"/>
        <v>8</v>
      </c>
    </row>
    <row r="47" spans="1:8" x14ac:dyDescent="0.15">
      <c r="A47" s="6">
        <v>38000</v>
      </c>
      <c r="B47" s="7" t="s">
        <v>63</v>
      </c>
      <c r="C47" s="12">
        <v>1.5</v>
      </c>
      <c r="D47" s="14">
        <v>82.7</v>
      </c>
      <c r="E47" s="13">
        <v>34.03193821979432</v>
      </c>
      <c r="F47" s="45">
        <f t="shared" si="1"/>
        <v>20</v>
      </c>
      <c r="G47" s="45">
        <f t="shared" si="2"/>
        <v>20</v>
      </c>
      <c r="H47" s="45">
        <f t="shared" si="3"/>
        <v>26</v>
      </c>
    </row>
    <row r="48" spans="1:8" x14ac:dyDescent="0.15">
      <c r="A48" s="6">
        <v>39000</v>
      </c>
      <c r="B48" s="7" t="s">
        <v>64</v>
      </c>
      <c r="C48" s="12">
        <v>1.42</v>
      </c>
      <c r="D48" s="14">
        <v>83.9</v>
      </c>
      <c r="E48" s="13">
        <v>36.545526760003973</v>
      </c>
      <c r="F48" s="45">
        <f t="shared" si="1"/>
        <v>33</v>
      </c>
      <c r="G48" s="45">
        <f t="shared" si="2"/>
        <v>15</v>
      </c>
      <c r="H48" s="45">
        <f t="shared" si="3"/>
        <v>38</v>
      </c>
    </row>
    <row r="49" spans="1:8" x14ac:dyDescent="0.15">
      <c r="A49" s="6">
        <v>40000</v>
      </c>
      <c r="B49" s="39" t="s">
        <v>65</v>
      </c>
      <c r="C49" s="42">
        <v>1.44</v>
      </c>
      <c r="D49" s="41">
        <v>93.7</v>
      </c>
      <c r="E49" s="40">
        <v>39.636207612515548</v>
      </c>
      <c r="F49" s="46">
        <f t="shared" si="1"/>
        <v>28</v>
      </c>
      <c r="G49" s="46">
        <f t="shared" si="2"/>
        <v>5</v>
      </c>
      <c r="H49" s="46">
        <f t="shared" si="3"/>
        <v>45</v>
      </c>
    </row>
    <row r="50" spans="1:8" x14ac:dyDescent="0.15">
      <c r="A50" s="6">
        <v>41000</v>
      </c>
      <c r="B50" s="7" t="s">
        <v>66</v>
      </c>
      <c r="C50" s="12">
        <v>1.61</v>
      </c>
      <c r="D50" s="14">
        <v>93</v>
      </c>
      <c r="E50" s="13">
        <v>35.248994485217892</v>
      </c>
      <c r="F50" s="45">
        <f t="shared" si="1"/>
        <v>6</v>
      </c>
      <c r="G50" s="45">
        <f t="shared" si="2"/>
        <v>6</v>
      </c>
      <c r="H50" s="45">
        <f t="shared" si="3"/>
        <v>30</v>
      </c>
    </row>
    <row r="51" spans="1:8" x14ac:dyDescent="0.15">
      <c r="A51" s="6">
        <v>42000</v>
      </c>
      <c r="B51" s="7" t="s">
        <v>67</v>
      </c>
      <c r="C51" s="12">
        <v>1.61</v>
      </c>
      <c r="D51" s="14">
        <v>90.2</v>
      </c>
      <c r="E51" s="13">
        <v>35.464344344004651</v>
      </c>
      <c r="F51" s="45">
        <f t="shared" si="1"/>
        <v>6</v>
      </c>
      <c r="G51" s="45">
        <f t="shared" si="2"/>
        <v>7</v>
      </c>
      <c r="H51" s="45">
        <f t="shared" si="3"/>
        <v>32</v>
      </c>
    </row>
    <row r="52" spans="1:8" x14ac:dyDescent="0.15">
      <c r="A52" s="6">
        <v>43000</v>
      </c>
      <c r="B52" s="39" t="s">
        <v>68</v>
      </c>
      <c r="C52" s="42">
        <v>1.62</v>
      </c>
      <c r="D52" s="41">
        <v>93.8</v>
      </c>
      <c r="E52" s="40">
        <v>35.669576380810874</v>
      </c>
      <c r="F52" s="46">
        <f t="shared" si="1"/>
        <v>4</v>
      </c>
      <c r="G52" s="46">
        <f t="shared" si="2"/>
        <v>4</v>
      </c>
      <c r="H52" s="46">
        <f t="shared" si="3"/>
        <v>33</v>
      </c>
    </row>
    <row r="53" spans="1:8" x14ac:dyDescent="0.15">
      <c r="A53" s="6">
        <v>44000</v>
      </c>
      <c r="B53" s="7" t="s">
        <v>69</v>
      </c>
      <c r="C53" s="12">
        <v>1.56</v>
      </c>
      <c r="D53" s="14">
        <v>89.7</v>
      </c>
      <c r="E53" s="13">
        <v>35.228493050289337</v>
      </c>
      <c r="F53" s="45">
        <f t="shared" si="1"/>
        <v>10</v>
      </c>
      <c r="G53" s="45">
        <f t="shared" si="2"/>
        <v>8</v>
      </c>
      <c r="H53" s="45">
        <f t="shared" si="3"/>
        <v>29</v>
      </c>
    </row>
    <row r="54" spans="1:8" x14ac:dyDescent="0.15">
      <c r="A54" s="6">
        <v>45000</v>
      </c>
      <c r="B54" s="39" t="s">
        <v>70</v>
      </c>
      <c r="C54" s="42">
        <v>1.68</v>
      </c>
      <c r="D54" s="41">
        <v>94.6</v>
      </c>
      <c r="E54" s="40">
        <v>33.272683744314101</v>
      </c>
      <c r="F54" s="46">
        <f t="shared" si="1"/>
        <v>2</v>
      </c>
      <c r="G54" s="46">
        <f t="shared" si="2"/>
        <v>3</v>
      </c>
      <c r="H54" s="46">
        <f t="shared" si="3"/>
        <v>18</v>
      </c>
    </row>
    <row r="55" spans="1:8" x14ac:dyDescent="0.15">
      <c r="A55" s="6">
        <v>46000</v>
      </c>
      <c r="B55" s="7" t="s">
        <v>71</v>
      </c>
      <c r="C55" s="12">
        <v>1.62</v>
      </c>
      <c r="D55" s="14">
        <v>95</v>
      </c>
      <c r="E55" s="13">
        <v>35.851824683660368</v>
      </c>
      <c r="F55" s="45">
        <f t="shared" si="1"/>
        <v>4</v>
      </c>
      <c r="G55" s="45">
        <f t="shared" si="2"/>
        <v>2</v>
      </c>
      <c r="H55" s="45">
        <f t="shared" si="3"/>
        <v>34</v>
      </c>
    </row>
    <row r="56" spans="1:8" x14ac:dyDescent="0.15">
      <c r="A56" s="6">
        <v>47000</v>
      </c>
      <c r="B56" s="39" t="s">
        <v>72</v>
      </c>
      <c r="C56" s="42">
        <v>1.87</v>
      </c>
      <c r="D56" s="41">
        <v>119.6</v>
      </c>
      <c r="E56" s="40">
        <v>37.349228717762223</v>
      </c>
      <c r="F56" s="46">
        <f t="shared" si="1"/>
        <v>1</v>
      </c>
      <c r="G56" s="46">
        <f t="shared" si="2"/>
        <v>1</v>
      </c>
      <c r="H56" s="46">
        <f t="shared" si="3"/>
        <v>41</v>
      </c>
    </row>
    <row r="57" spans="1:8" x14ac:dyDescent="0.15">
      <c r="A57"/>
      <c r="B57"/>
      <c r="C57"/>
      <c r="D57"/>
      <c r="E57"/>
      <c r="F57"/>
      <c r="G57"/>
      <c r="H57"/>
    </row>
    <row r="58" spans="1:8" x14ac:dyDescent="0.15">
      <c r="A58"/>
      <c r="B58"/>
      <c r="C58"/>
      <c r="D58"/>
      <c r="E58"/>
      <c r="F58"/>
      <c r="G58"/>
      <c r="H58"/>
    </row>
    <row r="59" spans="1:8" x14ac:dyDescent="0.15">
      <c r="A59"/>
      <c r="B59"/>
      <c r="C59"/>
      <c r="D59"/>
      <c r="E59"/>
      <c r="F59"/>
      <c r="G59"/>
      <c r="H59"/>
    </row>
    <row r="60" spans="1:8" x14ac:dyDescent="0.15">
      <c r="A60"/>
      <c r="B60"/>
      <c r="C60"/>
      <c r="D60"/>
      <c r="E60"/>
      <c r="F60"/>
      <c r="G60"/>
      <c r="H60"/>
    </row>
    <row r="61" spans="1:8" x14ac:dyDescent="0.15">
      <c r="A61"/>
      <c r="B61"/>
      <c r="C61"/>
      <c r="D61"/>
      <c r="E61"/>
      <c r="F61"/>
      <c r="G61"/>
      <c r="H61"/>
    </row>
    <row r="62" spans="1:8" x14ac:dyDescent="0.15">
      <c r="A62"/>
      <c r="B62"/>
      <c r="C62"/>
      <c r="D62"/>
      <c r="E62"/>
      <c r="F62"/>
      <c r="G62"/>
      <c r="H62"/>
    </row>
    <row r="63" spans="1:8" x14ac:dyDescent="0.15">
      <c r="A63"/>
      <c r="B63"/>
      <c r="C63"/>
      <c r="D63"/>
      <c r="E63"/>
      <c r="F63"/>
      <c r="G63"/>
      <c r="H63"/>
    </row>
    <row r="64" spans="1:8" x14ac:dyDescent="0.15">
      <c r="A64"/>
      <c r="B64"/>
      <c r="C64"/>
      <c r="D64"/>
      <c r="E64"/>
      <c r="F64"/>
      <c r="G64"/>
      <c r="H64"/>
    </row>
    <row r="65" spans="1:8" x14ac:dyDescent="0.15">
      <c r="A65"/>
      <c r="B65"/>
      <c r="C65"/>
      <c r="D65"/>
      <c r="E65"/>
      <c r="F65"/>
      <c r="G65"/>
      <c r="H65"/>
    </row>
    <row r="66" spans="1:8" x14ac:dyDescent="0.15">
      <c r="A66"/>
      <c r="B66"/>
      <c r="C66"/>
      <c r="D66"/>
      <c r="E66"/>
      <c r="F66"/>
      <c r="G66"/>
      <c r="H66"/>
    </row>
    <row r="67" spans="1:8" x14ac:dyDescent="0.15">
      <c r="A67"/>
      <c r="B67"/>
      <c r="C67"/>
      <c r="D67"/>
      <c r="E67"/>
      <c r="F67"/>
      <c r="G67"/>
      <c r="H67"/>
    </row>
    <row r="68" spans="1:8" x14ac:dyDescent="0.15">
      <c r="A68"/>
      <c r="B68"/>
      <c r="C68"/>
      <c r="D68"/>
      <c r="E68"/>
      <c r="F68"/>
      <c r="G68"/>
      <c r="H68"/>
    </row>
    <row r="69" spans="1:8" x14ac:dyDescent="0.15">
      <c r="A69"/>
      <c r="B69"/>
      <c r="C69"/>
      <c r="D69"/>
      <c r="E69"/>
      <c r="F69"/>
      <c r="G69"/>
      <c r="H69"/>
    </row>
    <row r="70" spans="1:8" x14ac:dyDescent="0.15">
      <c r="A70"/>
      <c r="B70"/>
      <c r="C70"/>
      <c r="D70"/>
      <c r="E70"/>
      <c r="F70"/>
      <c r="G70"/>
      <c r="H70"/>
    </row>
    <row r="71" spans="1:8" x14ac:dyDescent="0.15">
      <c r="A71"/>
      <c r="B71"/>
      <c r="C71"/>
      <c r="D71"/>
      <c r="E71"/>
      <c r="F71"/>
      <c r="G71"/>
      <c r="H71"/>
    </row>
    <row r="72" spans="1:8" x14ac:dyDescent="0.15">
      <c r="A72"/>
      <c r="B72"/>
      <c r="C72"/>
      <c r="D72"/>
      <c r="E72"/>
      <c r="F72"/>
      <c r="G72"/>
      <c r="H72"/>
    </row>
    <row r="73" spans="1:8" x14ac:dyDescent="0.15">
      <c r="A73"/>
      <c r="B73"/>
      <c r="C73"/>
      <c r="D73"/>
      <c r="E73"/>
      <c r="F73"/>
      <c r="G73"/>
      <c r="H73"/>
    </row>
    <row r="74" spans="1:8" x14ac:dyDescent="0.15">
      <c r="A74"/>
      <c r="B74"/>
      <c r="C74"/>
      <c r="D74"/>
      <c r="E74"/>
      <c r="F74"/>
      <c r="G74"/>
      <c r="H74"/>
    </row>
    <row r="75" spans="1:8" x14ac:dyDescent="0.15">
      <c r="A75"/>
      <c r="B75"/>
      <c r="C75"/>
      <c r="D75"/>
      <c r="E75"/>
      <c r="F75"/>
      <c r="G75"/>
      <c r="H75"/>
    </row>
    <row r="76" spans="1:8" x14ac:dyDescent="0.15">
      <c r="A76"/>
      <c r="B76"/>
      <c r="C76"/>
      <c r="D76"/>
      <c r="E76"/>
      <c r="F76"/>
      <c r="G76"/>
      <c r="H76"/>
    </row>
    <row r="77" spans="1:8" x14ac:dyDescent="0.15">
      <c r="A77"/>
      <c r="B77"/>
      <c r="C77"/>
      <c r="D77"/>
      <c r="E77"/>
      <c r="F77"/>
      <c r="G77"/>
      <c r="H77"/>
    </row>
    <row r="78" spans="1:8" x14ac:dyDescent="0.15">
      <c r="A78"/>
      <c r="B78"/>
      <c r="C78"/>
      <c r="D78"/>
      <c r="E78"/>
      <c r="F78"/>
      <c r="G78"/>
      <c r="H78"/>
    </row>
    <row r="79" spans="1:8" x14ac:dyDescent="0.15">
      <c r="A79"/>
      <c r="B79"/>
      <c r="C79"/>
      <c r="D79"/>
      <c r="E79"/>
      <c r="F79"/>
      <c r="G79"/>
      <c r="H79"/>
    </row>
    <row r="80" spans="1:8" x14ac:dyDescent="0.15">
      <c r="A80"/>
      <c r="B80"/>
      <c r="C80"/>
      <c r="D80"/>
      <c r="E80"/>
      <c r="F80"/>
      <c r="G80"/>
      <c r="H80"/>
    </row>
    <row r="81" spans="1:8" x14ac:dyDescent="0.15">
      <c r="A81"/>
      <c r="B81"/>
      <c r="C81"/>
      <c r="D81"/>
      <c r="E81"/>
      <c r="F81"/>
      <c r="G81"/>
      <c r="H81"/>
    </row>
    <row r="82" spans="1:8" x14ac:dyDescent="0.15">
      <c r="A82"/>
      <c r="B82"/>
      <c r="C82"/>
      <c r="D82"/>
      <c r="E82"/>
      <c r="F82"/>
      <c r="G82"/>
      <c r="H82"/>
    </row>
    <row r="83" spans="1:8" x14ac:dyDescent="0.15">
      <c r="A83"/>
      <c r="B83"/>
      <c r="C83"/>
      <c r="D83"/>
      <c r="E83"/>
      <c r="F83"/>
      <c r="G83"/>
      <c r="H83"/>
    </row>
    <row r="84" spans="1:8" x14ac:dyDescent="0.15">
      <c r="A84"/>
      <c r="B84"/>
      <c r="C84"/>
      <c r="D84"/>
      <c r="E84"/>
      <c r="F84"/>
      <c r="G84"/>
      <c r="H84"/>
    </row>
    <row r="85" spans="1:8" x14ac:dyDescent="0.15">
      <c r="A85"/>
      <c r="B85"/>
      <c r="C85"/>
      <c r="D85"/>
      <c r="E85"/>
      <c r="F85"/>
      <c r="G85"/>
      <c r="H85"/>
    </row>
    <row r="86" spans="1:8" x14ac:dyDescent="0.15">
      <c r="A86"/>
      <c r="B86"/>
      <c r="C86"/>
      <c r="D86"/>
      <c r="E86"/>
      <c r="F86"/>
      <c r="G86"/>
      <c r="H86"/>
    </row>
    <row r="87" spans="1:8" x14ac:dyDescent="0.15">
      <c r="A87"/>
      <c r="B87"/>
      <c r="C87"/>
      <c r="D87"/>
      <c r="E87"/>
      <c r="F87"/>
      <c r="G87"/>
      <c r="H87"/>
    </row>
    <row r="88" spans="1:8" x14ac:dyDescent="0.15">
      <c r="A88"/>
      <c r="B88"/>
      <c r="C88"/>
      <c r="D88"/>
      <c r="E88"/>
      <c r="F88"/>
      <c r="G88"/>
      <c r="H88"/>
    </row>
    <row r="89" spans="1:8" x14ac:dyDescent="0.15">
      <c r="A89"/>
      <c r="B89"/>
      <c r="C89"/>
      <c r="D89"/>
      <c r="E89"/>
      <c r="F89"/>
      <c r="G89"/>
      <c r="H89"/>
    </row>
    <row r="90" spans="1:8" x14ac:dyDescent="0.15">
      <c r="A90"/>
      <c r="B90"/>
      <c r="C90"/>
      <c r="D90"/>
      <c r="E90"/>
      <c r="F90"/>
      <c r="G90"/>
      <c r="H90"/>
    </row>
    <row r="91" spans="1:8" x14ac:dyDescent="0.15">
      <c r="A91"/>
      <c r="B91"/>
      <c r="C91"/>
      <c r="D91"/>
      <c r="E91"/>
      <c r="F91"/>
      <c r="G91"/>
      <c r="H91"/>
    </row>
    <row r="92" spans="1:8" x14ac:dyDescent="0.15">
      <c r="A92"/>
      <c r="B92"/>
      <c r="C92"/>
      <c r="D92"/>
      <c r="E92"/>
      <c r="F92"/>
      <c r="G92"/>
      <c r="H92"/>
    </row>
    <row r="93" spans="1:8" x14ac:dyDescent="0.15">
      <c r="A93"/>
      <c r="B93"/>
      <c r="C93"/>
      <c r="D93"/>
      <c r="E93"/>
      <c r="F93"/>
      <c r="G93"/>
      <c r="H93"/>
    </row>
    <row r="94" spans="1:8" x14ac:dyDescent="0.15">
      <c r="A94"/>
      <c r="B94"/>
      <c r="C94"/>
      <c r="D94"/>
      <c r="E94"/>
      <c r="F94"/>
      <c r="G94"/>
      <c r="H94"/>
    </row>
    <row r="95" spans="1:8" x14ac:dyDescent="0.15">
      <c r="A95"/>
      <c r="B95"/>
      <c r="C95"/>
      <c r="D95"/>
      <c r="E95"/>
      <c r="F95"/>
      <c r="G95"/>
      <c r="H95"/>
    </row>
    <row r="96" spans="1:8" x14ac:dyDescent="0.15">
      <c r="A96"/>
      <c r="B96"/>
      <c r="C96"/>
      <c r="D96"/>
      <c r="E96"/>
      <c r="F96"/>
      <c r="G96"/>
      <c r="H96"/>
    </row>
    <row r="97" spans="1:8" x14ac:dyDescent="0.15">
      <c r="A97"/>
      <c r="B97"/>
      <c r="C97"/>
      <c r="D97"/>
      <c r="E97"/>
      <c r="F97"/>
      <c r="G97"/>
      <c r="H97"/>
    </row>
    <row r="98" spans="1:8" x14ac:dyDescent="0.15">
      <c r="A98"/>
      <c r="B98"/>
      <c r="C98"/>
      <c r="D98"/>
      <c r="E98"/>
      <c r="F98"/>
      <c r="G98"/>
      <c r="H98"/>
    </row>
    <row r="99" spans="1:8" x14ac:dyDescent="0.15">
      <c r="A99"/>
      <c r="B99"/>
      <c r="C99"/>
      <c r="D99"/>
      <c r="E99"/>
      <c r="F99"/>
      <c r="G99"/>
      <c r="H99"/>
    </row>
    <row r="100" spans="1:8" x14ac:dyDescent="0.15">
      <c r="A100"/>
      <c r="B100"/>
      <c r="C100"/>
      <c r="D100"/>
      <c r="E100"/>
      <c r="F100"/>
      <c r="G100"/>
      <c r="H100"/>
    </row>
    <row r="101" spans="1:8" x14ac:dyDescent="0.15">
      <c r="A101"/>
      <c r="B101"/>
      <c r="C101"/>
      <c r="D101"/>
      <c r="E101"/>
      <c r="F101"/>
      <c r="G101"/>
      <c r="H101"/>
    </row>
    <row r="102" spans="1:8" x14ac:dyDescent="0.15">
      <c r="A102"/>
      <c r="B102"/>
      <c r="C102"/>
      <c r="D102"/>
      <c r="E102"/>
      <c r="F102"/>
      <c r="G102"/>
      <c r="H102"/>
    </row>
    <row r="103" spans="1:8" x14ac:dyDescent="0.15">
      <c r="A103"/>
      <c r="B103"/>
      <c r="C103"/>
      <c r="D103"/>
      <c r="E103"/>
      <c r="F103"/>
      <c r="G103"/>
      <c r="H103"/>
    </row>
    <row r="104" spans="1:8" x14ac:dyDescent="0.15">
      <c r="A104"/>
      <c r="B104"/>
      <c r="C104"/>
      <c r="D104"/>
      <c r="E104"/>
      <c r="F104"/>
      <c r="G104"/>
      <c r="H104"/>
    </row>
    <row r="105" spans="1:8" x14ac:dyDescent="0.15">
      <c r="A105"/>
      <c r="B105"/>
      <c r="C105"/>
      <c r="D105"/>
      <c r="E105"/>
      <c r="F105"/>
      <c r="G105"/>
      <c r="H105"/>
    </row>
    <row r="106" spans="1:8" x14ac:dyDescent="0.15">
      <c r="A106"/>
      <c r="B106"/>
      <c r="C106"/>
      <c r="D106"/>
      <c r="E106"/>
      <c r="F106"/>
      <c r="G106"/>
      <c r="H106"/>
    </row>
    <row r="107" spans="1:8" x14ac:dyDescent="0.15">
      <c r="A107"/>
      <c r="B107"/>
      <c r="C107"/>
      <c r="D107"/>
      <c r="E107"/>
      <c r="F107"/>
      <c r="G107"/>
      <c r="H107"/>
    </row>
    <row r="108" spans="1:8" x14ac:dyDescent="0.15">
      <c r="A108"/>
      <c r="B108"/>
      <c r="C108"/>
      <c r="D108"/>
      <c r="E108"/>
      <c r="F108"/>
      <c r="G108"/>
      <c r="H108"/>
    </row>
    <row r="109" spans="1:8" x14ac:dyDescent="0.15">
      <c r="A109"/>
      <c r="B109"/>
      <c r="C109"/>
      <c r="D109"/>
      <c r="E109"/>
      <c r="F109"/>
      <c r="G109"/>
      <c r="H109"/>
    </row>
    <row r="110" spans="1:8" x14ac:dyDescent="0.15">
      <c r="A110"/>
      <c r="B110"/>
      <c r="C110"/>
      <c r="D110"/>
      <c r="E110"/>
      <c r="F110"/>
      <c r="G110"/>
      <c r="H110"/>
    </row>
    <row r="111" spans="1:8" x14ac:dyDescent="0.15">
      <c r="A111"/>
      <c r="B111"/>
      <c r="C111"/>
      <c r="D111"/>
      <c r="E111"/>
      <c r="F111"/>
      <c r="G111"/>
      <c r="H111"/>
    </row>
    <row r="112" spans="1:8" x14ac:dyDescent="0.15">
      <c r="A112"/>
      <c r="B112"/>
      <c r="C112"/>
      <c r="D112"/>
      <c r="E112"/>
      <c r="F112"/>
      <c r="G112"/>
      <c r="H112"/>
    </row>
    <row r="113" spans="1:8" x14ac:dyDescent="0.15">
      <c r="A113"/>
      <c r="B113"/>
      <c r="C113"/>
      <c r="D113"/>
      <c r="E113"/>
      <c r="F113"/>
      <c r="G113"/>
      <c r="H113"/>
    </row>
    <row r="114" spans="1:8" x14ac:dyDescent="0.15">
      <c r="A114"/>
      <c r="B114"/>
      <c r="C114"/>
      <c r="D114"/>
      <c r="E114"/>
      <c r="F114"/>
      <c r="G114"/>
      <c r="H114"/>
    </row>
    <row r="115" spans="1:8" x14ac:dyDescent="0.15">
      <c r="A115"/>
      <c r="B115"/>
      <c r="C115"/>
      <c r="D115"/>
      <c r="E115"/>
      <c r="F115"/>
      <c r="G115"/>
      <c r="H115"/>
    </row>
    <row r="116" spans="1:8" x14ac:dyDescent="0.15">
      <c r="A116"/>
      <c r="B116"/>
      <c r="C116"/>
      <c r="D116"/>
      <c r="E116"/>
      <c r="F116"/>
      <c r="G116"/>
      <c r="H116"/>
    </row>
    <row r="117" spans="1:8" x14ac:dyDescent="0.15">
      <c r="A117"/>
      <c r="B117"/>
      <c r="C117"/>
      <c r="D117"/>
      <c r="E117"/>
      <c r="F117"/>
      <c r="G117"/>
      <c r="H117"/>
    </row>
    <row r="118" spans="1:8" x14ac:dyDescent="0.15">
      <c r="A118"/>
      <c r="B118"/>
      <c r="C118"/>
      <c r="D118"/>
      <c r="E118"/>
      <c r="F118"/>
      <c r="G118"/>
      <c r="H118"/>
    </row>
    <row r="119" spans="1:8" x14ac:dyDescent="0.15">
      <c r="A119"/>
      <c r="B119"/>
      <c r="C119"/>
      <c r="D119"/>
      <c r="E119"/>
      <c r="F119"/>
      <c r="G119"/>
      <c r="H119"/>
    </row>
    <row r="120" spans="1:8" x14ac:dyDescent="0.15">
      <c r="A120"/>
      <c r="B120"/>
      <c r="C120"/>
      <c r="D120"/>
      <c r="E120"/>
      <c r="F120"/>
      <c r="G120"/>
      <c r="H120"/>
    </row>
    <row r="121" spans="1:8" x14ac:dyDescent="0.15">
      <c r="A121"/>
      <c r="B121"/>
      <c r="C121"/>
      <c r="D121"/>
      <c r="E121"/>
      <c r="F121"/>
      <c r="G121"/>
      <c r="H121"/>
    </row>
    <row r="122" spans="1:8" x14ac:dyDescent="0.15">
      <c r="A122"/>
      <c r="B122"/>
      <c r="C122"/>
      <c r="D122"/>
      <c r="E122"/>
      <c r="F122"/>
      <c r="G122"/>
      <c r="H122"/>
    </row>
    <row r="123" spans="1:8" x14ac:dyDescent="0.15">
      <c r="A123"/>
      <c r="B123"/>
      <c r="C123"/>
      <c r="D123"/>
      <c r="E123"/>
      <c r="F123"/>
      <c r="G123"/>
      <c r="H123"/>
    </row>
    <row r="124" spans="1:8" x14ac:dyDescent="0.15">
      <c r="A124"/>
      <c r="B124"/>
      <c r="C124"/>
      <c r="D124"/>
      <c r="E124"/>
      <c r="F124"/>
      <c r="G124"/>
      <c r="H124"/>
    </row>
    <row r="125" spans="1:8" x14ac:dyDescent="0.15">
      <c r="A125"/>
      <c r="B125"/>
      <c r="C125"/>
      <c r="D125"/>
      <c r="E125"/>
      <c r="F125"/>
      <c r="G125"/>
      <c r="H125"/>
    </row>
    <row r="126" spans="1:8" x14ac:dyDescent="0.15">
      <c r="A126"/>
      <c r="B126"/>
      <c r="C126"/>
      <c r="D126"/>
      <c r="E126"/>
      <c r="F126"/>
      <c r="G126"/>
      <c r="H126"/>
    </row>
    <row r="127" spans="1:8" x14ac:dyDescent="0.15">
      <c r="A127"/>
      <c r="B127"/>
      <c r="C127"/>
      <c r="D127"/>
      <c r="E127"/>
      <c r="F127"/>
      <c r="G127"/>
      <c r="H127"/>
    </row>
    <row r="128" spans="1:8" x14ac:dyDescent="0.15">
      <c r="A128"/>
      <c r="B128"/>
      <c r="C128"/>
      <c r="D128"/>
      <c r="E128"/>
      <c r="F128"/>
      <c r="G128"/>
      <c r="H128"/>
    </row>
    <row r="129" spans="1:8" x14ac:dyDescent="0.15">
      <c r="A129"/>
      <c r="B129"/>
      <c r="C129"/>
      <c r="D129"/>
      <c r="E129"/>
      <c r="F129"/>
      <c r="G129"/>
      <c r="H129"/>
    </row>
    <row r="130" spans="1:8" x14ac:dyDescent="0.15">
      <c r="A130"/>
      <c r="B130"/>
      <c r="C130"/>
      <c r="D130"/>
      <c r="E130"/>
      <c r="F130"/>
      <c r="G130"/>
      <c r="H130"/>
    </row>
    <row r="131" spans="1:8" x14ac:dyDescent="0.15">
      <c r="A131"/>
      <c r="B131"/>
      <c r="C131"/>
      <c r="D131"/>
      <c r="E131"/>
      <c r="F131"/>
      <c r="G131"/>
      <c r="H131"/>
    </row>
    <row r="132" spans="1:8" x14ac:dyDescent="0.15">
      <c r="A132"/>
      <c r="B132"/>
      <c r="C132"/>
      <c r="D132"/>
      <c r="E132"/>
      <c r="F132"/>
      <c r="G132"/>
      <c r="H132"/>
    </row>
    <row r="133" spans="1:8" x14ac:dyDescent="0.15">
      <c r="A133"/>
      <c r="B133"/>
      <c r="C133"/>
      <c r="D133"/>
      <c r="E133"/>
      <c r="F133"/>
      <c r="G133"/>
      <c r="H133"/>
    </row>
    <row r="134" spans="1:8" x14ac:dyDescent="0.15">
      <c r="A134"/>
      <c r="B134"/>
      <c r="C134"/>
      <c r="D134"/>
      <c r="E134"/>
      <c r="F134"/>
      <c r="G134"/>
      <c r="H134"/>
    </row>
    <row r="135" spans="1:8" x14ac:dyDescent="0.15">
      <c r="A135"/>
      <c r="B135"/>
      <c r="C135"/>
      <c r="D135"/>
      <c r="E135"/>
      <c r="F135"/>
      <c r="G135"/>
      <c r="H135"/>
    </row>
    <row r="136" spans="1:8" x14ac:dyDescent="0.15">
      <c r="A136"/>
      <c r="B136"/>
      <c r="C136"/>
      <c r="D136"/>
      <c r="E136"/>
      <c r="F136"/>
      <c r="G136"/>
      <c r="H136"/>
    </row>
    <row r="137" spans="1:8" x14ac:dyDescent="0.15">
      <c r="A137"/>
      <c r="B137"/>
      <c r="C137"/>
      <c r="D137"/>
      <c r="E137"/>
      <c r="F137"/>
      <c r="G137"/>
      <c r="H137"/>
    </row>
    <row r="138" spans="1:8" x14ac:dyDescent="0.15">
      <c r="A138"/>
      <c r="B138"/>
      <c r="C138"/>
      <c r="D138"/>
      <c r="E138"/>
      <c r="F138"/>
      <c r="G138"/>
      <c r="H138"/>
    </row>
    <row r="139" spans="1:8" x14ac:dyDescent="0.15">
      <c r="A139"/>
      <c r="B139"/>
      <c r="C139"/>
      <c r="D139"/>
      <c r="E139"/>
      <c r="F139"/>
      <c r="G139"/>
      <c r="H139"/>
    </row>
    <row r="140" spans="1:8" x14ac:dyDescent="0.15">
      <c r="A140"/>
      <c r="B140"/>
      <c r="C140"/>
      <c r="D140"/>
      <c r="E140"/>
      <c r="F140"/>
      <c r="G140"/>
      <c r="H140"/>
    </row>
    <row r="141" spans="1:8" x14ac:dyDescent="0.15">
      <c r="A141"/>
      <c r="B141"/>
      <c r="C141"/>
      <c r="D141"/>
      <c r="E141"/>
      <c r="F141"/>
      <c r="G141"/>
      <c r="H141"/>
    </row>
    <row r="142" spans="1:8" x14ac:dyDescent="0.15">
      <c r="A142"/>
      <c r="B142"/>
      <c r="C142"/>
      <c r="D142"/>
      <c r="E142"/>
      <c r="F142"/>
      <c r="G142"/>
      <c r="H142"/>
    </row>
    <row r="143" spans="1:8" x14ac:dyDescent="0.15">
      <c r="A143"/>
      <c r="B143"/>
      <c r="C143"/>
      <c r="D143"/>
      <c r="E143"/>
      <c r="F143"/>
      <c r="G143"/>
      <c r="H143"/>
    </row>
    <row r="144" spans="1:8" x14ac:dyDescent="0.15">
      <c r="A144"/>
      <c r="B144"/>
      <c r="C144"/>
      <c r="D144"/>
      <c r="E144"/>
      <c r="F144"/>
      <c r="G144"/>
      <c r="H144"/>
    </row>
    <row r="145" spans="1:8" x14ac:dyDescent="0.15">
      <c r="A145"/>
      <c r="B145"/>
      <c r="C145"/>
      <c r="D145"/>
      <c r="E145"/>
      <c r="F145"/>
      <c r="G145"/>
      <c r="H145"/>
    </row>
    <row r="146" spans="1:8" x14ac:dyDescent="0.15">
      <c r="A146"/>
      <c r="B146"/>
      <c r="C146"/>
      <c r="D146"/>
      <c r="E146"/>
      <c r="F146"/>
      <c r="G146"/>
      <c r="H146"/>
    </row>
    <row r="147" spans="1:8" x14ac:dyDescent="0.15">
      <c r="A147"/>
      <c r="B147"/>
      <c r="C147"/>
      <c r="D147"/>
      <c r="E147"/>
      <c r="F147"/>
      <c r="G147"/>
      <c r="H147"/>
    </row>
    <row r="148" spans="1:8" x14ac:dyDescent="0.15">
      <c r="A148"/>
      <c r="B148"/>
      <c r="C148"/>
      <c r="D148"/>
      <c r="E148"/>
      <c r="F148"/>
      <c r="G148"/>
      <c r="H148"/>
    </row>
    <row r="149" spans="1:8" x14ac:dyDescent="0.15">
      <c r="A149"/>
      <c r="B149"/>
      <c r="C149"/>
      <c r="D149"/>
      <c r="E149"/>
      <c r="F149"/>
      <c r="G149"/>
      <c r="H149"/>
    </row>
    <row r="150" spans="1:8" x14ac:dyDescent="0.15">
      <c r="A150"/>
      <c r="B150"/>
      <c r="C150"/>
      <c r="D150"/>
      <c r="E150"/>
      <c r="F150"/>
      <c r="G150"/>
      <c r="H150"/>
    </row>
    <row r="151" spans="1:8" x14ac:dyDescent="0.15">
      <c r="A151"/>
      <c r="B151"/>
      <c r="C151"/>
      <c r="D151"/>
      <c r="E151"/>
      <c r="F151"/>
      <c r="G151"/>
      <c r="H151"/>
    </row>
    <row r="152" spans="1:8" x14ac:dyDescent="0.15">
      <c r="A152"/>
      <c r="B152"/>
      <c r="C152"/>
      <c r="D152"/>
      <c r="E152"/>
      <c r="F152"/>
      <c r="G152"/>
      <c r="H152"/>
    </row>
    <row r="153" spans="1:8" x14ac:dyDescent="0.15">
      <c r="A153"/>
      <c r="B153"/>
      <c r="C153"/>
      <c r="D153"/>
      <c r="E153"/>
      <c r="F153"/>
      <c r="G153"/>
      <c r="H153"/>
    </row>
    <row r="154" spans="1:8" x14ac:dyDescent="0.15">
      <c r="A154"/>
      <c r="B154"/>
      <c r="C154"/>
      <c r="D154"/>
      <c r="E154"/>
      <c r="F154"/>
      <c r="G154"/>
      <c r="H154"/>
    </row>
    <row r="155" spans="1:8" x14ac:dyDescent="0.15">
      <c r="A155"/>
      <c r="B155"/>
      <c r="C155"/>
      <c r="D155"/>
      <c r="E155"/>
      <c r="F155"/>
      <c r="G155"/>
      <c r="H155"/>
    </row>
    <row r="156" spans="1:8" x14ac:dyDescent="0.15">
      <c r="A156"/>
      <c r="B156"/>
      <c r="C156"/>
      <c r="D156"/>
      <c r="E156"/>
      <c r="F156"/>
      <c r="G156"/>
      <c r="H156"/>
    </row>
    <row r="157" spans="1:8" x14ac:dyDescent="0.15">
      <c r="A157"/>
      <c r="B157"/>
      <c r="C157"/>
      <c r="D157"/>
      <c r="E157"/>
      <c r="F157"/>
      <c r="G157"/>
      <c r="H157"/>
    </row>
    <row r="158" spans="1:8" x14ac:dyDescent="0.15">
      <c r="A158"/>
      <c r="B158"/>
      <c r="C158"/>
      <c r="D158"/>
      <c r="E158"/>
      <c r="F158"/>
      <c r="G158"/>
      <c r="H158"/>
    </row>
    <row r="159" spans="1:8" x14ac:dyDescent="0.15">
      <c r="A159"/>
      <c r="B159"/>
      <c r="C159"/>
      <c r="D159"/>
      <c r="E159"/>
      <c r="F159"/>
      <c r="G159"/>
      <c r="H159"/>
    </row>
    <row r="160" spans="1:8" x14ac:dyDescent="0.15">
      <c r="A160"/>
      <c r="B160"/>
      <c r="C160"/>
      <c r="D160"/>
      <c r="E160"/>
      <c r="F160"/>
      <c r="G160"/>
      <c r="H160"/>
    </row>
    <row r="161" spans="1:8" x14ac:dyDescent="0.15">
      <c r="A161"/>
      <c r="B161"/>
      <c r="C161"/>
      <c r="D161"/>
      <c r="E161"/>
      <c r="F161"/>
      <c r="G161"/>
      <c r="H161"/>
    </row>
    <row r="162" spans="1:8" x14ac:dyDescent="0.15">
      <c r="A162"/>
      <c r="B162"/>
      <c r="C162"/>
      <c r="D162"/>
      <c r="E162"/>
      <c r="F162"/>
      <c r="G162"/>
      <c r="H162"/>
    </row>
    <row r="163" spans="1:8" x14ac:dyDescent="0.15">
      <c r="A163"/>
      <c r="B163"/>
      <c r="C163"/>
      <c r="D163"/>
      <c r="E163"/>
      <c r="F163"/>
      <c r="G163"/>
      <c r="H163"/>
    </row>
    <row r="164" spans="1:8" x14ac:dyDescent="0.15">
      <c r="A164"/>
      <c r="B164"/>
      <c r="C164"/>
      <c r="D164"/>
      <c r="E164"/>
      <c r="F164"/>
      <c r="G164"/>
      <c r="H164"/>
    </row>
    <row r="165" spans="1:8" x14ac:dyDescent="0.15">
      <c r="A165"/>
      <c r="B165"/>
      <c r="C165"/>
      <c r="D165"/>
      <c r="E165"/>
      <c r="F165"/>
      <c r="G165"/>
      <c r="H165"/>
    </row>
    <row r="166" spans="1:8" x14ac:dyDescent="0.15">
      <c r="A166"/>
      <c r="B166"/>
      <c r="C166"/>
      <c r="D166"/>
      <c r="E166"/>
      <c r="F166"/>
      <c r="G166"/>
      <c r="H166"/>
    </row>
    <row r="167" spans="1:8" x14ac:dyDescent="0.15">
      <c r="A167"/>
      <c r="B167"/>
      <c r="C167"/>
      <c r="D167"/>
      <c r="E167"/>
      <c r="F167"/>
      <c r="G167"/>
      <c r="H167"/>
    </row>
    <row r="168" spans="1:8" x14ac:dyDescent="0.15">
      <c r="A168"/>
      <c r="B168"/>
      <c r="C168"/>
      <c r="D168"/>
      <c r="E168"/>
      <c r="F168"/>
      <c r="G168"/>
      <c r="H168"/>
    </row>
    <row r="169" spans="1:8" x14ac:dyDescent="0.15">
      <c r="A169"/>
      <c r="B169"/>
      <c r="C169"/>
      <c r="D169"/>
      <c r="E169"/>
      <c r="F169"/>
      <c r="G169"/>
      <c r="H169"/>
    </row>
    <row r="170" spans="1:8" x14ac:dyDescent="0.15">
      <c r="A170"/>
      <c r="B170"/>
      <c r="C170"/>
      <c r="D170"/>
      <c r="E170"/>
      <c r="F170"/>
      <c r="G170"/>
      <c r="H170"/>
    </row>
    <row r="171" spans="1:8" x14ac:dyDescent="0.15">
      <c r="A171"/>
      <c r="B171"/>
      <c r="C171"/>
      <c r="D171"/>
      <c r="E171"/>
      <c r="F171"/>
      <c r="G171"/>
      <c r="H171"/>
    </row>
    <row r="172" spans="1:8" x14ac:dyDescent="0.15">
      <c r="A172"/>
      <c r="B172"/>
      <c r="C172"/>
      <c r="D172"/>
      <c r="E172"/>
      <c r="F172"/>
      <c r="G172"/>
      <c r="H172"/>
    </row>
    <row r="173" spans="1:8" x14ac:dyDescent="0.15">
      <c r="A173"/>
      <c r="B173"/>
      <c r="C173"/>
      <c r="D173"/>
      <c r="E173"/>
      <c r="F173"/>
      <c r="G173"/>
      <c r="H173"/>
    </row>
    <row r="174" spans="1:8" x14ac:dyDescent="0.15">
      <c r="A174"/>
      <c r="B174"/>
      <c r="C174"/>
      <c r="D174"/>
      <c r="E174"/>
      <c r="F174"/>
      <c r="G174"/>
      <c r="H174"/>
    </row>
    <row r="175" spans="1:8" x14ac:dyDescent="0.15">
      <c r="A175"/>
      <c r="B175"/>
      <c r="C175"/>
      <c r="D175"/>
      <c r="E175"/>
      <c r="F175"/>
      <c r="G175"/>
      <c r="H175"/>
    </row>
    <row r="176" spans="1:8" x14ac:dyDescent="0.15">
      <c r="A176"/>
      <c r="B176"/>
      <c r="C176"/>
      <c r="D176"/>
      <c r="E176"/>
      <c r="F176"/>
      <c r="G176"/>
      <c r="H176"/>
    </row>
    <row r="177" spans="1:8" x14ac:dyDescent="0.15">
      <c r="A177"/>
      <c r="B177"/>
      <c r="C177"/>
      <c r="D177"/>
      <c r="E177"/>
      <c r="F177"/>
      <c r="G177"/>
      <c r="H177"/>
    </row>
    <row r="178" spans="1:8" x14ac:dyDescent="0.15">
      <c r="A178"/>
      <c r="B178"/>
      <c r="C178"/>
      <c r="D178"/>
      <c r="E178"/>
      <c r="F178"/>
      <c r="G178"/>
      <c r="H178"/>
    </row>
    <row r="179" spans="1:8" x14ac:dyDescent="0.15">
      <c r="A179"/>
      <c r="B179"/>
      <c r="C179"/>
      <c r="D179"/>
      <c r="E179"/>
      <c r="F179"/>
      <c r="G179"/>
      <c r="H179"/>
    </row>
    <row r="180" spans="1:8" x14ac:dyDescent="0.15">
      <c r="A180"/>
      <c r="B180"/>
      <c r="C180"/>
      <c r="D180"/>
      <c r="E180"/>
      <c r="F180"/>
      <c r="G180"/>
      <c r="H180"/>
    </row>
    <row r="181" spans="1:8" x14ac:dyDescent="0.15">
      <c r="A181"/>
      <c r="B181"/>
      <c r="C181"/>
      <c r="D181"/>
      <c r="E181"/>
      <c r="F181"/>
      <c r="G181"/>
      <c r="H181"/>
    </row>
    <row r="182" spans="1:8" x14ac:dyDescent="0.15">
      <c r="A182"/>
      <c r="B182"/>
      <c r="C182"/>
      <c r="D182"/>
      <c r="E182"/>
      <c r="F182"/>
      <c r="G182"/>
      <c r="H182"/>
    </row>
    <row r="183" spans="1:8" x14ac:dyDescent="0.15">
      <c r="A183"/>
      <c r="B183"/>
      <c r="C183"/>
      <c r="D183"/>
      <c r="E183"/>
      <c r="F183"/>
      <c r="G183"/>
      <c r="H183"/>
    </row>
    <row r="184" spans="1:8" x14ac:dyDescent="0.15">
      <c r="A184"/>
      <c r="B184"/>
      <c r="C184"/>
      <c r="D184"/>
      <c r="E184"/>
      <c r="F184"/>
      <c r="G184"/>
      <c r="H184"/>
    </row>
    <row r="185" spans="1:8" x14ac:dyDescent="0.15">
      <c r="A185"/>
      <c r="B185"/>
      <c r="C185"/>
      <c r="D185"/>
      <c r="E185"/>
      <c r="F185"/>
      <c r="G185"/>
      <c r="H185"/>
    </row>
    <row r="186" spans="1:8" x14ac:dyDescent="0.15">
      <c r="A186"/>
      <c r="B186"/>
      <c r="C186"/>
      <c r="D186"/>
      <c r="E186"/>
      <c r="F186"/>
      <c r="G186"/>
      <c r="H186"/>
    </row>
    <row r="187" spans="1:8" x14ac:dyDescent="0.15">
      <c r="A187"/>
      <c r="B187"/>
      <c r="C187"/>
      <c r="D187"/>
      <c r="E187"/>
      <c r="F187"/>
      <c r="G187"/>
      <c r="H187"/>
    </row>
    <row r="188" spans="1:8" x14ac:dyDescent="0.15">
      <c r="A188"/>
      <c r="B188"/>
      <c r="C188"/>
      <c r="D188"/>
      <c r="E188"/>
      <c r="F188"/>
      <c r="G188"/>
      <c r="H188"/>
    </row>
    <row r="189" spans="1:8" x14ac:dyDescent="0.15">
      <c r="A189"/>
      <c r="B189"/>
      <c r="C189"/>
      <c r="D189"/>
      <c r="E189"/>
      <c r="F189"/>
      <c r="G189"/>
      <c r="H189"/>
    </row>
    <row r="190" spans="1:8" x14ac:dyDescent="0.15">
      <c r="A190"/>
      <c r="B190"/>
      <c r="C190"/>
      <c r="D190"/>
      <c r="E190"/>
      <c r="F190"/>
      <c r="G190"/>
      <c r="H190"/>
    </row>
    <row r="191" spans="1:8" x14ac:dyDescent="0.15">
      <c r="A191"/>
      <c r="B191"/>
      <c r="C191"/>
      <c r="D191"/>
      <c r="E191"/>
      <c r="F191"/>
      <c r="G191"/>
      <c r="H191"/>
    </row>
    <row r="192" spans="1:8" x14ac:dyDescent="0.15">
      <c r="A192"/>
      <c r="B192"/>
      <c r="C192"/>
      <c r="D192"/>
      <c r="E192"/>
      <c r="F192"/>
      <c r="G192"/>
      <c r="H192"/>
    </row>
    <row r="193" spans="1:8" x14ac:dyDescent="0.15">
      <c r="A193"/>
      <c r="B193"/>
      <c r="C193"/>
      <c r="D193"/>
      <c r="E193"/>
      <c r="F193"/>
      <c r="G193"/>
      <c r="H193"/>
    </row>
    <row r="194" spans="1:8" x14ac:dyDescent="0.15">
      <c r="A194"/>
      <c r="B194"/>
      <c r="C194"/>
      <c r="D194"/>
      <c r="E194"/>
      <c r="F194"/>
      <c r="G194"/>
      <c r="H194"/>
    </row>
    <row r="195" spans="1:8" x14ac:dyDescent="0.15">
      <c r="A195"/>
      <c r="B195"/>
      <c r="C195"/>
      <c r="D195"/>
      <c r="E195"/>
      <c r="F195"/>
      <c r="G195"/>
      <c r="H195"/>
    </row>
    <row r="196" spans="1:8" x14ac:dyDescent="0.15">
      <c r="A196"/>
      <c r="B196"/>
      <c r="C196"/>
      <c r="D196"/>
      <c r="E196"/>
      <c r="F196"/>
      <c r="G196"/>
      <c r="H196"/>
    </row>
    <row r="197" spans="1:8" x14ac:dyDescent="0.15">
      <c r="A197"/>
      <c r="B197"/>
      <c r="C197"/>
      <c r="D197"/>
      <c r="E197"/>
      <c r="F197"/>
      <c r="G197"/>
      <c r="H197"/>
    </row>
    <row r="198" spans="1:8" x14ac:dyDescent="0.15">
      <c r="A198"/>
      <c r="B198"/>
      <c r="C198"/>
      <c r="D198"/>
      <c r="E198"/>
      <c r="F198"/>
      <c r="G198"/>
      <c r="H198"/>
    </row>
    <row r="199" spans="1:8" x14ac:dyDescent="0.15">
      <c r="A199"/>
      <c r="B199"/>
      <c r="C199"/>
      <c r="D199"/>
      <c r="E199"/>
      <c r="F199"/>
      <c r="G199"/>
      <c r="H199"/>
    </row>
    <row r="200" spans="1:8" x14ac:dyDescent="0.15">
      <c r="A200"/>
      <c r="B200"/>
      <c r="C200"/>
      <c r="D200"/>
      <c r="E200"/>
      <c r="F200"/>
      <c r="G200"/>
      <c r="H200"/>
    </row>
    <row r="201" spans="1:8" x14ac:dyDescent="0.15">
      <c r="A201"/>
      <c r="B201"/>
      <c r="C201"/>
      <c r="D201"/>
      <c r="E201"/>
      <c r="F201"/>
      <c r="G201"/>
      <c r="H201"/>
    </row>
    <row r="202" spans="1:8" x14ac:dyDescent="0.15">
      <c r="A202"/>
      <c r="B202"/>
      <c r="C202"/>
      <c r="D202"/>
      <c r="E202"/>
      <c r="F202"/>
      <c r="G202"/>
      <c r="H202"/>
    </row>
    <row r="203" spans="1:8" x14ac:dyDescent="0.15">
      <c r="A203"/>
      <c r="B203"/>
      <c r="C203"/>
      <c r="D203"/>
      <c r="E203"/>
      <c r="F203"/>
      <c r="G203"/>
      <c r="H203"/>
    </row>
    <row r="204" spans="1:8" x14ac:dyDescent="0.15">
      <c r="A204"/>
      <c r="B204"/>
      <c r="C204"/>
      <c r="D204"/>
      <c r="E204"/>
      <c r="F204"/>
      <c r="G204"/>
      <c r="H204"/>
    </row>
    <row r="205" spans="1:8" x14ac:dyDescent="0.15">
      <c r="A205"/>
      <c r="B205"/>
      <c r="C205"/>
      <c r="D205"/>
      <c r="E205"/>
      <c r="F205"/>
      <c r="G205"/>
      <c r="H205"/>
    </row>
    <row r="206" spans="1:8" x14ac:dyDescent="0.15">
      <c r="A206"/>
      <c r="B206"/>
      <c r="C206"/>
      <c r="D206"/>
      <c r="E206"/>
      <c r="F206"/>
      <c r="G206"/>
      <c r="H206"/>
    </row>
    <row r="207" spans="1:8" x14ac:dyDescent="0.15">
      <c r="A207"/>
      <c r="B207"/>
      <c r="C207"/>
      <c r="D207"/>
      <c r="E207"/>
      <c r="F207"/>
      <c r="G207"/>
      <c r="H207"/>
    </row>
    <row r="208" spans="1:8" x14ac:dyDescent="0.15">
      <c r="A208"/>
      <c r="B208"/>
      <c r="C208"/>
      <c r="D208"/>
      <c r="E208"/>
      <c r="F208"/>
      <c r="G208"/>
      <c r="H208"/>
    </row>
    <row r="209" spans="1:8" x14ac:dyDescent="0.15">
      <c r="A209"/>
      <c r="B209"/>
      <c r="C209"/>
      <c r="D209"/>
      <c r="E209"/>
      <c r="F209"/>
      <c r="G209"/>
      <c r="H209"/>
    </row>
    <row r="210" spans="1:8" x14ac:dyDescent="0.15">
      <c r="A210"/>
      <c r="B210"/>
      <c r="C210"/>
      <c r="D210"/>
      <c r="E210"/>
      <c r="F210"/>
      <c r="G210"/>
      <c r="H210"/>
    </row>
    <row r="211" spans="1:8" x14ac:dyDescent="0.15">
      <c r="A211"/>
      <c r="B211"/>
      <c r="C211"/>
      <c r="D211"/>
      <c r="E211"/>
      <c r="F211"/>
      <c r="G211"/>
      <c r="H211"/>
    </row>
    <row r="212" spans="1:8" x14ac:dyDescent="0.15">
      <c r="A212"/>
      <c r="B212"/>
      <c r="C212"/>
      <c r="D212"/>
      <c r="E212"/>
      <c r="F212"/>
      <c r="G212"/>
      <c r="H212"/>
    </row>
    <row r="213" spans="1:8" x14ac:dyDescent="0.15">
      <c r="A213"/>
      <c r="B213"/>
      <c r="C213"/>
      <c r="D213"/>
      <c r="E213"/>
      <c r="F213"/>
      <c r="G213"/>
      <c r="H213"/>
    </row>
    <row r="214" spans="1:8" x14ac:dyDescent="0.15">
      <c r="A214"/>
      <c r="B214"/>
      <c r="C214"/>
      <c r="D214"/>
      <c r="E214"/>
      <c r="F214"/>
      <c r="G214"/>
      <c r="H214"/>
    </row>
    <row r="215" spans="1:8" x14ac:dyDescent="0.15">
      <c r="A215"/>
      <c r="B215"/>
      <c r="C215"/>
      <c r="D215"/>
      <c r="E215"/>
      <c r="F215"/>
      <c r="G215"/>
      <c r="H215"/>
    </row>
    <row r="216" spans="1:8" x14ac:dyDescent="0.15">
      <c r="A216"/>
      <c r="B216"/>
      <c r="C216"/>
      <c r="D216"/>
      <c r="E216"/>
      <c r="F216"/>
      <c r="G216"/>
      <c r="H216"/>
    </row>
    <row r="217" spans="1:8" x14ac:dyDescent="0.15">
      <c r="A217"/>
      <c r="B217"/>
      <c r="C217"/>
      <c r="D217"/>
      <c r="E217"/>
      <c r="F217"/>
      <c r="G217"/>
      <c r="H217"/>
    </row>
    <row r="218" spans="1:8" x14ac:dyDescent="0.15">
      <c r="A218"/>
      <c r="B218"/>
      <c r="C218"/>
      <c r="D218"/>
      <c r="E218"/>
      <c r="F218"/>
      <c r="G218"/>
      <c r="H218"/>
    </row>
    <row r="219" spans="1:8" x14ac:dyDescent="0.15">
      <c r="A219"/>
      <c r="B219"/>
      <c r="C219"/>
      <c r="D219"/>
      <c r="E219"/>
      <c r="F219"/>
      <c r="G219"/>
      <c r="H219"/>
    </row>
    <row r="220" spans="1:8" x14ac:dyDescent="0.15">
      <c r="A220"/>
      <c r="B220"/>
      <c r="C220"/>
      <c r="D220"/>
      <c r="E220"/>
      <c r="F220"/>
      <c r="G220"/>
      <c r="H220"/>
    </row>
    <row r="221" spans="1:8" x14ac:dyDescent="0.15">
      <c r="A221"/>
      <c r="B221"/>
      <c r="C221"/>
      <c r="D221"/>
      <c r="E221"/>
      <c r="F221"/>
      <c r="G221"/>
      <c r="H221"/>
    </row>
    <row r="222" spans="1:8" x14ac:dyDescent="0.15">
      <c r="A222"/>
      <c r="B222"/>
      <c r="C222"/>
      <c r="D222"/>
      <c r="E222"/>
      <c r="F222"/>
      <c r="G222"/>
      <c r="H222"/>
    </row>
    <row r="223" spans="1:8" x14ac:dyDescent="0.15">
      <c r="A223"/>
      <c r="B223"/>
      <c r="C223"/>
      <c r="D223"/>
      <c r="E223"/>
      <c r="F223"/>
      <c r="G223"/>
      <c r="H223"/>
    </row>
    <row r="224" spans="1:8" x14ac:dyDescent="0.15">
      <c r="A224"/>
      <c r="B224"/>
      <c r="C224"/>
      <c r="D224"/>
      <c r="E224"/>
      <c r="F224"/>
      <c r="G224"/>
      <c r="H224"/>
    </row>
    <row r="225" spans="1:8" x14ac:dyDescent="0.15">
      <c r="A225"/>
      <c r="B225"/>
      <c r="C225"/>
      <c r="D225"/>
      <c r="E225"/>
      <c r="F225"/>
      <c r="G225"/>
      <c r="H225"/>
    </row>
    <row r="226" spans="1:8" x14ac:dyDescent="0.15">
      <c r="A226"/>
      <c r="B226"/>
      <c r="C226"/>
      <c r="D226"/>
      <c r="E226"/>
      <c r="F226"/>
      <c r="G226"/>
      <c r="H226"/>
    </row>
    <row r="227" spans="1:8" x14ac:dyDescent="0.15">
      <c r="A227"/>
      <c r="B227"/>
      <c r="C227"/>
      <c r="D227"/>
      <c r="E227"/>
      <c r="F227"/>
      <c r="G227"/>
      <c r="H227"/>
    </row>
    <row r="228" spans="1:8" x14ac:dyDescent="0.15">
      <c r="A228"/>
      <c r="B228"/>
      <c r="C228"/>
      <c r="D228"/>
      <c r="E228"/>
      <c r="F228"/>
      <c r="G228"/>
      <c r="H228"/>
    </row>
    <row r="229" spans="1:8" x14ac:dyDescent="0.15">
      <c r="A229"/>
      <c r="B229"/>
      <c r="C229"/>
      <c r="D229"/>
      <c r="E229"/>
      <c r="F229"/>
      <c r="G229"/>
      <c r="H229"/>
    </row>
    <row r="230" spans="1:8" x14ac:dyDescent="0.15">
      <c r="A230"/>
      <c r="B230"/>
      <c r="C230"/>
      <c r="D230"/>
      <c r="E230"/>
      <c r="F230"/>
      <c r="G230"/>
      <c r="H230"/>
    </row>
    <row r="231" spans="1:8" x14ac:dyDescent="0.15">
      <c r="A231"/>
      <c r="B231"/>
      <c r="C231"/>
      <c r="D231"/>
      <c r="E231"/>
      <c r="F231"/>
      <c r="G231"/>
      <c r="H231"/>
    </row>
    <row r="232" spans="1:8" x14ac:dyDescent="0.15">
      <c r="A232"/>
      <c r="B232"/>
      <c r="C232"/>
      <c r="D232"/>
      <c r="E232"/>
      <c r="F232"/>
      <c r="G232"/>
      <c r="H232"/>
    </row>
    <row r="233" spans="1:8" x14ac:dyDescent="0.15">
      <c r="A233"/>
      <c r="B233"/>
      <c r="C233"/>
      <c r="D233"/>
      <c r="E233"/>
      <c r="F233"/>
      <c r="G233"/>
      <c r="H233"/>
    </row>
    <row r="234" spans="1:8" x14ac:dyDescent="0.15">
      <c r="A234"/>
      <c r="B234"/>
      <c r="C234"/>
      <c r="D234"/>
      <c r="E234"/>
      <c r="F234"/>
      <c r="G234"/>
      <c r="H234"/>
    </row>
    <row r="235" spans="1:8" x14ac:dyDescent="0.15">
      <c r="A235"/>
      <c r="B235"/>
      <c r="C235"/>
      <c r="D235"/>
      <c r="E235"/>
      <c r="F235"/>
      <c r="G235"/>
      <c r="H235"/>
    </row>
    <row r="236" spans="1:8" x14ac:dyDescent="0.15">
      <c r="A236"/>
      <c r="B236"/>
      <c r="C236"/>
      <c r="D236"/>
      <c r="E236"/>
      <c r="F236"/>
      <c r="G236"/>
      <c r="H236"/>
    </row>
    <row r="237" spans="1:8" x14ac:dyDescent="0.15">
      <c r="A237"/>
      <c r="B237"/>
      <c r="C237"/>
      <c r="D237"/>
      <c r="E237"/>
      <c r="F237"/>
      <c r="G237"/>
      <c r="H237"/>
    </row>
    <row r="238" spans="1:8" x14ac:dyDescent="0.15">
      <c r="A238"/>
      <c r="B238"/>
      <c r="C238"/>
      <c r="D238"/>
      <c r="E238"/>
      <c r="F238"/>
      <c r="G238"/>
      <c r="H238"/>
    </row>
    <row r="239" spans="1:8" x14ac:dyDescent="0.15">
      <c r="A239"/>
      <c r="B239"/>
      <c r="C239"/>
      <c r="D239"/>
      <c r="E239"/>
      <c r="F239"/>
      <c r="G239"/>
      <c r="H239"/>
    </row>
    <row r="240" spans="1:8" x14ac:dyDescent="0.15">
      <c r="A240"/>
      <c r="B240"/>
      <c r="C240"/>
      <c r="D240"/>
      <c r="E240"/>
      <c r="F240"/>
      <c r="G240"/>
      <c r="H240"/>
    </row>
    <row r="241" spans="1:8" x14ac:dyDescent="0.15">
      <c r="A241"/>
      <c r="B241"/>
      <c r="C241"/>
      <c r="D241"/>
      <c r="E241"/>
      <c r="F241"/>
      <c r="G241"/>
      <c r="H241"/>
    </row>
    <row r="242" spans="1:8" x14ac:dyDescent="0.15">
      <c r="A242"/>
      <c r="B242"/>
      <c r="C242"/>
      <c r="D242"/>
      <c r="E242"/>
      <c r="F242"/>
      <c r="G242"/>
      <c r="H242"/>
    </row>
    <row r="243" spans="1:8" x14ac:dyDescent="0.15">
      <c r="A243"/>
      <c r="B243"/>
      <c r="C243"/>
      <c r="D243"/>
      <c r="E243"/>
      <c r="F243"/>
      <c r="G243"/>
      <c r="H243"/>
    </row>
    <row r="244" spans="1:8" x14ac:dyDescent="0.15">
      <c r="A244"/>
      <c r="B244"/>
      <c r="C244"/>
      <c r="D244"/>
      <c r="E244"/>
      <c r="F244"/>
      <c r="G244"/>
      <c r="H244"/>
    </row>
    <row r="245" spans="1:8" x14ac:dyDescent="0.15">
      <c r="A245"/>
      <c r="B245"/>
      <c r="C245"/>
      <c r="D245"/>
      <c r="E245"/>
      <c r="F245"/>
      <c r="G245"/>
      <c r="H245"/>
    </row>
    <row r="246" spans="1:8" x14ac:dyDescent="0.15">
      <c r="A246"/>
      <c r="B246"/>
      <c r="C246"/>
      <c r="D246"/>
      <c r="E246"/>
      <c r="F246"/>
      <c r="G246"/>
      <c r="H246"/>
    </row>
    <row r="247" spans="1:8" x14ac:dyDescent="0.15">
      <c r="A247"/>
      <c r="B247"/>
      <c r="C247"/>
      <c r="D247"/>
      <c r="E247"/>
      <c r="F247"/>
      <c r="G247"/>
      <c r="H247"/>
    </row>
    <row r="248" spans="1:8" x14ac:dyDescent="0.15">
      <c r="A248"/>
      <c r="B248"/>
      <c r="C248"/>
      <c r="D248"/>
      <c r="E248"/>
      <c r="F248"/>
      <c r="G248"/>
      <c r="H248"/>
    </row>
    <row r="249" spans="1:8" x14ac:dyDescent="0.15">
      <c r="A249"/>
      <c r="B249"/>
      <c r="C249"/>
      <c r="D249"/>
      <c r="E249"/>
      <c r="F249"/>
      <c r="G249"/>
      <c r="H249"/>
    </row>
    <row r="250" spans="1:8" x14ac:dyDescent="0.15">
      <c r="A250"/>
      <c r="B250"/>
      <c r="C250"/>
      <c r="D250"/>
      <c r="E250"/>
      <c r="F250"/>
      <c r="G250"/>
      <c r="H250"/>
    </row>
    <row r="251" spans="1:8" x14ac:dyDescent="0.15">
      <c r="A251"/>
      <c r="B251"/>
      <c r="C251"/>
      <c r="D251"/>
      <c r="E251"/>
      <c r="F251"/>
      <c r="G251"/>
      <c r="H251"/>
    </row>
    <row r="252" spans="1:8" x14ac:dyDescent="0.15">
      <c r="A252"/>
      <c r="B252"/>
      <c r="C252"/>
      <c r="D252"/>
      <c r="E252"/>
      <c r="F252"/>
      <c r="G252"/>
      <c r="H252"/>
    </row>
    <row r="253" spans="1:8" x14ac:dyDescent="0.15">
      <c r="A253"/>
      <c r="B253"/>
      <c r="C253"/>
      <c r="D253"/>
      <c r="E253"/>
      <c r="F253"/>
      <c r="G253"/>
      <c r="H253"/>
    </row>
    <row r="254" spans="1:8" x14ac:dyDescent="0.15">
      <c r="A254"/>
      <c r="B254"/>
      <c r="C254"/>
      <c r="D254"/>
      <c r="E254"/>
      <c r="F254"/>
      <c r="G254"/>
      <c r="H254"/>
    </row>
    <row r="255" spans="1:8" x14ac:dyDescent="0.15">
      <c r="A255"/>
      <c r="B255"/>
      <c r="C255"/>
      <c r="D255"/>
      <c r="E255"/>
      <c r="F255"/>
      <c r="G255"/>
      <c r="H255"/>
    </row>
    <row r="256" spans="1:8" x14ac:dyDescent="0.15">
      <c r="A256"/>
      <c r="B256"/>
      <c r="C256"/>
      <c r="D256"/>
      <c r="E256"/>
      <c r="F256"/>
      <c r="G256"/>
      <c r="H256"/>
    </row>
    <row r="257" spans="1:8" x14ac:dyDescent="0.15">
      <c r="A257"/>
      <c r="B257"/>
      <c r="C257"/>
      <c r="D257"/>
      <c r="E257"/>
      <c r="F257"/>
      <c r="G257"/>
      <c r="H257"/>
    </row>
    <row r="258" spans="1:8" x14ac:dyDescent="0.15">
      <c r="A258"/>
      <c r="B258"/>
      <c r="C258"/>
      <c r="D258"/>
      <c r="E258"/>
      <c r="F258"/>
      <c r="G258"/>
      <c r="H258"/>
    </row>
    <row r="259" spans="1:8" x14ac:dyDescent="0.15">
      <c r="A259"/>
      <c r="B259"/>
      <c r="C259"/>
      <c r="D259"/>
      <c r="E259"/>
      <c r="F259"/>
      <c r="G259"/>
      <c r="H259"/>
    </row>
    <row r="260" spans="1:8" x14ac:dyDescent="0.15">
      <c r="A260"/>
      <c r="B260"/>
      <c r="C260"/>
      <c r="D260"/>
      <c r="E260"/>
      <c r="F260"/>
      <c r="G260"/>
      <c r="H260"/>
    </row>
    <row r="261" spans="1:8" x14ac:dyDescent="0.15">
      <c r="A261"/>
      <c r="B261"/>
      <c r="C261"/>
      <c r="D261"/>
      <c r="E261"/>
      <c r="F261"/>
      <c r="G261"/>
      <c r="H261"/>
    </row>
    <row r="262" spans="1:8" x14ac:dyDescent="0.15">
      <c r="A262"/>
      <c r="B262"/>
      <c r="C262"/>
      <c r="D262"/>
      <c r="E262"/>
      <c r="F262"/>
      <c r="G262"/>
      <c r="H262"/>
    </row>
    <row r="263" spans="1:8" x14ac:dyDescent="0.15">
      <c r="A263"/>
      <c r="B263"/>
      <c r="C263"/>
      <c r="D263"/>
      <c r="E263"/>
      <c r="F263"/>
      <c r="G263"/>
      <c r="H263"/>
    </row>
    <row r="264" spans="1:8" x14ac:dyDescent="0.15">
      <c r="A264"/>
      <c r="B264"/>
      <c r="C264"/>
      <c r="D264"/>
      <c r="E264"/>
      <c r="F264"/>
      <c r="G264"/>
      <c r="H264"/>
    </row>
    <row r="265" spans="1:8" x14ac:dyDescent="0.15">
      <c r="A265"/>
      <c r="B265"/>
      <c r="C265"/>
      <c r="D265"/>
      <c r="E265"/>
      <c r="F265"/>
      <c r="G265"/>
      <c r="H265"/>
    </row>
    <row r="266" spans="1:8" x14ac:dyDescent="0.15">
      <c r="A266"/>
      <c r="B266"/>
      <c r="C266"/>
      <c r="D266"/>
      <c r="E266"/>
      <c r="F266"/>
      <c r="G266"/>
      <c r="H266"/>
    </row>
    <row r="267" spans="1:8" x14ac:dyDescent="0.15">
      <c r="A267"/>
      <c r="B267"/>
      <c r="C267"/>
      <c r="D267"/>
      <c r="E267"/>
      <c r="F267"/>
      <c r="G267"/>
      <c r="H267"/>
    </row>
    <row r="268" spans="1:8" x14ac:dyDescent="0.15">
      <c r="A268"/>
      <c r="B268"/>
      <c r="C268"/>
      <c r="D268"/>
      <c r="E268"/>
      <c r="F268"/>
      <c r="G268"/>
      <c r="H268"/>
    </row>
    <row r="269" spans="1:8" x14ac:dyDescent="0.15">
      <c r="A269"/>
      <c r="B269"/>
      <c r="C269"/>
      <c r="D269"/>
      <c r="E269"/>
      <c r="F269"/>
      <c r="G269"/>
      <c r="H269"/>
    </row>
    <row r="270" spans="1:8" x14ac:dyDescent="0.15">
      <c r="A270"/>
      <c r="B270"/>
      <c r="C270"/>
      <c r="D270"/>
      <c r="E270"/>
      <c r="F270"/>
      <c r="G270"/>
      <c r="H270"/>
    </row>
    <row r="271" spans="1:8" x14ac:dyDescent="0.15">
      <c r="A271"/>
      <c r="B271"/>
      <c r="C271"/>
      <c r="D271"/>
      <c r="E271"/>
      <c r="F271"/>
      <c r="G271"/>
      <c r="H271"/>
    </row>
    <row r="272" spans="1:8" x14ac:dyDescent="0.15">
      <c r="A272"/>
      <c r="B272"/>
      <c r="C272"/>
      <c r="D272"/>
      <c r="E272"/>
      <c r="F272"/>
      <c r="G272"/>
      <c r="H272"/>
    </row>
    <row r="273" spans="1:8" x14ac:dyDescent="0.15">
      <c r="A273"/>
      <c r="B273"/>
      <c r="C273"/>
      <c r="D273"/>
      <c r="E273"/>
      <c r="F273"/>
      <c r="G273"/>
      <c r="H273"/>
    </row>
    <row r="274" spans="1:8" x14ac:dyDescent="0.15">
      <c r="A274"/>
      <c r="B274"/>
      <c r="C274"/>
      <c r="D274"/>
      <c r="E274"/>
      <c r="F274"/>
      <c r="G274"/>
      <c r="H274"/>
    </row>
    <row r="275" spans="1:8" x14ac:dyDescent="0.15">
      <c r="A275"/>
      <c r="B275"/>
      <c r="C275"/>
      <c r="D275"/>
      <c r="E275"/>
      <c r="F275"/>
      <c r="G275"/>
      <c r="H275"/>
    </row>
    <row r="276" spans="1:8" x14ac:dyDescent="0.15">
      <c r="A276"/>
      <c r="B276"/>
      <c r="C276"/>
      <c r="D276"/>
      <c r="E276"/>
      <c r="F276"/>
      <c r="G276"/>
      <c r="H276"/>
    </row>
    <row r="277" spans="1:8" x14ac:dyDescent="0.15">
      <c r="A277"/>
      <c r="B277"/>
      <c r="C277"/>
      <c r="D277"/>
      <c r="E277"/>
      <c r="F277"/>
      <c r="G277"/>
      <c r="H277"/>
    </row>
    <row r="278" spans="1:8" x14ac:dyDescent="0.15">
      <c r="A278"/>
      <c r="B278"/>
      <c r="C278"/>
      <c r="D278"/>
      <c r="E278"/>
      <c r="F278"/>
      <c r="G278"/>
      <c r="H278"/>
    </row>
    <row r="279" spans="1:8" x14ac:dyDescent="0.15">
      <c r="A279"/>
      <c r="B279"/>
      <c r="C279"/>
      <c r="D279"/>
      <c r="E279"/>
      <c r="F279"/>
      <c r="G279"/>
      <c r="H279"/>
    </row>
    <row r="280" spans="1:8" x14ac:dyDescent="0.15">
      <c r="A280"/>
      <c r="B280"/>
      <c r="C280"/>
      <c r="D280"/>
      <c r="E280"/>
      <c r="F280"/>
      <c r="G280"/>
      <c r="H280"/>
    </row>
    <row r="281" spans="1:8" x14ac:dyDescent="0.15">
      <c r="A281"/>
      <c r="B281"/>
      <c r="C281"/>
      <c r="D281"/>
      <c r="E281"/>
      <c r="F281"/>
      <c r="G281"/>
      <c r="H281"/>
    </row>
    <row r="282" spans="1:8" x14ac:dyDescent="0.15">
      <c r="A282"/>
      <c r="B282"/>
      <c r="C282"/>
      <c r="D282"/>
      <c r="E282"/>
      <c r="F282"/>
      <c r="G282"/>
      <c r="H282"/>
    </row>
    <row r="283" spans="1:8" x14ac:dyDescent="0.15">
      <c r="A283"/>
      <c r="B283"/>
      <c r="C283"/>
      <c r="D283"/>
      <c r="E283"/>
      <c r="F283"/>
      <c r="G283"/>
      <c r="H283"/>
    </row>
    <row r="284" spans="1:8" x14ac:dyDescent="0.15">
      <c r="A284"/>
      <c r="B284"/>
      <c r="C284"/>
      <c r="D284"/>
      <c r="E284"/>
      <c r="F284"/>
      <c r="G284"/>
      <c r="H284"/>
    </row>
    <row r="285" spans="1:8" x14ac:dyDescent="0.15">
      <c r="A285"/>
      <c r="B285"/>
      <c r="C285"/>
      <c r="D285"/>
      <c r="E285"/>
      <c r="F285"/>
      <c r="G285"/>
      <c r="H285"/>
    </row>
    <row r="286" spans="1:8" x14ac:dyDescent="0.15">
      <c r="A286"/>
      <c r="B286"/>
      <c r="C286"/>
      <c r="D286"/>
      <c r="E286"/>
      <c r="F286"/>
      <c r="G286"/>
      <c r="H286"/>
    </row>
    <row r="287" spans="1:8" x14ac:dyDescent="0.15">
      <c r="A287"/>
      <c r="B287"/>
      <c r="C287"/>
      <c r="D287"/>
      <c r="E287"/>
      <c r="F287"/>
      <c r="G287"/>
      <c r="H287"/>
    </row>
    <row r="288" spans="1:8" x14ac:dyDescent="0.15">
      <c r="A288"/>
      <c r="B288"/>
      <c r="C288"/>
      <c r="D288"/>
      <c r="E288"/>
      <c r="F288"/>
      <c r="G288"/>
      <c r="H288"/>
    </row>
    <row r="289" spans="1:8" x14ac:dyDescent="0.15">
      <c r="A289"/>
      <c r="B289"/>
      <c r="C289"/>
      <c r="D289"/>
      <c r="E289"/>
      <c r="F289"/>
      <c r="G289"/>
      <c r="H289"/>
    </row>
    <row r="290" spans="1:8" x14ac:dyDescent="0.15">
      <c r="A290"/>
      <c r="B290"/>
      <c r="C290"/>
      <c r="D290"/>
      <c r="E290"/>
      <c r="F290"/>
      <c r="G290"/>
      <c r="H290"/>
    </row>
    <row r="291" spans="1:8" x14ac:dyDescent="0.15">
      <c r="A291"/>
      <c r="B291"/>
      <c r="C291"/>
      <c r="D291"/>
      <c r="E291"/>
      <c r="F291"/>
      <c r="G291"/>
      <c r="H291"/>
    </row>
    <row r="292" spans="1:8" x14ac:dyDescent="0.15">
      <c r="A292"/>
      <c r="B292"/>
      <c r="C292"/>
      <c r="D292"/>
      <c r="E292"/>
      <c r="F292"/>
      <c r="G292"/>
      <c r="H292"/>
    </row>
    <row r="293" spans="1:8" x14ac:dyDescent="0.15">
      <c r="A293"/>
      <c r="B293"/>
      <c r="C293"/>
      <c r="D293"/>
      <c r="E293"/>
      <c r="F293"/>
      <c r="G293"/>
      <c r="H293"/>
    </row>
    <row r="294" spans="1:8" x14ac:dyDescent="0.15">
      <c r="A294"/>
      <c r="B294"/>
      <c r="C294"/>
      <c r="D294"/>
      <c r="E294"/>
      <c r="F294"/>
      <c r="G294"/>
      <c r="H294"/>
    </row>
  </sheetData>
  <mergeCells count="1">
    <mergeCell ref="F5:H5"/>
  </mergeCells>
  <phoneticPr fontId="18"/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288"/>
  <sheetViews>
    <sheetView showGridLines="0" zoomScale="90" zoomScaleNormal="90" workbookViewId="0">
      <pane ySplit="3" topLeftCell="A4" activePane="bottomLeft" state="frozen"/>
      <selection activeCell="C3" sqref="C3"/>
      <selection pane="bottomLeft" activeCell="G3" sqref="G3"/>
    </sheetView>
  </sheetViews>
  <sheetFormatPr defaultRowHeight="12" x14ac:dyDescent="0.15"/>
  <cols>
    <col min="1" max="1" width="6.28515625" style="3" customWidth="1"/>
    <col min="2" max="2" width="9.28515625" style="2" customWidth="1"/>
    <col min="3" max="3" width="10.28515625" style="3" customWidth="1"/>
    <col min="4" max="4" width="7.7109375" style="3" customWidth="1"/>
    <col min="5" max="5" width="8.85546875" style="3" customWidth="1"/>
    <col min="6" max="6" width="9.140625" style="4"/>
    <col min="7" max="7" width="16.28515625" style="4" customWidth="1"/>
    <col min="8" max="9" width="16" style="4" bestFit="1" customWidth="1"/>
    <col min="10" max="10" width="14.140625" style="4" bestFit="1" customWidth="1"/>
    <col min="11" max="11" width="17.42578125" style="4" bestFit="1" customWidth="1"/>
    <col min="12" max="15" width="14.140625" style="4" bestFit="1" customWidth="1"/>
    <col min="16" max="16384" width="9.140625" style="4"/>
  </cols>
  <sheetData>
    <row r="1" spans="1:15" x14ac:dyDescent="0.15">
      <c r="A1" s="1" t="s">
        <v>74</v>
      </c>
      <c r="E1" s="10"/>
    </row>
    <row r="2" spans="1:15" x14ac:dyDescent="0.15">
      <c r="A2" s="1"/>
      <c r="B2" s="22" t="s">
        <v>0</v>
      </c>
      <c r="C2" s="21">
        <f>CORREL($E3:$E50,C3:C50)</f>
        <v>-0.47758972880415629</v>
      </c>
      <c r="D2" s="21">
        <f>CORREL($E3:$E50,D3:D50)</f>
        <v>0.71857475050456898</v>
      </c>
      <c r="E2" s="19">
        <f>COUNT(E4:E219)</f>
        <v>47</v>
      </c>
    </row>
    <row r="3" spans="1:15" ht="24" x14ac:dyDescent="0.15">
      <c r="A3" s="5"/>
      <c r="B3" s="15" t="s">
        <v>77</v>
      </c>
      <c r="C3" s="11" t="s">
        <v>90</v>
      </c>
      <c r="D3" s="16" t="s">
        <v>75</v>
      </c>
      <c r="E3" s="11" t="s">
        <v>73</v>
      </c>
    </row>
    <row r="4" spans="1:15" x14ac:dyDescent="0.15">
      <c r="A4" s="49">
        <v>1000</v>
      </c>
      <c r="B4" s="39" t="s">
        <v>26</v>
      </c>
      <c r="C4" s="40">
        <v>37.518855970554519</v>
      </c>
      <c r="D4" s="41">
        <v>74.7</v>
      </c>
      <c r="E4" s="42">
        <v>1.26</v>
      </c>
      <c r="G4" t="s">
        <v>1</v>
      </c>
      <c r="H4"/>
      <c r="I4"/>
      <c r="J4"/>
      <c r="K4"/>
      <c r="L4"/>
      <c r="M4"/>
      <c r="N4"/>
      <c r="O4"/>
    </row>
    <row r="5" spans="1:15" ht="12.75" thickBot="1" x14ac:dyDescent="0.2">
      <c r="A5" s="6">
        <v>2000</v>
      </c>
      <c r="B5" s="7" t="s">
        <v>27</v>
      </c>
      <c r="C5" s="13">
        <v>33.445882573625966</v>
      </c>
      <c r="D5" s="14">
        <v>74.5</v>
      </c>
      <c r="E5" s="12">
        <v>1.38</v>
      </c>
      <c r="G5"/>
      <c r="H5"/>
      <c r="I5"/>
      <c r="J5"/>
      <c r="K5"/>
      <c r="L5"/>
      <c r="M5"/>
      <c r="N5"/>
      <c r="O5"/>
    </row>
    <row r="6" spans="1:15" x14ac:dyDescent="0.15">
      <c r="A6" s="6">
        <v>3000</v>
      </c>
      <c r="B6" s="7" t="s">
        <v>28</v>
      </c>
      <c r="C6" s="13">
        <v>32.746369074054826</v>
      </c>
      <c r="D6" s="14">
        <v>77.400000000000006</v>
      </c>
      <c r="E6" s="12">
        <v>1.46</v>
      </c>
      <c r="G6" s="56" t="s">
        <v>2</v>
      </c>
      <c r="H6" s="56"/>
      <c r="I6"/>
      <c r="J6"/>
      <c r="K6"/>
      <c r="L6"/>
      <c r="M6"/>
      <c r="N6"/>
      <c r="O6"/>
    </row>
    <row r="7" spans="1:15" x14ac:dyDescent="0.15">
      <c r="A7" s="6">
        <v>4000</v>
      </c>
      <c r="B7" s="7" t="s">
        <v>29</v>
      </c>
      <c r="C7" s="13">
        <v>36.546112924136082</v>
      </c>
      <c r="D7" s="14">
        <v>79.099999999999994</v>
      </c>
      <c r="E7" s="12">
        <v>1.3</v>
      </c>
      <c r="G7" s="17" t="s">
        <v>3</v>
      </c>
      <c r="H7" s="17">
        <v>0.98589724232982301</v>
      </c>
      <c r="I7"/>
      <c r="J7"/>
      <c r="K7"/>
      <c r="L7"/>
      <c r="M7"/>
      <c r="N7"/>
      <c r="O7"/>
    </row>
    <row r="8" spans="1:15" x14ac:dyDescent="0.15">
      <c r="A8" s="6">
        <v>5000</v>
      </c>
      <c r="B8" s="7" t="s">
        <v>30</v>
      </c>
      <c r="C8" s="13">
        <v>31.825385655629866</v>
      </c>
      <c r="D8" s="14">
        <v>67.900000000000006</v>
      </c>
      <c r="E8" s="12">
        <v>1.31</v>
      </c>
      <c r="G8" s="17" t="s">
        <v>4</v>
      </c>
      <c r="H8" s="57">
        <v>0.97199337243355</v>
      </c>
      <c r="I8"/>
      <c r="J8"/>
      <c r="K8"/>
      <c r="L8"/>
      <c r="M8"/>
      <c r="N8"/>
      <c r="O8"/>
    </row>
    <row r="9" spans="1:15" x14ac:dyDescent="0.15">
      <c r="A9" s="6">
        <v>6000</v>
      </c>
      <c r="B9" s="7" t="s">
        <v>31</v>
      </c>
      <c r="C9" s="13">
        <v>31.144769208113576</v>
      </c>
      <c r="D9" s="14">
        <v>76.400000000000006</v>
      </c>
      <c r="E9" s="12">
        <v>1.48</v>
      </c>
      <c r="G9" s="17" t="s">
        <v>5</v>
      </c>
      <c r="H9" s="17">
        <v>0.97072034390780193</v>
      </c>
      <c r="I9"/>
      <c r="J9"/>
      <c r="K9"/>
      <c r="L9"/>
      <c r="M9"/>
      <c r="N9"/>
      <c r="O9"/>
    </row>
    <row r="10" spans="1:15" x14ac:dyDescent="0.15">
      <c r="A10" s="6">
        <v>7000</v>
      </c>
      <c r="B10" s="7" t="s">
        <v>32</v>
      </c>
      <c r="C10" s="13">
        <v>31.266920068910824</v>
      </c>
      <c r="D10" s="14">
        <v>80.3</v>
      </c>
      <c r="E10" s="12">
        <v>1.52</v>
      </c>
      <c r="G10" s="17" t="s">
        <v>6</v>
      </c>
      <c r="H10" s="17">
        <v>2.2710843320956155E-2</v>
      </c>
      <c r="I10"/>
      <c r="J10"/>
      <c r="K10"/>
      <c r="L10"/>
      <c r="M10"/>
      <c r="N10"/>
      <c r="O10"/>
    </row>
    <row r="11" spans="1:15" ht="12.75" thickBot="1" x14ac:dyDescent="0.2">
      <c r="A11" s="6">
        <v>8000</v>
      </c>
      <c r="B11" s="7" t="s">
        <v>33</v>
      </c>
      <c r="C11" s="13">
        <v>33.621456942217129</v>
      </c>
      <c r="D11" s="14">
        <v>78.7</v>
      </c>
      <c r="E11" s="12">
        <v>1.44</v>
      </c>
      <c r="G11" s="18" t="s">
        <v>7</v>
      </c>
      <c r="H11" s="18">
        <v>47</v>
      </c>
      <c r="I11"/>
      <c r="J11"/>
      <c r="K11"/>
      <c r="L11"/>
      <c r="M11"/>
      <c r="N11"/>
      <c r="O11"/>
    </row>
    <row r="12" spans="1:15" x14ac:dyDescent="0.15">
      <c r="A12" s="6">
        <v>9000</v>
      </c>
      <c r="B12" s="7" t="s">
        <v>34</v>
      </c>
      <c r="C12" s="13">
        <v>32.785238601197214</v>
      </c>
      <c r="D12" s="14">
        <v>78.8</v>
      </c>
      <c r="E12" s="12">
        <v>1.44</v>
      </c>
      <c r="G12"/>
      <c r="H12"/>
      <c r="I12"/>
      <c r="J12"/>
      <c r="K12"/>
      <c r="L12"/>
      <c r="M12"/>
      <c r="N12"/>
      <c r="O12"/>
    </row>
    <row r="13" spans="1:15" ht="12.75" thickBot="1" x14ac:dyDescent="0.2">
      <c r="A13" s="6">
        <v>10000</v>
      </c>
      <c r="B13" s="7" t="s">
        <v>35</v>
      </c>
      <c r="C13" s="13">
        <v>33.01418732945082</v>
      </c>
      <c r="D13" s="14">
        <v>78.599999999999994</v>
      </c>
      <c r="E13" s="12">
        <v>1.46</v>
      </c>
      <c r="G13" t="s">
        <v>8</v>
      </c>
      <c r="H13"/>
      <c r="I13"/>
      <c r="J13"/>
      <c r="K13"/>
      <c r="L13"/>
      <c r="M13"/>
      <c r="N13"/>
      <c r="O13"/>
    </row>
    <row r="14" spans="1:15" x14ac:dyDescent="0.15">
      <c r="A14" s="6">
        <v>11000</v>
      </c>
      <c r="B14" s="7" t="s">
        <v>36</v>
      </c>
      <c r="C14" s="13">
        <v>36.474434266880436</v>
      </c>
      <c r="D14" s="14">
        <v>75.900000000000006</v>
      </c>
      <c r="E14" s="12">
        <v>1.32</v>
      </c>
      <c r="G14" s="55"/>
      <c r="H14" s="55" t="s">
        <v>13</v>
      </c>
      <c r="I14" s="55" t="s">
        <v>14</v>
      </c>
      <c r="J14" s="55" t="s">
        <v>15</v>
      </c>
      <c r="K14" s="55" t="s">
        <v>16</v>
      </c>
      <c r="L14" s="55" t="s">
        <v>17</v>
      </c>
      <c r="M14"/>
      <c r="N14"/>
      <c r="O14"/>
    </row>
    <row r="15" spans="1:15" x14ac:dyDescent="0.15">
      <c r="A15" s="6">
        <v>12000</v>
      </c>
      <c r="B15" s="7" t="s">
        <v>37</v>
      </c>
      <c r="C15" s="13">
        <v>36.414737950141465</v>
      </c>
      <c r="D15" s="14">
        <v>78.599999999999994</v>
      </c>
      <c r="E15" s="12">
        <v>1.34</v>
      </c>
      <c r="G15" s="17" t="s">
        <v>9</v>
      </c>
      <c r="H15" s="17">
        <v>2</v>
      </c>
      <c r="I15" s="17">
        <v>0.78762897846396274</v>
      </c>
      <c r="J15" s="17">
        <v>0.39381448923198137</v>
      </c>
      <c r="K15" s="17">
        <v>763.52835209456975</v>
      </c>
      <c r="L15" s="17">
        <v>6.9141366011560047E-35</v>
      </c>
      <c r="M15"/>
      <c r="N15"/>
      <c r="O15"/>
    </row>
    <row r="16" spans="1:15" x14ac:dyDescent="0.15">
      <c r="A16" s="49">
        <v>13000</v>
      </c>
      <c r="B16" s="39" t="s">
        <v>38</v>
      </c>
      <c r="C16" s="40">
        <v>44.265947795070325</v>
      </c>
      <c r="D16" s="41">
        <v>81.5</v>
      </c>
      <c r="E16" s="42">
        <v>1.1200000000000001</v>
      </c>
      <c r="G16" s="17" t="s">
        <v>10</v>
      </c>
      <c r="H16" s="17">
        <v>44</v>
      </c>
      <c r="I16" s="17">
        <v>2.2694425791356825E-2</v>
      </c>
      <c r="J16" s="17">
        <v>5.1578240434901879E-4</v>
      </c>
      <c r="K16" s="17"/>
      <c r="L16" s="17"/>
      <c r="M16"/>
      <c r="N16"/>
      <c r="O16"/>
    </row>
    <row r="17" spans="1:15" ht="12.75" thickBot="1" x14ac:dyDescent="0.2">
      <c r="A17" s="6">
        <v>14000</v>
      </c>
      <c r="B17" s="7" t="s">
        <v>39</v>
      </c>
      <c r="C17" s="13">
        <v>36.795005774316046</v>
      </c>
      <c r="D17" s="14">
        <v>76.400000000000006</v>
      </c>
      <c r="E17" s="12">
        <v>1.31</v>
      </c>
      <c r="G17" s="18" t="s">
        <v>11</v>
      </c>
      <c r="H17" s="18">
        <v>46</v>
      </c>
      <c r="I17" s="18">
        <v>0.81032340425531957</v>
      </c>
      <c r="J17" s="18"/>
      <c r="K17" s="18"/>
      <c r="L17" s="18"/>
      <c r="M17"/>
      <c r="N17"/>
      <c r="O17"/>
    </row>
    <row r="18" spans="1:15" ht="12.75" thickBot="1" x14ac:dyDescent="0.2">
      <c r="A18" s="6">
        <v>15000</v>
      </c>
      <c r="B18" s="7" t="s">
        <v>40</v>
      </c>
      <c r="C18" s="13">
        <v>34.005920967949542</v>
      </c>
      <c r="D18" s="14">
        <v>77.8</v>
      </c>
      <c r="E18" s="12">
        <v>1.43</v>
      </c>
      <c r="G18"/>
      <c r="H18"/>
      <c r="I18"/>
      <c r="J18"/>
      <c r="K18"/>
      <c r="L18"/>
      <c r="M18"/>
      <c r="N18"/>
      <c r="O18"/>
    </row>
    <row r="19" spans="1:15" x14ac:dyDescent="0.15">
      <c r="A19" s="6">
        <v>16000</v>
      </c>
      <c r="B19" s="7" t="s">
        <v>41</v>
      </c>
      <c r="C19" s="13">
        <v>31.719591167980028</v>
      </c>
      <c r="D19" s="14">
        <v>73.3</v>
      </c>
      <c r="E19" s="12">
        <v>1.42</v>
      </c>
      <c r="G19" s="55"/>
      <c r="H19" s="55" t="s">
        <v>18</v>
      </c>
      <c r="I19" s="55" t="s">
        <v>6</v>
      </c>
      <c r="J19" s="55" t="s">
        <v>19</v>
      </c>
      <c r="K19" s="55" t="s">
        <v>20</v>
      </c>
      <c r="L19" s="55" t="s">
        <v>21</v>
      </c>
      <c r="M19" s="55" t="s">
        <v>22</v>
      </c>
      <c r="N19" s="55" t="s">
        <v>23</v>
      </c>
      <c r="O19" s="55" t="s">
        <v>24</v>
      </c>
    </row>
    <row r="20" spans="1:15" x14ac:dyDescent="0.15">
      <c r="A20" s="6">
        <v>17000</v>
      </c>
      <c r="B20" s="7" t="s">
        <v>42</v>
      </c>
      <c r="C20" s="13">
        <v>33.399222087610795</v>
      </c>
      <c r="D20" s="14">
        <v>77.8</v>
      </c>
      <c r="E20" s="12">
        <v>1.44</v>
      </c>
      <c r="G20" s="17" t="s">
        <v>12</v>
      </c>
      <c r="H20" s="17">
        <v>1.4427960580273496</v>
      </c>
      <c r="I20" s="17">
        <v>4.8268588873234798E-2</v>
      </c>
      <c r="J20" s="17">
        <v>29.890993122183193</v>
      </c>
      <c r="K20" s="17">
        <v>7.2544224635194497E-31</v>
      </c>
      <c r="L20" s="17">
        <v>1.3455171091480751</v>
      </c>
      <c r="M20" s="17">
        <v>1.540075006906624</v>
      </c>
      <c r="N20" s="17">
        <v>1.3455171091480751</v>
      </c>
      <c r="O20" s="17">
        <v>1.540075006906624</v>
      </c>
    </row>
    <row r="21" spans="1:15" x14ac:dyDescent="0.15">
      <c r="A21" s="23">
        <v>18000</v>
      </c>
      <c r="B21" s="8" t="s">
        <v>43</v>
      </c>
      <c r="C21" s="13">
        <v>30.466484381473197</v>
      </c>
      <c r="D21" s="24">
        <v>81.7</v>
      </c>
      <c r="E21" s="25">
        <v>1.61</v>
      </c>
      <c r="G21" s="17" t="s">
        <v>89</v>
      </c>
      <c r="H21" s="17">
        <v>-3.3338416548007337E-2</v>
      </c>
      <c r="I21" s="17">
        <v>1.2460525357871556E-3</v>
      </c>
      <c r="J21" s="17">
        <v>-26.755225474459479</v>
      </c>
      <c r="K21" s="17">
        <v>7.4159395383411609E-29</v>
      </c>
      <c r="L21" s="17">
        <v>-3.5849670424686196E-2</v>
      </c>
      <c r="M21" s="17">
        <v>-3.0827162671328474E-2</v>
      </c>
      <c r="N21" s="17">
        <v>-3.5849670424686196E-2</v>
      </c>
      <c r="O21" s="17">
        <v>-3.0827162671328474E-2</v>
      </c>
    </row>
    <row r="22" spans="1:15" ht="12.75" thickBot="1" x14ac:dyDescent="0.2">
      <c r="A22" s="6">
        <v>19000</v>
      </c>
      <c r="B22" s="7" t="s">
        <v>44</v>
      </c>
      <c r="C22" s="13">
        <v>33.621809341899635</v>
      </c>
      <c r="D22" s="14">
        <v>77.2</v>
      </c>
      <c r="E22" s="12">
        <v>1.46</v>
      </c>
      <c r="G22" s="18" t="s">
        <v>25</v>
      </c>
      <c r="H22" s="18">
        <v>1.4317861745948743E-2</v>
      </c>
      <c r="I22" s="18">
        <v>4.188172294437905E-4</v>
      </c>
      <c r="J22" s="18">
        <v>34.186420088217368</v>
      </c>
      <c r="K22" s="18">
        <v>2.5044484082047362E-33</v>
      </c>
      <c r="L22" s="18">
        <v>1.3473791082109353E-2</v>
      </c>
      <c r="M22" s="18">
        <v>1.5161932409788133E-2</v>
      </c>
      <c r="N22" s="18">
        <v>1.3473791082109353E-2</v>
      </c>
      <c r="O22" s="18">
        <v>1.5161932409788133E-2</v>
      </c>
    </row>
    <row r="23" spans="1:15" x14ac:dyDescent="0.15">
      <c r="A23" s="6">
        <v>20000</v>
      </c>
      <c r="B23" s="7" t="s">
        <v>45</v>
      </c>
      <c r="C23" s="13">
        <v>32.26488290498331</v>
      </c>
      <c r="D23" s="14">
        <v>80.099999999999994</v>
      </c>
      <c r="E23" s="12">
        <v>1.53</v>
      </c>
      <c r="G23"/>
      <c r="H23"/>
      <c r="I23"/>
      <c r="J23"/>
      <c r="K23"/>
      <c r="L23"/>
      <c r="M23"/>
      <c r="N23"/>
      <c r="O23"/>
    </row>
    <row r="24" spans="1:15" x14ac:dyDescent="0.15">
      <c r="A24" s="6">
        <v>21000</v>
      </c>
      <c r="B24" s="7" t="s">
        <v>46</v>
      </c>
      <c r="C24" s="13">
        <v>32.255145324240878</v>
      </c>
      <c r="D24" s="14">
        <v>76.8</v>
      </c>
      <c r="E24" s="12">
        <v>1.48</v>
      </c>
      <c r="G24"/>
      <c r="H24"/>
      <c r="I24"/>
      <c r="J24"/>
      <c r="K24"/>
      <c r="L24"/>
      <c r="M24"/>
      <c r="N24"/>
      <c r="O24"/>
    </row>
    <row r="25" spans="1:15" x14ac:dyDescent="0.15">
      <c r="A25" s="6">
        <v>22000</v>
      </c>
      <c r="B25" s="7" t="s">
        <v>47</v>
      </c>
      <c r="C25" s="13">
        <v>32.608553685212193</v>
      </c>
      <c r="D25" s="14">
        <v>81.400000000000006</v>
      </c>
      <c r="E25" s="12">
        <v>1.54</v>
      </c>
      <c r="G25"/>
      <c r="H25"/>
      <c r="I25"/>
      <c r="J25"/>
      <c r="K25"/>
      <c r="L25"/>
      <c r="M25"/>
      <c r="N25"/>
      <c r="O25"/>
    </row>
    <row r="26" spans="1:15" x14ac:dyDescent="0.15">
      <c r="A26" s="9">
        <v>23000</v>
      </c>
      <c r="B26" s="7" t="s">
        <v>48</v>
      </c>
      <c r="C26" s="13">
        <v>33.401566497467847</v>
      </c>
      <c r="D26" s="14">
        <v>83.2</v>
      </c>
      <c r="E26" s="12">
        <v>1.52</v>
      </c>
    </row>
    <row r="27" spans="1:15" x14ac:dyDescent="0.15">
      <c r="A27" s="50">
        <v>24000</v>
      </c>
      <c r="B27" s="51" t="s">
        <v>49</v>
      </c>
      <c r="C27" s="52">
        <v>31.407110507961058</v>
      </c>
      <c r="D27" s="53">
        <v>77.3</v>
      </c>
      <c r="E27" s="54">
        <v>1.51</v>
      </c>
      <c r="G27" s="27"/>
      <c r="H27" s="26" t="s">
        <v>78</v>
      </c>
      <c r="I27" s="26" t="s">
        <v>83</v>
      </c>
      <c r="J27" s="26" t="s">
        <v>76</v>
      </c>
      <c r="K27" s="26" t="s">
        <v>75</v>
      </c>
    </row>
    <row r="28" spans="1:15" x14ac:dyDescent="0.15">
      <c r="A28" s="6">
        <v>25000</v>
      </c>
      <c r="B28" s="7" t="s">
        <v>50</v>
      </c>
      <c r="C28" s="13">
        <v>32.913351701080394</v>
      </c>
      <c r="D28" s="14">
        <v>83.6</v>
      </c>
      <c r="E28" s="12">
        <v>1.54</v>
      </c>
      <c r="G28" s="29" t="s">
        <v>81</v>
      </c>
      <c r="H28" s="30">
        <v>1.26</v>
      </c>
      <c r="I28" s="28">
        <f>IF(K28="","",$H$20+$H$21*J28+$H$22*K28)</f>
        <v>1.2721512348638477</v>
      </c>
      <c r="J28" s="48">
        <v>37.200000000000003</v>
      </c>
      <c r="K28" s="48">
        <v>74.7</v>
      </c>
    </row>
    <row r="29" spans="1:15" x14ac:dyDescent="0.15">
      <c r="A29" s="6">
        <v>26000</v>
      </c>
      <c r="B29" s="7" t="s">
        <v>51</v>
      </c>
      <c r="C29" s="13">
        <v>40.879239486902733</v>
      </c>
      <c r="D29" s="14">
        <v>82.8</v>
      </c>
      <c r="E29" s="12">
        <v>1.28</v>
      </c>
      <c r="G29" s="29" t="s">
        <v>82</v>
      </c>
      <c r="H29" s="30">
        <v>1.1200000000000001</v>
      </c>
      <c r="I29" s="28">
        <f t="shared" ref="I29:I33" si="0">IF(K29="","",$H$20+$H$21*J29+$H$22*K29)</f>
        <v>1.2094882953058641</v>
      </c>
      <c r="J29" s="48">
        <v>42</v>
      </c>
      <c r="K29" s="48">
        <v>81.5</v>
      </c>
    </row>
    <row r="30" spans="1:15" x14ac:dyDescent="0.15">
      <c r="A30" s="6">
        <v>27000</v>
      </c>
      <c r="B30" s="7" t="s">
        <v>52</v>
      </c>
      <c r="C30" s="13">
        <v>39.068813981681032</v>
      </c>
      <c r="D30" s="14">
        <v>83.1</v>
      </c>
      <c r="E30" s="12">
        <v>1.33</v>
      </c>
      <c r="G30" s="29" t="s">
        <v>80</v>
      </c>
      <c r="H30" s="30">
        <v>1.51</v>
      </c>
      <c r="I30" s="28">
        <f t="shared" si="0"/>
        <v>1.5094081746913586</v>
      </c>
      <c r="J30" s="48">
        <v>31.2</v>
      </c>
      <c r="K30" s="48">
        <v>77.3</v>
      </c>
    </row>
    <row r="31" spans="1:15" x14ac:dyDescent="0.15">
      <c r="A31" s="6">
        <v>28000</v>
      </c>
      <c r="B31" s="7" t="s">
        <v>53</v>
      </c>
      <c r="C31" s="13">
        <v>36.316153254818175</v>
      </c>
      <c r="D31" s="14">
        <v>80.599999999999994</v>
      </c>
      <c r="E31" s="12">
        <v>1.41</v>
      </c>
      <c r="G31" s="29" t="s">
        <v>79</v>
      </c>
      <c r="H31" s="30">
        <v>1.39</v>
      </c>
      <c r="I31" s="28">
        <f t="shared" si="0"/>
        <v>1.4129573825846371</v>
      </c>
      <c r="J31" s="48">
        <v>35.896858089052387</v>
      </c>
      <c r="K31" s="48">
        <v>81.5</v>
      </c>
    </row>
    <row r="32" spans="1:15" x14ac:dyDescent="0.15">
      <c r="A32" s="6">
        <v>29000</v>
      </c>
      <c r="B32" s="7" t="s">
        <v>54</v>
      </c>
      <c r="C32" s="13">
        <v>37.621601008607406</v>
      </c>
      <c r="D32" s="14">
        <v>74</v>
      </c>
      <c r="E32" s="12">
        <v>1.29</v>
      </c>
      <c r="G32" s="29" t="s">
        <v>87</v>
      </c>
      <c r="H32" s="30"/>
      <c r="I32" s="28">
        <f t="shared" si="0"/>
        <v>1.9562688259812284</v>
      </c>
      <c r="J32" s="48">
        <v>19.600000000000001</v>
      </c>
      <c r="K32" s="48">
        <v>81.5</v>
      </c>
    </row>
    <row r="33" spans="1:11" x14ac:dyDescent="0.15">
      <c r="A33" s="6">
        <v>30000</v>
      </c>
      <c r="B33" s="7" t="s">
        <v>55</v>
      </c>
      <c r="C33" s="13">
        <v>33.23037001327215</v>
      </c>
      <c r="D33" s="14">
        <v>77.8</v>
      </c>
      <c r="E33" s="12">
        <v>1.47</v>
      </c>
      <c r="G33" s="29" t="s">
        <v>88</v>
      </c>
      <c r="H33" s="30"/>
      <c r="I33" s="28">
        <f t="shared" si="0"/>
        <v>1.7279503409955095</v>
      </c>
      <c r="J33" s="48">
        <v>35.896858089052387</v>
      </c>
      <c r="K33" s="48">
        <v>103.5</v>
      </c>
    </row>
    <row r="34" spans="1:11" x14ac:dyDescent="0.15">
      <c r="A34" s="6">
        <v>31000</v>
      </c>
      <c r="B34" s="7" t="s">
        <v>56</v>
      </c>
      <c r="C34" s="13">
        <v>33.182289791856348</v>
      </c>
      <c r="D34" s="14">
        <v>85.9</v>
      </c>
      <c r="E34" s="12">
        <v>1.54</v>
      </c>
    </row>
    <row r="35" spans="1:11" x14ac:dyDescent="0.15">
      <c r="A35" s="6">
        <v>32000</v>
      </c>
      <c r="B35" s="7" t="s">
        <v>57</v>
      </c>
      <c r="C35" s="13">
        <v>31.439848496212409</v>
      </c>
      <c r="D35" s="14">
        <v>87.7</v>
      </c>
      <c r="E35" s="12">
        <v>1.68</v>
      </c>
    </row>
    <row r="36" spans="1:11" x14ac:dyDescent="0.15">
      <c r="A36" s="6">
        <v>33000</v>
      </c>
      <c r="B36" s="7" t="s">
        <v>58</v>
      </c>
      <c r="C36" s="13">
        <v>35.427497911780534</v>
      </c>
      <c r="D36" s="14">
        <v>86.6</v>
      </c>
      <c r="E36" s="12">
        <v>1.5</v>
      </c>
    </row>
    <row r="37" spans="1:11" x14ac:dyDescent="0.15">
      <c r="A37" s="6">
        <v>34000</v>
      </c>
      <c r="B37" s="7" t="s">
        <v>59</v>
      </c>
      <c r="C37" s="13">
        <v>34.238885720289375</v>
      </c>
      <c r="D37" s="14">
        <v>86.2</v>
      </c>
      <c r="E37" s="12">
        <v>1.55</v>
      </c>
    </row>
    <row r="38" spans="1:11" x14ac:dyDescent="0.15">
      <c r="A38" s="6">
        <v>35000</v>
      </c>
      <c r="B38" s="7" t="s">
        <v>60</v>
      </c>
      <c r="C38" s="13">
        <v>33.399452686654499</v>
      </c>
      <c r="D38" s="14">
        <v>85.1</v>
      </c>
      <c r="E38" s="12">
        <v>1.56</v>
      </c>
    </row>
    <row r="39" spans="1:11" x14ac:dyDescent="0.15">
      <c r="A39" s="6">
        <v>36000</v>
      </c>
      <c r="B39" s="7" t="s">
        <v>61</v>
      </c>
      <c r="C39" s="13">
        <v>34.142423981258766</v>
      </c>
      <c r="D39" s="14">
        <v>78.900000000000006</v>
      </c>
      <c r="E39" s="12">
        <v>1.42</v>
      </c>
    </row>
    <row r="40" spans="1:11" x14ac:dyDescent="0.15">
      <c r="A40" s="6">
        <v>37000</v>
      </c>
      <c r="B40" s="7" t="s">
        <v>62</v>
      </c>
      <c r="C40" s="13">
        <v>32.246176636654504</v>
      </c>
      <c r="D40" s="14">
        <v>84.3</v>
      </c>
      <c r="E40" s="12">
        <v>1.57</v>
      </c>
    </row>
    <row r="41" spans="1:11" x14ac:dyDescent="0.15">
      <c r="A41" s="6">
        <v>38000</v>
      </c>
      <c r="B41" s="7" t="s">
        <v>63</v>
      </c>
      <c r="C41" s="13">
        <v>34.03193821979432</v>
      </c>
      <c r="D41" s="14">
        <v>82.7</v>
      </c>
      <c r="E41" s="12">
        <v>1.5</v>
      </c>
    </row>
    <row r="42" spans="1:11" x14ac:dyDescent="0.15">
      <c r="A42" s="6">
        <v>39000</v>
      </c>
      <c r="B42" s="7" t="s">
        <v>64</v>
      </c>
      <c r="C42" s="13">
        <v>36.545526760003973</v>
      </c>
      <c r="D42" s="14">
        <v>83.9</v>
      </c>
      <c r="E42" s="12">
        <v>1.42</v>
      </c>
    </row>
    <row r="43" spans="1:11" x14ac:dyDescent="0.15">
      <c r="A43" s="6">
        <v>40000</v>
      </c>
      <c r="B43" s="7" t="s">
        <v>65</v>
      </c>
      <c r="C43" s="13">
        <v>39.636207612515548</v>
      </c>
      <c r="D43" s="14">
        <v>93.7</v>
      </c>
      <c r="E43" s="12">
        <v>1.44</v>
      </c>
    </row>
    <row r="44" spans="1:11" x14ac:dyDescent="0.15">
      <c r="A44" s="6">
        <v>41000</v>
      </c>
      <c r="B44" s="7" t="s">
        <v>66</v>
      </c>
      <c r="C44" s="13">
        <v>35.248994485217892</v>
      </c>
      <c r="D44" s="14">
        <v>93</v>
      </c>
      <c r="E44" s="12">
        <v>1.61</v>
      </c>
    </row>
    <row r="45" spans="1:11" x14ac:dyDescent="0.15">
      <c r="A45" s="6">
        <v>42000</v>
      </c>
      <c r="B45" s="7" t="s">
        <v>67</v>
      </c>
      <c r="C45" s="13">
        <v>35.464344344004651</v>
      </c>
      <c r="D45" s="14">
        <v>90.2</v>
      </c>
      <c r="E45" s="12">
        <v>1.61</v>
      </c>
    </row>
    <row r="46" spans="1:11" x14ac:dyDescent="0.15">
      <c r="A46" s="6">
        <v>43000</v>
      </c>
      <c r="B46" s="7" t="s">
        <v>68</v>
      </c>
      <c r="C46" s="13">
        <v>35.669576380810874</v>
      </c>
      <c r="D46" s="14">
        <v>93.8</v>
      </c>
      <c r="E46" s="12">
        <v>1.62</v>
      </c>
    </row>
    <row r="47" spans="1:11" x14ac:dyDescent="0.15">
      <c r="A47" s="6">
        <v>44000</v>
      </c>
      <c r="B47" s="7" t="s">
        <v>69</v>
      </c>
      <c r="C47" s="13">
        <v>35.228493050289337</v>
      </c>
      <c r="D47" s="14">
        <v>89.7</v>
      </c>
      <c r="E47" s="12">
        <v>1.56</v>
      </c>
    </row>
    <row r="48" spans="1:11" x14ac:dyDescent="0.15">
      <c r="A48" s="6">
        <v>45000</v>
      </c>
      <c r="B48" s="7" t="s">
        <v>70</v>
      </c>
      <c r="C48" s="13">
        <v>33.272683744314101</v>
      </c>
      <c r="D48" s="14">
        <v>94.6</v>
      </c>
      <c r="E48" s="12">
        <v>1.68</v>
      </c>
    </row>
    <row r="49" spans="1:5" x14ac:dyDescent="0.15">
      <c r="A49" s="6">
        <v>46000</v>
      </c>
      <c r="B49" s="7" t="s">
        <v>71</v>
      </c>
      <c r="C49" s="13">
        <v>35.851824683660368</v>
      </c>
      <c r="D49" s="14">
        <v>95</v>
      </c>
      <c r="E49" s="12">
        <v>1.62</v>
      </c>
    </row>
    <row r="50" spans="1:5" x14ac:dyDescent="0.15">
      <c r="A50" s="6">
        <v>47000</v>
      </c>
      <c r="B50" s="7" t="s">
        <v>72</v>
      </c>
      <c r="C50" s="13">
        <v>37.349228717762223</v>
      </c>
      <c r="D50" s="14">
        <v>119.6</v>
      </c>
      <c r="E50" s="12">
        <v>1.87</v>
      </c>
    </row>
    <row r="51" spans="1:5" x14ac:dyDescent="0.15">
      <c r="A51"/>
      <c r="B51"/>
      <c r="C51"/>
      <c r="D51"/>
      <c r="E51"/>
    </row>
    <row r="52" spans="1:5" x14ac:dyDescent="0.15">
      <c r="A52"/>
      <c r="B52"/>
      <c r="C52"/>
      <c r="D52"/>
      <c r="E52"/>
    </row>
    <row r="53" spans="1:5" x14ac:dyDescent="0.15">
      <c r="A53"/>
      <c r="B53"/>
      <c r="C53"/>
      <c r="D53"/>
      <c r="E53"/>
    </row>
    <row r="54" spans="1:5" x14ac:dyDescent="0.15">
      <c r="A54"/>
      <c r="B54"/>
      <c r="C54"/>
      <c r="D54"/>
      <c r="E54"/>
    </row>
    <row r="55" spans="1:5" x14ac:dyDescent="0.15">
      <c r="A55"/>
      <c r="B55"/>
      <c r="C55"/>
      <c r="D55"/>
      <c r="E55"/>
    </row>
    <row r="56" spans="1:5" x14ac:dyDescent="0.15">
      <c r="A56"/>
      <c r="B56"/>
      <c r="C56"/>
      <c r="D56"/>
      <c r="E56"/>
    </row>
    <row r="57" spans="1:5" x14ac:dyDescent="0.15">
      <c r="A57"/>
      <c r="B57"/>
      <c r="C57"/>
      <c r="D57"/>
      <c r="E57"/>
    </row>
    <row r="58" spans="1:5" x14ac:dyDescent="0.15">
      <c r="A58"/>
      <c r="B58"/>
      <c r="C58"/>
      <c r="D58"/>
      <c r="E58"/>
    </row>
    <row r="59" spans="1:5" x14ac:dyDescent="0.15">
      <c r="A59"/>
      <c r="B59"/>
      <c r="C59"/>
      <c r="D59"/>
      <c r="E59"/>
    </row>
    <row r="60" spans="1:5" x14ac:dyDescent="0.15">
      <c r="A60"/>
      <c r="B60"/>
      <c r="C60"/>
      <c r="D60"/>
      <c r="E60"/>
    </row>
    <row r="61" spans="1:5" x14ac:dyDescent="0.15">
      <c r="A61"/>
      <c r="B61"/>
      <c r="C61"/>
      <c r="D61"/>
      <c r="E61"/>
    </row>
    <row r="62" spans="1:5" x14ac:dyDescent="0.15">
      <c r="A62"/>
      <c r="B62"/>
      <c r="C62"/>
      <c r="D62"/>
      <c r="E62"/>
    </row>
    <row r="63" spans="1:5" x14ac:dyDescent="0.15">
      <c r="A63"/>
      <c r="B63"/>
      <c r="C63"/>
      <c r="D63"/>
      <c r="E63"/>
    </row>
    <row r="64" spans="1:5" x14ac:dyDescent="0.15">
      <c r="A64"/>
      <c r="B64"/>
      <c r="C64"/>
      <c r="D64"/>
      <c r="E64"/>
    </row>
    <row r="65" spans="1:5" x14ac:dyDescent="0.15">
      <c r="A65"/>
      <c r="B65"/>
      <c r="C65"/>
      <c r="D65"/>
      <c r="E65"/>
    </row>
    <row r="66" spans="1:5" x14ac:dyDescent="0.15">
      <c r="A66"/>
      <c r="B66"/>
      <c r="C66"/>
      <c r="D66"/>
      <c r="E66"/>
    </row>
    <row r="67" spans="1:5" x14ac:dyDescent="0.15">
      <c r="A67"/>
      <c r="B67"/>
      <c r="C67"/>
      <c r="D67"/>
      <c r="E67"/>
    </row>
    <row r="68" spans="1:5" x14ac:dyDescent="0.15">
      <c r="A68"/>
      <c r="B68"/>
      <c r="C68"/>
      <c r="D68"/>
      <c r="E68"/>
    </row>
    <row r="69" spans="1:5" x14ac:dyDescent="0.15">
      <c r="A69"/>
      <c r="B69"/>
      <c r="C69"/>
      <c r="D69"/>
      <c r="E69"/>
    </row>
    <row r="70" spans="1:5" x14ac:dyDescent="0.15">
      <c r="A70"/>
      <c r="B70"/>
      <c r="C70"/>
      <c r="D70"/>
      <c r="E70"/>
    </row>
    <row r="71" spans="1:5" x14ac:dyDescent="0.15">
      <c r="A71"/>
      <c r="B71"/>
      <c r="C71"/>
      <c r="D71"/>
      <c r="E71"/>
    </row>
    <row r="72" spans="1:5" x14ac:dyDescent="0.15">
      <c r="A72"/>
      <c r="B72"/>
      <c r="C72"/>
      <c r="D72"/>
      <c r="E72"/>
    </row>
    <row r="73" spans="1:5" x14ac:dyDescent="0.15">
      <c r="A73"/>
      <c r="B73"/>
      <c r="C73"/>
      <c r="D73"/>
      <c r="E73"/>
    </row>
    <row r="74" spans="1:5" x14ac:dyDescent="0.15">
      <c r="A74"/>
      <c r="B74"/>
      <c r="C74"/>
      <c r="D74"/>
      <c r="E74"/>
    </row>
    <row r="75" spans="1:5" x14ac:dyDescent="0.15">
      <c r="A75"/>
      <c r="B75"/>
      <c r="C75"/>
      <c r="D75"/>
      <c r="E75"/>
    </row>
    <row r="76" spans="1:5" x14ac:dyDescent="0.15">
      <c r="A76"/>
      <c r="B76"/>
      <c r="C76"/>
      <c r="D76"/>
      <c r="E76"/>
    </row>
    <row r="77" spans="1:5" x14ac:dyDescent="0.15">
      <c r="A77"/>
      <c r="B77"/>
      <c r="C77"/>
      <c r="D77"/>
      <c r="E77"/>
    </row>
    <row r="78" spans="1:5" x14ac:dyDescent="0.15">
      <c r="A78"/>
      <c r="B78"/>
      <c r="C78"/>
      <c r="D78"/>
      <c r="E78"/>
    </row>
    <row r="79" spans="1:5" x14ac:dyDescent="0.15">
      <c r="A79"/>
      <c r="B79"/>
      <c r="C79"/>
      <c r="D79"/>
      <c r="E79"/>
    </row>
    <row r="80" spans="1:5" x14ac:dyDescent="0.15">
      <c r="A80"/>
      <c r="B80"/>
      <c r="C80"/>
      <c r="D80"/>
      <c r="E80"/>
    </row>
    <row r="81" spans="1:5" x14ac:dyDescent="0.15">
      <c r="A81"/>
      <c r="B81"/>
      <c r="C81"/>
      <c r="D81"/>
      <c r="E81"/>
    </row>
    <row r="82" spans="1:5" x14ac:dyDescent="0.15">
      <c r="A82"/>
      <c r="B82"/>
      <c r="C82"/>
      <c r="D82"/>
      <c r="E82"/>
    </row>
    <row r="83" spans="1:5" x14ac:dyDescent="0.15">
      <c r="A83"/>
      <c r="B83"/>
      <c r="C83"/>
      <c r="D83"/>
      <c r="E83"/>
    </row>
    <row r="84" spans="1:5" x14ac:dyDescent="0.15">
      <c r="A84"/>
      <c r="B84"/>
      <c r="C84"/>
      <c r="D84"/>
      <c r="E84"/>
    </row>
    <row r="85" spans="1:5" x14ac:dyDescent="0.15">
      <c r="A85"/>
      <c r="B85"/>
      <c r="C85"/>
      <c r="D85"/>
      <c r="E85"/>
    </row>
    <row r="86" spans="1:5" x14ac:dyDescent="0.15">
      <c r="A86"/>
      <c r="B86"/>
      <c r="C86"/>
      <c r="D86"/>
      <c r="E86"/>
    </row>
    <row r="87" spans="1:5" x14ac:dyDescent="0.15">
      <c r="A87"/>
      <c r="B87"/>
      <c r="C87"/>
      <c r="D87"/>
      <c r="E87"/>
    </row>
    <row r="88" spans="1:5" x14ac:dyDescent="0.15">
      <c r="A88"/>
      <c r="B88"/>
      <c r="C88"/>
      <c r="D88"/>
      <c r="E88"/>
    </row>
    <row r="89" spans="1:5" x14ac:dyDescent="0.15">
      <c r="A89"/>
      <c r="B89"/>
      <c r="C89"/>
      <c r="D89"/>
      <c r="E89"/>
    </row>
    <row r="90" spans="1:5" x14ac:dyDescent="0.15">
      <c r="A90"/>
      <c r="B90"/>
      <c r="C90"/>
      <c r="D90"/>
      <c r="E90"/>
    </row>
    <row r="91" spans="1:5" x14ac:dyDescent="0.15">
      <c r="A91"/>
      <c r="B91"/>
      <c r="C91"/>
      <c r="D91"/>
      <c r="E91"/>
    </row>
    <row r="92" spans="1:5" x14ac:dyDescent="0.15">
      <c r="A92"/>
      <c r="B92"/>
      <c r="C92"/>
      <c r="D92"/>
      <c r="E92"/>
    </row>
    <row r="93" spans="1:5" x14ac:dyDescent="0.15">
      <c r="A93"/>
      <c r="B93"/>
      <c r="C93"/>
      <c r="D93"/>
      <c r="E93"/>
    </row>
    <row r="94" spans="1:5" x14ac:dyDescent="0.15">
      <c r="A94"/>
      <c r="B94"/>
      <c r="C94"/>
      <c r="D94"/>
      <c r="E94"/>
    </row>
    <row r="95" spans="1:5" x14ac:dyDescent="0.15">
      <c r="A95"/>
      <c r="B95"/>
      <c r="C95"/>
      <c r="D95"/>
      <c r="E95"/>
    </row>
    <row r="96" spans="1:5" x14ac:dyDescent="0.15">
      <c r="A96"/>
      <c r="B96"/>
      <c r="C96"/>
      <c r="D96"/>
      <c r="E96"/>
    </row>
    <row r="97" spans="1:5" x14ac:dyDescent="0.15">
      <c r="A97"/>
      <c r="B97"/>
      <c r="C97"/>
      <c r="D97"/>
      <c r="E97"/>
    </row>
    <row r="98" spans="1:5" x14ac:dyDescent="0.15">
      <c r="A98"/>
      <c r="B98"/>
      <c r="C98"/>
      <c r="D98"/>
      <c r="E98"/>
    </row>
    <row r="99" spans="1:5" x14ac:dyDescent="0.15">
      <c r="A99"/>
      <c r="B99"/>
      <c r="C99"/>
      <c r="D99"/>
      <c r="E99"/>
    </row>
    <row r="100" spans="1:5" x14ac:dyDescent="0.15">
      <c r="A100"/>
      <c r="B100"/>
      <c r="C100"/>
      <c r="D100"/>
      <c r="E100"/>
    </row>
    <row r="101" spans="1:5" x14ac:dyDescent="0.15">
      <c r="A101"/>
      <c r="B101"/>
      <c r="C101"/>
      <c r="D101"/>
      <c r="E101"/>
    </row>
    <row r="102" spans="1:5" x14ac:dyDescent="0.15">
      <c r="A102"/>
      <c r="B102"/>
      <c r="C102"/>
      <c r="D102"/>
      <c r="E102"/>
    </row>
    <row r="103" spans="1:5" x14ac:dyDescent="0.15">
      <c r="A103"/>
      <c r="B103"/>
      <c r="C103"/>
      <c r="D103"/>
      <c r="E103"/>
    </row>
    <row r="104" spans="1:5" x14ac:dyDescent="0.15">
      <c r="A104"/>
      <c r="B104"/>
      <c r="C104"/>
      <c r="D104"/>
      <c r="E104"/>
    </row>
    <row r="105" spans="1:5" x14ac:dyDescent="0.15">
      <c r="A105"/>
      <c r="B105"/>
      <c r="C105"/>
      <c r="D105"/>
      <c r="E105"/>
    </row>
    <row r="106" spans="1:5" x14ac:dyDescent="0.15">
      <c r="A106"/>
      <c r="B106"/>
      <c r="C106"/>
      <c r="D106"/>
      <c r="E106"/>
    </row>
    <row r="107" spans="1:5" x14ac:dyDescent="0.15">
      <c r="A107"/>
      <c r="B107"/>
      <c r="C107"/>
      <c r="D107"/>
      <c r="E107"/>
    </row>
    <row r="108" spans="1:5" x14ac:dyDescent="0.15">
      <c r="A108"/>
      <c r="B108"/>
      <c r="C108"/>
      <c r="D108"/>
      <c r="E108"/>
    </row>
    <row r="109" spans="1:5" x14ac:dyDescent="0.15">
      <c r="A109"/>
      <c r="B109"/>
      <c r="C109"/>
      <c r="D109"/>
      <c r="E109"/>
    </row>
    <row r="110" spans="1:5" x14ac:dyDescent="0.15">
      <c r="A110"/>
      <c r="B110"/>
      <c r="C110"/>
      <c r="D110"/>
      <c r="E110"/>
    </row>
    <row r="111" spans="1:5" x14ac:dyDescent="0.15">
      <c r="A111"/>
      <c r="B111"/>
      <c r="C111"/>
      <c r="D111"/>
      <c r="E111"/>
    </row>
    <row r="112" spans="1:5" x14ac:dyDescent="0.15">
      <c r="A112"/>
      <c r="B112"/>
      <c r="C112"/>
      <c r="D112"/>
      <c r="E112"/>
    </row>
    <row r="113" spans="1:5" x14ac:dyDescent="0.15">
      <c r="A113"/>
      <c r="B113"/>
      <c r="C113"/>
      <c r="D113"/>
      <c r="E113"/>
    </row>
    <row r="114" spans="1:5" x14ac:dyDescent="0.15">
      <c r="A114"/>
      <c r="B114"/>
      <c r="C114"/>
      <c r="D114"/>
      <c r="E114"/>
    </row>
    <row r="115" spans="1:5" x14ac:dyDescent="0.15">
      <c r="A115"/>
      <c r="B115"/>
      <c r="C115"/>
      <c r="D115"/>
      <c r="E115"/>
    </row>
    <row r="116" spans="1:5" x14ac:dyDescent="0.15">
      <c r="A116"/>
      <c r="B116"/>
      <c r="C116"/>
      <c r="D116"/>
      <c r="E116"/>
    </row>
    <row r="117" spans="1:5" x14ac:dyDescent="0.15">
      <c r="A117"/>
      <c r="B117"/>
      <c r="C117"/>
      <c r="D117"/>
      <c r="E117"/>
    </row>
    <row r="118" spans="1:5" x14ac:dyDescent="0.15">
      <c r="A118"/>
      <c r="B118"/>
      <c r="C118"/>
      <c r="D118"/>
      <c r="E118"/>
    </row>
    <row r="119" spans="1:5" x14ac:dyDescent="0.15">
      <c r="A119"/>
      <c r="B119"/>
      <c r="C119"/>
      <c r="D119"/>
      <c r="E119"/>
    </row>
    <row r="120" spans="1:5" x14ac:dyDescent="0.15">
      <c r="A120"/>
      <c r="B120"/>
      <c r="C120"/>
      <c r="D120"/>
      <c r="E120"/>
    </row>
    <row r="121" spans="1:5" x14ac:dyDescent="0.15">
      <c r="A121"/>
      <c r="B121"/>
      <c r="C121"/>
      <c r="D121"/>
      <c r="E121"/>
    </row>
    <row r="122" spans="1:5" x14ac:dyDescent="0.15">
      <c r="A122"/>
      <c r="B122"/>
      <c r="C122"/>
      <c r="D122"/>
      <c r="E122"/>
    </row>
    <row r="123" spans="1:5" x14ac:dyDescent="0.15">
      <c r="A123"/>
      <c r="B123"/>
      <c r="C123"/>
      <c r="D123"/>
      <c r="E123"/>
    </row>
    <row r="124" spans="1:5" x14ac:dyDescent="0.15">
      <c r="A124"/>
      <c r="B124"/>
      <c r="C124"/>
      <c r="D124"/>
      <c r="E124"/>
    </row>
    <row r="125" spans="1:5" x14ac:dyDescent="0.15">
      <c r="A125"/>
      <c r="B125"/>
      <c r="C125"/>
      <c r="D125"/>
      <c r="E125"/>
    </row>
    <row r="126" spans="1:5" x14ac:dyDescent="0.15">
      <c r="A126"/>
      <c r="B126"/>
      <c r="C126"/>
      <c r="D126"/>
      <c r="E126"/>
    </row>
    <row r="127" spans="1:5" x14ac:dyDescent="0.15">
      <c r="A127"/>
      <c r="B127"/>
      <c r="C127"/>
      <c r="D127"/>
      <c r="E127"/>
    </row>
    <row r="128" spans="1:5" x14ac:dyDescent="0.15">
      <c r="A128"/>
      <c r="B128"/>
      <c r="C128"/>
      <c r="D128"/>
      <c r="E128"/>
    </row>
    <row r="129" spans="1:5" x14ac:dyDescent="0.15">
      <c r="A129"/>
      <c r="B129"/>
      <c r="C129"/>
      <c r="D129"/>
      <c r="E129"/>
    </row>
    <row r="130" spans="1:5" x14ac:dyDescent="0.15">
      <c r="A130"/>
      <c r="B130"/>
      <c r="C130"/>
      <c r="D130"/>
      <c r="E130"/>
    </row>
    <row r="131" spans="1:5" x14ac:dyDescent="0.15">
      <c r="A131"/>
      <c r="B131"/>
      <c r="C131"/>
      <c r="D131"/>
      <c r="E131"/>
    </row>
    <row r="132" spans="1:5" x14ac:dyDescent="0.15">
      <c r="A132"/>
      <c r="B132"/>
      <c r="C132"/>
      <c r="D132"/>
      <c r="E132"/>
    </row>
    <row r="133" spans="1:5" x14ac:dyDescent="0.15">
      <c r="A133"/>
      <c r="B133"/>
      <c r="C133"/>
      <c r="D133"/>
      <c r="E133"/>
    </row>
    <row r="134" spans="1:5" x14ac:dyDescent="0.15">
      <c r="A134"/>
      <c r="B134"/>
      <c r="C134"/>
      <c r="D134"/>
      <c r="E134"/>
    </row>
    <row r="135" spans="1:5" x14ac:dyDescent="0.15">
      <c r="A135"/>
      <c r="B135"/>
      <c r="C135"/>
      <c r="D135"/>
      <c r="E135"/>
    </row>
    <row r="136" spans="1:5" x14ac:dyDescent="0.15">
      <c r="A136"/>
      <c r="B136"/>
      <c r="C136"/>
      <c r="D136"/>
      <c r="E136"/>
    </row>
    <row r="137" spans="1:5" x14ac:dyDescent="0.15">
      <c r="A137"/>
      <c r="B137"/>
      <c r="C137"/>
      <c r="D137"/>
      <c r="E137"/>
    </row>
    <row r="138" spans="1:5" x14ac:dyDescent="0.15">
      <c r="A138"/>
      <c r="B138"/>
      <c r="C138"/>
      <c r="D138"/>
      <c r="E138"/>
    </row>
    <row r="139" spans="1:5" x14ac:dyDescent="0.15">
      <c r="A139"/>
      <c r="B139"/>
      <c r="C139"/>
      <c r="D139"/>
      <c r="E139"/>
    </row>
    <row r="140" spans="1:5" x14ac:dyDescent="0.15">
      <c r="A140"/>
      <c r="B140"/>
      <c r="C140"/>
      <c r="D140"/>
      <c r="E140"/>
    </row>
    <row r="141" spans="1:5" x14ac:dyDescent="0.15">
      <c r="A141"/>
      <c r="B141"/>
      <c r="C141"/>
      <c r="D141"/>
      <c r="E141"/>
    </row>
    <row r="142" spans="1:5" x14ac:dyDescent="0.15">
      <c r="A142"/>
      <c r="B142"/>
      <c r="C142"/>
      <c r="D142"/>
      <c r="E142"/>
    </row>
    <row r="143" spans="1:5" x14ac:dyDescent="0.15">
      <c r="A143"/>
      <c r="B143"/>
      <c r="C143"/>
      <c r="D143"/>
      <c r="E143"/>
    </row>
    <row r="144" spans="1:5" x14ac:dyDescent="0.15">
      <c r="A144"/>
      <c r="B144"/>
      <c r="C144"/>
      <c r="D144"/>
      <c r="E144"/>
    </row>
    <row r="145" spans="1:5" x14ac:dyDescent="0.15">
      <c r="A145"/>
      <c r="B145"/>
      <c r="C145"/>
      <c r="D145"/>
      <c r="E145"/>
    </row>
    <row r="146" spans="1:5" x14ac:dyDescent="0.15">
      <c r="A146"/>
      <c r="B146"/>
      <c r="C146"/>
      <c r="D146"/>
      <c r="E146"/>
    </row>
    <row r="147" spans="1:5" x14ac:dyDescent="0.15">
      <c r="A147"/>
      <c r="B147"/>
      <c r="C147"/>
      <c r="D147"/>
      <c r="E147"/>
    </row>
    <row r="148" spans="1:5" x14ac:dyDescent="0.15">
      <c r="A148"/>
      <c r="B148"/>
      <c r="C148"/>
      <c r="D148"/>
      <c r="E148"/>
    </row>
    <row r="149" spans="1:5" x14ac:dyDescent="0.15">
      <c r="A149"/>
      <c r="B149"/>
      <c r="C149"/>
      <c r="D149"/>
      <c r="E149"/>
    </row>
    <row r="150" spans="1:5" x14ac:dyDescent="0.15">
      <c r="A150"/>
      <c r="B150"/>
      <c r="C150"/>
      <c r="D150"/>
      <c r="E150"/>
    </row>
    <row r="151" spans="1:5" x14ac:dyDescent="0.15">
      <c r="A151"/>
      <c r="B151"/>
      <c r="C151"/>
      <c r="D151"/>
      <c r="E151"/>
    </row>
    <row r="152" spans="1:5" x14ac:dyDescent="0.15">
      <c r="A152"/>
      <c r="B152"/>
      <c r="C152"/>
      <c r="D152"/>
      <c r="E152"/>
    </row>
    <row r="153" spans="1:5" x14ac:dyDescent="0.15">
      <c r="A153"/>
      <c r="B153"/>
      <c r="C153"/>
      <c r="D153"/>
      <c r="E153"/>
    </row>
    <row r="154" spans="1:5" x14ac:dyDescent="0.15">
      <c r="A154"/>
      <c r="B154"/>
      <c r="C154"/>
      <c r="D154"/>
      <c r="E154"/>
    </row>
    <row r="155" spans="1:5" x14ac:dyDescent="0.15">
      <c r="A155"/>
      <c r="B155"/>
      <c r="C155"/>
      <c r="D155"/>
      <c r="E155"/>
    </row>
    <row r="156" spans="1:5" x14ac:dyDescent="0.15">
      <c r="A156"/>
      <c r="B156"/>
      <c r="C156"/>
      <c r="D156"/>
      <c r="E156"/>
    </row>
    <row r="157" spans="1:5" x14ac:dyDescent="0.15">
      <c r="A157"/>
      <c r="B157"/>
      <c r="C157"/>
      <c r="D157"/>
      <c r="E157"/>
    </row>
    <row r="158" spans="1:5" x14ac:dyDescent="0.15">
      <c r="A158"/>
      <c r="B158"/>
      <c r="C158"/>
      <c r="D158"/>
      <c r="E158"/>
    </row>
    <row r="159" spans="1:5" x14ac:dyDescent="0.15">
      <c r="A159"/>
      <c r="B159"/>
      <c r="C159"/>
      <c r="D159"/>
      <c r="E159"/>
    </row>
    <row r="160" spans="1:5" x14ac:dyDescent="0.15">
      <c r="A160"/>
      <c r="B160"/>
      <c r="C160"/>
      <c r="D160"/>
      <c r="E160"/>
    </row>
    <row r="161" spans="1:5" x14ac:dyDescent="0.15">
      <c r="A161"/>
      <c r="B161"/>
      <c r="C161"/>
      <c r="D161"/>
      <c r="E161"/>
    </row>
    <row r="162" spans="1:5" x14ac:dyDescent="0.15">
      <c r="A162"/>
      <c r="B162"/>
      <c r="C162"/>
      <c r="D162"/>
      <c r="E162"/>
    </row>
    <row r="163" spans="1:5" x14ac:dyDescent="0.15">
      <c r="A163"/>
      <c r="B163"/>
      <c r="C163"/>
      <c r="D163"/>
      <c r="E163"/>
    </row>
    <row r="164" spans="1:5" x14ac:dyDescent="0.15">
      <c r="A164"/>
      <c r="B164"/>
      <c r="C164"/>
      <c r="D164"/>
      <c r="E164"/>
    </row>
    <row r="165" spans="1:5" x14ac:dyDescent="0.15">
      <c r="A165"/>
      <c r="B165"/>
      <c r="C165"/>
      <c r="D165"/>
      <c r="E165"/>
    </row>
    <row r="166" spans="1:5" x14ac:dyDescent="0.15">
      <c r="A166"/>
      <c r="B166"/>
      <c r="C166"/>
      <c r="D166"/>
      <c r="E166"/>
    </row>
    <row r="167" spans="1:5" x14ac:dyDescent="0.15">
      <c r="A167"/>
      <c r="B167"/>
      <c r="C167"/>
      <c r="D167"/>
      <c r="E167"/>
    </row>
    <row r="168" spans="1:5" x14ac:dyDescent="0.15">
      <c r="A168"/>
      <c r="B168"/>
      <c r="C168"/>
      <c r="D168"/>
      <c r="E168"/>
    </row>
    <row r="169" spans="1:5" x14ac:dyDescent="0.15">
      <c r="A169"/>
      <c r="B169"/>
      <c r="C169"/>
      <c r="D169"/>
      <c r="E169"/>
    </row>
    <row r="170" spans="1:5" x14ac:dyDescent="0.15">
      <c r="A170"/>
      <c r="B170"/>
      <c r="C170"/>
      <c r="D170"/>
      <c r="E170"/>
    </row>
    <row r="171" spans="1:5" x14ac:dyDescent="0.15">
      <c r="A171"/>
      <c r="B171"/>
      <c r="C171"/>
      <c r="D171"/>
      <c r="E171"/>
    </row>
    <row r="172" spans="1:5" x14ac:dyDescent="0.15">
      <c r="A172"/>
      <c r="B172"/>
      <c r="C172"/>
      <c r="D172"/>
      <c r="E172"/>
    </row>
    <row r="173" spans="1:5" x14ac:dyDescent="0.15">
      <c r="A173"/>
      <c r="B173"/>
      <c r="C173"/>
      <c r="D173"/>
      <c r="E173"/>
    </row>
    <row r="174" spans="1:5" x14ac:dyDescent="0.15">
      <c r="A174"/>
      <c r="B174"/>
      <c r="C174"/>
      <c r="D174"/>
      <c r="E174"/>
    </row>
    <row r="175" spans="1:5" x14ac:dyDescent="0.15">
      <c r="A175"/>
      <c r="B175"/>
      <c r="C175"/>
      <c r="D175"/>
      <c r="E175"/>
    </row>
    <row r="176" spans="1:5" x14ac:dyDescent="0.15">
      <c r="A176"/>
      <c r="B176"/>
      <c r="C176"/>
      <c r="D176"/>
      <c r="E176"/>
    </row>
    <row r="177" spans="1:5" x14ac:dyDescent="0.15">
      <c r="A177"/>
      <c r="B177"/>
      <c r="C177"/>
      <c r="D177"/>
      <c r="E177"/>
    </row>
    <row r="178" spans="1:5" x14ac:dyDescent="0.15">
      <c r="A178"/>
      <c r="B178"/>
      <c r="C178"/>
      <c r="D178"/>
      <c r="E178"/>
    </row>
    <row r="179" spans="1:5" x14ac:dyDescent="0.15">
      <c r="A179"/>
      <c r="B179"/>
      <c r="C179"/>
      <c r="D179"/>
      <c r="E179"/>
    </row>
    <row r="180" spans="1:5" x14ac:dyDescent="0.15">
      <c r="A180"/>
      <c r="B180"/>
      <c r="C180"/>
      <c r="D180"/>
      <c r="E180"/>
    </row>
    <row r="181" spans="1:5" x14ac:dyDescent="0.15">
      <c r="A181"/>
      <c r="B181"/>
      <c r="C181"/>
      <c r="D181"/>
      <c r="E181"/>
    </row>
    <row r="182" spans="1:5" x14ac:dyDescent="0.15">
      <c r="A182"/>
      <c r="B182"/>
      <c r="C182"/>
      <c r="D182"/>
      <c r="E182"/>
    </row>
    <row r="183" spans="1:5" x14ac:dyDescent="0.15">
      <c r="A183"/>
      <c r="B183"/>
      <c r="C183"/>
      <c r="D183"/>
      <c r="E183"/>
    </row>
    <row r="184" spans="1:5" x14ac:dyDescent="0.15">
      <c r="A184"/>
      <c r="B184"/>
      <c r="C184"/>
      <c r="D184"/>
      <c r="E184"/>
    </row>
    <row r="185" spans="1:5" x14ac:dyDescent="0.15">
      <c r="A185"/>
      <c r="B185"/>
      <c r="C185"/>
      <c r="D185"/>
      <c r="E185"/>
    </row>
    <row r="186" spans="1:5" x14ac:dyDescent="0.15">
      <c r="A186"/>
      <c r="B186"/>
      <c r="C186"/>
      <c r="D186"/>
      <c r="E186"/>
    </row>
    <row r="187" spans="1:5" x14ac:dyDescent="0.15">
      <c r="A187"/>
      <c r="B187"/>
      <c r="C187"/>
      <c r="D187"/>
      <c r="E187"/>
    </row>
    <row r="188" spans="1:5" x14ac:dyDescent="0.15">
      <c r="A188"/>
      <c r="B188"/>
      <c r="C188"/>
      <c r="D188"/>
      <c r="E188"/>
    </row>
    <row r="189" spans="1:5" x14ac:dyDescent="0.15">
      <c r="A189"/>
      <c r="B189"/>
      <c r="C189"/>
      <c r="D189"/>
      <c r="E189"/>
    </row>
    <row r="190" spans="1:5" x14ac:dyDescent="0.15">
      <c r="A190"/>
      <c r="B190"/>
      <c r="C190"/>
      <c r="D190"/>
      <c r="E190"/>
    </row>
    <row r="191" spans="1:5" x14ac:dyDescent="0.15">
      <c r="A191"/>
      <c r="B191"/>
      <c r="C191"/>
      <c r="D191"/>
      <c r="E191"/>
    </row>
    <row r="192" spans="1:5" x14ac:dyDescent="0.15">
      <c r="A192"/>
      <c r="B192"/>
      <c r="C192"/>
      <c r="D192"/>
      <c r="E192"/>
    </row>
    <row r="193" spans="1:5" x14ac:dyDescent="0.15">
      <c r="A193"/>
      <c r="B193"/>
      <c r="C193"/>
      <c r="D193"/>
      <c r="E193"/>
    </row>
    <row r="194" spans="1:5" x14ac:dyDescent="0.15">
      <c r="A194"/>
      <c r="B194"/>
      <c r="C194"/>
      <c r="D194"/>
      <c r="E194"/>
    </row>
    <row r="195" spans="1:5" x14ac:dyDescent="0.15">
      <c r="A195"/>
      <c r="B195"/>
      <c r="C195"/>
      <c r="D195"/>
      <c r="E195"/>
    </row>
    <row r="196" spans="1:5" x14ac:dyDescent="0.15">
      <c r="A196"/>
      <c r="B196"/>
      <c r="C196"/>
      <c r="D196"/>
      <c r="E196"/>
    </row>
    <row r="197" spans="1:5" x14ac:dyDescent="0.15">
      <c r="A197"/>
      <c r="B197"/>
      <c r="C197"/>
      <c r="D197"/>
      <c r="E197"/>
    </row>
    <row r="198" spans="1:5" x14ac:dyDescent="0.15">
      <c r="A198"/>
      <c r="B198"/>
      <c r="C198"/>
      <c r="D198"/>
      <c r="E198"/>
    </row>
    <row r="199" spans="1:5" x14ac:dyDescent="0.15">
      <c r="A199"/>
      <c r="B199"/>
      <c r="C199"/>
      <c r="D199"/>
      <c r="E199"/>
    </row>
    <row r="200" spans="1:5" x14ac:dyDescent="0.15">
      <c r="A200"/>
      <c r="B200"/>
      <c r="C200"/>
      <c r="D200"/>
      <c r="E200"/>
    </row>
    <row r="201" spans="1:5" x14ac:dyDescent="0.15">
      <c r="A201"/>
      <c r="B201"/>
      <c r="C201"/>
      <c r="D201"/>
      <c r="E201"/>
    </row>
    <row r="202" spans="1:5" x14ac:dyDescent="0.15">
      <c r="A202"/>
      <c r="B202"/>
      <c r="C202"/>
      <c r="D202"/>
      <c r="E202"/>
    </row>
    <row r="203" spans="1:5" x14ac:dyDescent="0.15">
      <c r="A203"/>
      <c r="B203"/>
      <c r="C203"/>
      <c r="D203"/>
      <c r="E203"/>
    </row>
    <row r="204" spans="1:5" x14ac:dyDescent="0.15">
      <c r="A204"/>
      <c r="B204"/>
      <c r="C204"/>
      <c r="D204"/>
      <c r="E204"/>
    </row>
    <row r="205" spans="1:5" x14ac:dyDescent="0.15">
      <c r="A205"/>
      <c r="B205"/>
      <c r="C205"/>
      <c r="D205"/>
      <c r="E205"/>
    </row>
    <row r="206" spans="1:5" x14ac:dyDescent="0.15">
      <c r="A206"/>
      <c r="B206"/>
      <c r="C206"/>
      <c r="D206"/>
      <c r="E206"/>
    </row>
    <row r="207" spans="1:5" x14ac:dyDescent="0.15">
      <c r="A207"/>
      <c r="B207"/>
      <c r="C207"/>
      <c r="D207"/>
      <c r="E207"/>
    </row>
    <row r="208" spans="1:5" x14ac:dyDescent="0.15">
      <c r="A208"/>
      <c r="B208"/>
      <c r="C208"/>
      <c r="D208"/>
      <c r="E208"/>
    </row>
    <row r="209" spans="1:5" x14ac:dyDescent="0.15">
      <c r="A209"/>
      <c r="B209"/>
      <c r="C209"/>
      <c r="D209"/>
      <c r="E209"/>
    </row>
    <row r="210" spans="1:5" x14ac:dyDescent="0.15">
      <c r="A210"/>
      <c r="B210"/>
      <c r="C210"/>
      <c r="D210"/>
      <c r="E210"/>
    </row>
    <row r="211" spans="1:5" x14ac:dyDescent="0.15">
      <c r="A211"/>
      <c r="B211"/>
      <c r="C211"/>
      <c r="D211"/>
      <c r="E211"/>
    </row>
    <row r="212" spans="1:5" x14ac:dyDescent="0.15">
      <c r="A212"/>
      <c r="B212"/>
      <c r="C212"/>
      <c r="D212"/>
      <c r="E212"/>
    </row>
    <row r="213" spans="1:5" x14ac:dyDescent="0.15">
      <c r="A213"/>
      <c r="B213"/>
      <c r="C213"/>
      <c r="D213"/>
      <c r="E213"/>
    </row>
    <row r="214" spans="1:5" x14ac:dyDescent="0.15">
      <c r="A214"/>
      <c r="B214"/>
      <c r="C214"/>
      <c r="D214"/>
      <c r="E214"/>
    </row>
    <row r="215" spans="1:5" x14ac:dyDescent="0.15">
      <c r="A215"/>
      <c r="B215"/>
      <c r="C215"/>
      <c r="D215"/>
      <c r="E215"/>
    </row>
    <row r="216" spans="1:5" x14ac:dyDescent="0.15">
      <c r="A216"/>
      <c r="B216"/>
      <c r="C216"/>
      <c r="D216"/>
      <c r="E216"/>
    </row>
    <row r="217" spans="1:5" x14ac:dyDescent="0.15">
      <c r="A217"/>
      <c r="B217"/>
      <c r="C217"/>
      <c r="D217"/>
      <c r="E217"/>
    </row>
    <row r="218" spans="1:5" x14ac:dyDescent="0.15">
      <c r="A218"/>
      <c r="B218"/>
      <c r="C218"/>
      <c r="D218"/>
      <c r="E218"/>
    </row>
    <row r="219" spans="1:5" x14ac:dyDescent="0.15">
      <c r="A219"/>
      <c r="B219"/>
      <c r="C219"/>
      <c r="D219"/>
      <c r="E219"/>
    </row>
    <row r="220" spans="1:5" x14ac:dyDescent="0.15">
      <c r="A220"/>
      <c r="B220"/>
      <c r="C220"/>
      <c r="D220"/>
      <c r="E220"/>
    </row>
    <row r="221" spans="1:5" x14ac:dyDescent="0.15">
      <c r="A221"/>
      <c r="B221"/>
      <c r="C221"/>
      <c r="D221"/>
      <c r="E221"/>
    </row>
    <row r="222" spans="1:5" x14ac:dyDescent="0.15">
      <c r="A222"/>
      <c r="B222"/>
      <c r="C222"/>
      <c r="D222"/>
      <c r="E222"/>
    </row>
    <row r="223" spans="1:5" x14ac:dyDescent="0.15">
      <c r="A223"/>
      <c r="B223"/>
      <c r="C223"/>
      <c r="D223"/>
      <c r="E223"/>
    </row>
    <row r="224" spans="1:5" x14ac:dyDescent="0.15">
      <c r="A224"/>
      <c r="B224"/>
      <c r="C224"/>
      <c r="D224"/>
      <c r="E224"/>
    </row>
    <row r="225" spans="1:5" x14ac:dyDescent="0.15">
      <c r="A225"/>
      <c r="B225"/>
      <c r="C225"/>
      <c r="D225"/>
      <c r="E225"/>
    </row>
    <row r="226" spans="1:5" x14ac:dyDescent="0.15">
      <c r="A226"/>
      <c r="B226"/>
      <c r="C226"/>
      <c r="D226"/>
      <c r="E226"/>
    </row>
    <row r="227" spans="1:5" x14ac:dyDescent="0.15">
      <c r="A227"/>
      <c r="B227"/>
      <c r="C227"/>
      <c r="D227"/>
      <c r="E227"/>
    </row>
    <row r="228" spans="1:5" x14ac:dyDescent="0.15">
      <c r="A228"/>
      <c r="B228"/>
      <c r="C228"/>
      <c r="D228"/>
      <c r="E228"/>
    </row>
    <row r="229" spans="1:5" x14ac:dyDescent="0.15">
      <c r="A229"/>
      <c r="B229"/>
      <c r="C229"/>
      <c r="D229"/>
      <c r="E229"/>
    </row>
    <row r="230" spans="1:5" x14ac:dyDescent="0.15">
      <c r="A230"/>
      <c r="B230"/>
      <c r="C230"/>
      <c r="D230"/>
      <c r="E230"/>
    </row>
    <row r="231" spans="1:5" x14ac:dyDescent="0.15">
      <c r="A231"/>
      <c r="B231"/>
      <c r="C231"/>
      <c r="D231"/>
      <c r="E231"/>
    </row>
    <row r="232" spans="1:5" x14ac:dyDescent="0.15">
      <c r="A232"/>
      <c r="B232"/>
      <c r="C232"/>
      <c r="D232"/>
      <c r="E232"/>
    </row>
    <row r="233" spans="1:5" x14ac:dyDescent="0.15">
      <c r="A233"/>
      <c r="B233"/>
      <c r="C233"/>
      <c r="D233"/>
      <c r="E233"/>
    </row>
    <row r="234" spans="1:5" x14ac:dyDescent="0.15">
      <c r="A234"/>
      <c r="B234"/>
      <c r="C234"/>
      <c r="D234"/>
      <c r="E234"/>
    </row>
    <row r="235" spans="1:5" x14ac:dyDescent="0.15">
      <c r="A235"/>
      <c r="B235"/>
      <c r="C235"/>
      <c r="D235"/>
      <c r="E235"/>
    </row>
    <row r="236" spans="1:5" x14ac:dyDescent="0.15">
      <c r="A236"/>
      <c r="B236"/>
      <c r="C236"/>
      <c r="D236"/>
      <c r="E236"/>
    </row>
    <row r="237" spans="1:5" x14ac:dyDescent="0.15">
      <c r="A237"/>
      <c r="B237"/>
      <c r="C237"/>
      <c r="D237"/>
      <c r="E237"/>
    </row>
    <row r="238" spans="1:5" x14ac:dyDescent="0.15">
      <c r="A238"/>
      <c r="B238"/>
      <c r="C238"/>
      <c r="D238"/>
      <c r="E238"/>
    </row>
    <row r="239" spans="1:5" x14ac:dyDescent="0.15">
      <c r="A239"/>
      <c r="B239"/>
      <c r="C239"/>
      <c r="D239"/>
      <c r="E239"/>
    </row>
    <row r="240" spans="1:5" x14ac:dyDescent="0.15">
      <c r="A240"/>
      <c r="B240"/>
      <c r="C240"/>
      <c r="D240"/>
      <c r="E240"/>
    </row>
    <row r="241" spans="1:5" x14ac:dyDescent="0.15">
      <c r="A241"/>
      <c r="B241"/>
      <c r="C241"/>
      <c r="D241"/>
      <c r="E241"/>
    </row>
    <row r="242" spans="1:5" x14ac:dyDescent="0.15">
      <c r="A242"/>
      <c r="B242"/>
      <c r="C242"/>
      <c r="D242"/>
      <c r="E242"/>
    </row>
    <row r="243" spans="1:5" x14ac:dyDescent="0.15">
      <c r="A243"/>
      <c r="B243"/>
      <c r="C243"/>
      <c r="D243"/>
      <c r="E243"/>
    </row>
    <row r="244" spans="1:5" x14ac:dyDescent="0.15">
      <c r="A244"/>
      <c r="B244"/>
      <c r="C244"/>
      <c r="D244"/>
      <c r="E244"/>
    </row>
    <row r="245" spans="1:5" x14ac:dyDescent="0.15">
      <c r="A245"/>
      <c r="B245"/>
      <c r="C245"/>
      <c r="D245"/>
      <c r="E245"/>
    </row>
    <row r="246" spans="1:5" x14ac:dyDescent="0.15">
      <c r="A246"/>
      <c r="B246"/>
      <c r="C246"/>
      <c r="D246"/>
      <c r="E246"/>
    </row>
    <row r="247" spans="1:5" x14ac:dyDescent="0.15">
      <c r="A247"/>
      <c r="B247"/>
      <c r="C247"/>
      <c r="D247"/>
      <c r="E247"/>
    </row>
    <row r="248" spans="1:5" x14ac:dyDescent="0.15">
      <c r="A248"/>
      <c r="B248"/>
      <c r="C248"/>
      <c r="D248"/>
      <c r="E248"/>
    </row>
    <row r="249" spans="1:5" x14ac:dyDescent="0.15">
      <c r="A249"/>
      <c r="B249"/>
      <c r="C249"/>
      <c r="D249"/>
      <c r="E249"/>
    </row>
    <row r="250" spans="1:5" x14ac:dyDescent="0.15">
      <c r="A250"/>
      <c r="B250"/>
      <c r="C250"/>
      <c r="D250"/>
      <c r="E250"/>
    </row>
    <row r="251" spans="1:5" x14ac:dyDescent="0.15">
      <c r="A251"/>
      <c r="B251"/>
      <c r="C251"/>
      <c r="D251"/>
      <c r="E251"/>
    </row>
    <row r="252" spans="1:5" x14ac:dyDescent="0.15">
      <c r="A252"/>
      <c r="B252"/>
      <c r="C252"/>
      <c r="D252"/>
      <c r="E252"/>
    </row>
    <row r="253" spans="1:5" x14ac:dyDescent="0.15">
      <c r="A253"/>
      <c r="B253"/>
      <c r="C253"/>
      <c r="D253"/>
      <c r="E253"/>
    </row>
    <row r="254" spans="1:5" x14ac:dyDescent="0.15">
      <c r="A254"/>
      <c r="B254"/>
      <c r="C254"/>
      <c r="D254"/>
      <c r="E254"/>
    </row>
    <row r="255" spans="1:5" x14ac:dyDescent="0.15">
      <c r="A255"/>
      <c r="B255"/>
      <c r="C255"/>
      <c r="D255"/>
      <c r="E255"/>
    </row>
    <row r="256" spans="1:5" x14ac:dyDescent="0.15">
      <c r="A256"/>
      <c r="B256"/>
      <c r="C256"/>
      <c r="D256"/>
      <c r="E256"/>
    </row>
    <row r="257" spans="1:5" x14ac:dyDescent="0.15">
      <c r="A257"/>
      <c r="B257"/>
      <c r="C257"/>
      <c r="D257"/>
      <c r="E257"/>
    </row>
    <row r="258" spans="1:5" x14ac:dyDescent="0.15">
      <c r="A258"/>
      <c r="B258"/>
      <c r="C258"/>
      <c r="D258"/>
      <c r="E258"/>
    </row>
    <row r="259" spans="1:5" x14ac:dyDescent="0.15">
      <c r="A259"/>
      <c r="B259"/>
      <c r="C259"/>
      <c r="D259"/>
      <c r="E259"/>
    </row>
    <row r="260" spans="1:5" x14ac:dyDescent="0.15">
      <c r="A260"/>
      <c r="B260"/>
      <c r="C260"/>
      <c r="D260"/>
      <c r="E260"/>
    </row>
    <row r="261" spans="1:5" x14ac:dyDescent="0.15">
      <c r="A261"/>
      <c r="B261"/>
      <c r="C261"/>
      <c r="D261"/>
      <c r="E261"/>
    </row>
    <row r="262" spans="1:5" x14ac:dyDescent="0.15">
      <c r="A262"/>
      <c r="B262"/>
      <c r="C262"/>
      <c r="D262"/>
      <c r="E262"/>
    </row>
    <row r="263" spans="1:5" x14ac:dyDescent="0.15">
      <c r="A263"/>
      <c r="B263"/>
      <c r="C263"/>
      <c r="D263"/>
      <c r="E263"/>
    </row>
    <row r="264" spans="1:5" x14ac:dyDescent="0.15">
      <c r="A264"/>
      <c r="B264"/>
      <c r="C264"/>
      <c r="D264"/>
      <c r="E264"/>
    </row>
    <row r="265" spans="1:5" x14ac:dyDescent="0.15">
      <c r="A265"/>
      <c r="B265"/>
      <c r="C265"/>
      <c r="D265"/>
      <c r="E265"/>
    </row>
    <row r="266" spans="1:5" x14ac:dyDescent="0.15">
      <c r="A266"/>
      <c r="B266"/>
      <c r="C266"/>
      <c r="D266"/>
      <c r="E266"/>
    </row>
    <row r="267" spans="1:5" x14ac:dyDescent="0.15">
      <c r="A267"/>
      <c r="B267"/>
      <c r="C267"/>
      <c r="D267"/>
      <c r="E267"/>
    </row>
    <row r="268" spans="1:5" x14ac:dyDescent="0.15">
      <c r="A268"/>
      <c r="B268"/>
      <c r="C268"/>
      <c r="D268"/>
      <c r="E268"/>
    </row>
    <row r="269" spans="1:5" x14ac:dyDescent="0.15">
      <c r="A269"/>
      <c r="B269"/>
      <c r="C269"/>
      <c r="D269"/>
      <c r="E269"/>
    </row>
    <row r="270" spans="1:5" x14ac:dyDescent="0.15">
      <c r="A270"/>
      <c r="B270"/>
      <c r="C270"/>
      <c r="D270"/>
      <c r="E270"/>
    </row>
    <row r="271" spans="1:5" x14ac:dyDescent="0.15">
      <c r="A271"/>
      <c r="B271"/>
      <c r="C271"/>
      <c r="D271"/>
      <c r="E271"/>
    </row>
    <row r="272" spans="1:5" x14ac:dyDescent="0.15">
      <c r="A272"/>
      <c r="B272"/>
      <c r="C272"/>
      <c r="D272"/>
      <c r="E272"/>
    </row>
    <row r="273" spans="1:5" x14ac:dyDescent="0.15">
      <c r="A273"/>
      <c r="B273"/>
      <c r="C273"/>
      <c r="D273"/>
      <c r="E273"/>
    </row>
    <row r="274" spans="1:5" x14ac:dyDescent="0.15">
      <c r="A274"/>
      <c r="B274"/>
      <c r="C274"/>
      <c r="D274"/>
      <c r="E274"/>
    </row>
    <row r="275" spans="1:5" x14ac:dyDescent="0.15">
      <c r="A275"/>
      <c r="B275"/>
      <c r="C275"/>
      <c r="D275"/>
      <c r="E275"/>
    </row>
    <row r="276" spans="1:5" x14ac:dyDescent="0.15">
      <c r="A276"/>
      <c r="B276"/>
      <c r="C276"/>
      <c r="D276"/>
      <c r="E276"/>
    </row>
    <row r="277" spans="1:5" x14ac:dyDescent="0.15">
      <c r="A277"/>
      <c r="B277"/>
      <c r="C277"/>
      <c r="D277"/>
      <c r="E277"/>
    </row>
    <row r="278" spans="1:5" x14ac:dyDescent="0.15">
      <c r="A278"/>
      <c r="B278"/>
      <c r="C278"/>
      <c r="D278"/>
      <c r="E278"/>
    </row>
    <row r="279" spans="1:5" x14ac:dyDescent="0.15">
      <c r="A279"/>
      <c r="B279"/>
      <c r="C279"/>
      <c r="D279"/>
      <c r="E279"/>
    </row>
    <row r="280" spans="1:5" x14ac:dyDescent="0.15">
      <c r="A280"/>
      <c r="B280"/>
      <c r="C280"/>
      <c r="D280"/>
      <c r="E280"/>
    </row>
    <row r="281" spans="1:5" x14ac:dyDescent="0.15">
      <c r="A281"/>
      <c r="B281"/>
      <c r="C281"/>
      <c r="D281"/>
      <c r="E281"/>
    </row>
    <row r="282" spans="1:5" x14ac:dyDescent="0.15">
      <c r="A282"/>
      <c r="B282"/>
      <c r="C282"/>
      <c r="D282"/>
      <c r="E282"/>
    </row>
    <row r="283" spans="1:5" x14ac:dyDescent="0.15">
      <c r="A283"/>
      <c r="B283"/>
      <c r="C283"/>
      <c r="D283"/>
      <c r="E283"/>
    </row>
    <row r="284" spans="1:5" x14ac:dyDescent="0.15">
      <c r="A284"/>
      <c r="B284"/>
      <c r="C284"/>
      <c r="D284"/>
      <c r="E284"/>
    </row>
    <row r="285" spans="1:5" x14ac:dyDescent="0.15">
      <c r="A285"/>
      <c r="B285"/>
      <c r="C285"/>
      <c r="D285"/>
      <c r="E285"/>
    </row>
    <row r="286" spans="1:5" x14ac:dyDescent="0.15">
      <c r="A286"/>
      <c r="B286"/>
      <c r="C286"/>
      <c r="D286"/>
      <c r="E286"/>
    </row>
    <row r="287" spans="1:5" x14ac:dyDescent="0.15">
      <c r="A287"/>
      <c r="B287"/>
      <c r="C287"/>
      <c r="D287"/>
      <c r="E287"/>
    </row>
    <row r="288" spans="1:5" x14ac:dyDescent="0.15">
      <c r="A288"/>
      <c r="B288"/>
      <c r="C288"/>
      <c r="D288"/>
      <c r="E288"/>
    </row>
  </sheetData>
  <phoneticPr fontId="18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相関G</vt:lpstr>
      <vt:lpstr>重回帰①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Shimozato</cp:lastModifiedBy>
  <cp:lastPrinted>2013-08-22T05:04:20Z</cp:lastPrinted>
  <dcterms:created xsi:type="dcterms:W3CDTF">2013-06-25T04:44:26Z</dcterms:created>
  <dcterms:modified xsi:type="dcterms:W3CDTF">2015-03-25T23:57:43Z</dcterms:modified>
</cp:coreProperties>
</file>