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025" windowHeight="8100" tabRatio="869" activeTab="2"/>
  </bookViews>
  <sheets>
    <sheet name="南部" sheetId="40" r:id="rId1"/>
    <sheet name="南部男" sheetId="45" r:id="rId2"/>
    <sheet name="南部女" sheetId="47" r:id="rId3"/>
    <sheet name="北中部" sheetId="42" r:id="rId4"/>
    <sheet name="北中部男" sheetId="46" r:id="rId5"/>
    <sheet name="北中部女" sheetId="48" r:id="rId6"/>
  </sheets>
  <definedNames>
    <definedName name="_xlnm._FilterDatabase" localSheetId="0" hidden="1">南部!$A$4:$L$82</definedName>
    <definedName name="_xlnm._FilterDatabase" localSheetId="2" hidden="1">南部女!$A$4:$L$82</definedName>
    <definedName name="_xlnm._FilterDatabase" localSheetId="1" hidden="1">南部男!$A$4:$L$82</definedName>
    <definedName name="_xlnm._FilterDatabase" localSheetId="3" hidden="1">北中部!$A$4:$L$82</definedName>
    <definedName name="_xlnm._FilterDatabase" localSheetId="5" hidden="1">北中部女!$A$4:$L$82</definedName>
    <definedName name="_xlnm._FilterDatabase" localSheetId="4" hidden="1">北中部男!$A$4:$L$82</definedName>
  </definedNames>
  <calcPr calcId="145621"/>
</workbook>
</file>

<file path=xl/calcChain.xml><?xml version="1.0" encoding="utf-8"?>
<calcChain xmlns="http://schemas.openxmlformats.org/spreadsheetml/2006/main">
  <c r="N1" i="48" l="1"/>
  <c r="D2" i="48"/>
  <c r="F2" i="48"/>
  <c r="G2" i="48"/>
  <c r="I2" i="48"/>
  <c r="J2" i="48"/>
  <c r="L2" i="48"/>
  <c r="C86" i="48"/>
  <c r="D86" i="48"/>
  <c r="E86" i="48"/>
  <c r="C87" i="48"/>
  <c r="D87" i="48"/>
  <c r="E87" i="48"/>
  <c r="C88" i="48"/>
  <c r="D88" i="48"/>
  <c r="E88" i="48"/>
  <c r="C89" i="48"/>
  <c r="D89" i="48"/>
  <c r="E89" i="48"/>
  <c r="C90" i="48"/>
  <c r="D90" i="48"/>
  <c r="E90" i="48"/>
  <c r="C91" i="48"/>
  <c r="D91" i="48"/>
  <c r="E91" i="48"/>
  <c r="C92" i="48"/>
  <c r="D92" i="48"/>
  <c r="E92" i="48"/>
  <c r="C93" i="48"/>
  <c r="D93" i="48"/>
  <c r="E93" i="48"/>
  <c r="C94" i="48"/>
  <c r="D94" i="48"/>
  <c r="E94" i="48"/>
  <c r="C95" i="48"/>
  <c r="D95" i="48"/>
  <c r="E95" i="48"/>
  <c r="C96" i="48"/>
  <c r="D96" i="48"/>
  <c r="E96" i="48"/>
  <c r="C97" i="48"/>
  <c r="D97" i="48"/>
  <c r="E97" i="48"/>
  <c r="C98" i="48"/>
  <c r="D98" i="48"/>
  <c r="E98" i="48"/>
  <c r="C99" i="48"/>
  <c r="D99" i="48"/>
  <c r="E99" i="48"/>
  <c r="C100" i="48"/>
  <c r="C101" i="48" s="1"/>
  <c r="D100" i="48"/>
  <c r="E100" i="48"/>
  <c r="D101" i="48"/>
  <c r="N1" i="47"/>
  <c r="D2" i="47"/>
  <c r="F2" i="47"/>
  <c r="G2" i="47"/>
  <c r="I2" i="47"/>
  <c r="J2" i="47"/>
  <c r="L2" i="47"/>
  <c r="C86" i="47"/>
  <c r="D86" i="47"/>
  <c r="E86" i="47"/>
  <c r="C87" i="47"/>
  <c r="D87" i="47"/>
  <c r="E87" i="47"/>
  <c r="C88" i="47"/>
  <c r="D88" i="47"/>
  <c r="E88" i="47"/>
  <c r="C89" i="47"/>
  <c r="D89" i="47"/>
  <c r="E89" i="47"/>
  <c r="C90" i="47"/>
  <c r="D90" i="47"/>
  <c r="E90" i="47"/>
  <c r="C91" i="47"/>
  <c r="D91" i="47"/>
  <c r="E91" i="47"/>
  <c r="C92" i="47"/>
  <c r="D92" i="47"/>
  <c r="E92" i="47"/>
  <c r="C93" i="47"/>
  <c r="D93" i="47"/>
  <c r="E93" i="47"/>
  <c r="C94" i="47"/>
  <c r="D94" i="47"/>
  <c r="E94" i="47"/>
  <c r="C95" i="47"/>
  <c r="D95" i="47"/>
  <c r="E95" i="47"/>
  <c r="C96" i="47"/>
  <c r="D96" i="47"/>
  <c r="E96" i="47"/>
  <c r="C97" i="47"/>
  <c r="D97" i="47"/>
  <c r="E97" i="47"/>
  <c r="C98" i="47"/>
  <c r="D98" i="47"/>
  <c r="E98" i="47"/>
  <c r="C99" i="47"/>
  <c r="D99" i="47"/>
  <c r="E99" i="47"/>
  <c r="C100" i="47"/>
  <c r="D100" i="47"/>
  <c r="E100" i="47"/>
  <c r="D101" i="47" l="1"/>
  <c r="E101" i="48"/>
  <c r="C101" i="47"/>
  <c r="E101" i="47"/>
  <c r="N1" i="46" l="1"/>
  <c r="D2" i="46"/>
  <c r="F2" i="46"/>
  <c r="G2" i="46"/>
  <c r="I2" i="46"/>
  <c r="J2" i="46"/>
  <c r="L2" i="46"/>
  <c r="C86" i="46"/>
  <c r="D86" i="46"/>
  <c r="E86" i="46"/>
  <c r="C87" i="46"/>
  <c r="D87" i="46"/>
  <c r="E87" i="46"/>
  <c r="C88" i="46"/>
  <c r="D88" i="46"/>
  <c r="E88" i="46"/>
  <c r="C89" i="46"/>
  <c r="D89" i="46"/>
  <c r="E89" i="46"/>
  <c r="C90" i="46"/>
  <c r="D90" i="46"/>
  <c r="E90" i="46"/>
  <c r="C91" i="46"/>
  <c r="D91" i="46"/>
  <c r="E91" i="46"/>
  <c r="C92" i="46"/>
  <c r="D92" i="46"/>
  <c r="E92" i="46"/>
  <c r="C93" i="46"/>
  <c r="D93" i="46"/>
  <c r="E93" i="46"/>
  <c r="C94" i="46"/>
  <c r="D94" i="46"/>
  <c r="E94" i="46"/>
  <c r="C95" i="46"/>
  <c r="D95" i="46"/>
  <c r="E95" i="46"/>
  <c r="C96" i="46"/>
  <c r="D96" i="46"/>
  <c r="E96" i="46"/>
  <c r="C97" i="46"/>
  <c r="D97" i="46"/>
  <c r="E97" i="46"/>
  <c r="C98" i="46"/>
  <c r="D98" i="46"/>
  <c r="E98" i="46"/>
  <c r="C99" i="46"/>
  <c r="D99" i="46"/>
  <c r="E99" i="46"/>
  <c r="C100" i="46"/>
  <c r="C101" i="46" s="1"/>
  <c r="D100" i="46"/>
  <c r="E100" i="46"/>
  <c r="N1" i="45"/>
  <c r="D2" i="45"/>
  <c r="F2" i="45"/>
  <c r="G2" i="45"/>
  <c r="I2" i="45"/>
  <c r="J2" i="45"/>
  <c r="L2" i="45"/>
  <c r="C86" i="45"/>
  <c r="D86" i="45"/>
  <c r="E86" i="45"/>
  <c r="C87" i="45"/>
  <c r="D87" i="45"/>
  <c r="E87" i="45"/>
  <c r="C88" i="45"/>
  <c r="D88" i="45"/>
  <c r="E88" i="45"/>
  <c r="C89" i="45"/>
  <c r="D89" i="45"/>
  <c r="E89" i="45"/>
  <c r="C90" i="45"/>
  <c r="D90" i="45"/>
  <c r="E90" i="45"/>
  <c r="C91" i="45"/>
  <c r="D91" i="45"/>
  <c r="E91" i="45"/>
  <c r="C92" i="45"/>
  <c r="D92" i="45"/>
  <c r="E92" i="45"/>
  <c r="C93" i="45"/>
  <c r="D93" i="45"/>
  <c r="E93" i="45"/>
  <c r="C94" i="45"/>
  <c r="D94" i="45"/>
  <c r="E94" i="45"/>
  <c r="C95" i="45"/>
  <c r="D95" i="45"/>
  <c r="E95" i="45"/>
  <c r="C96" i="45"/>
  <c r="D96" i="45"/>
  <c r="E96" i="45"/>
  <c r="C97" i="45"/>
  <c r="D97" i="45"/>
  <c r="E97" i="45"/>
  <c r="C98" i="45"/>
  <c r="D98" i="45"/>
  <c r="E98" i="45"/>
  <c r="C99" i="45"/>
  <c r="D99" i="45"/>
  <c r="E99" i="45"/>
  <c r="C100" i="45"/>
  <c r="D100" i="45"/>
  <c r="E100" i="45"/>
  <c r="D101" i="45" l="1"/>
  <c r="D101" i="46"/>
  <c r="E101" i="46"/>
  <c r="C101" i="45"/>
  <c r="E101" i="45"/>
  <c r="C98" i="40"/>
  <c r="D98" i="40"/>
  <c r="E98" i="40"/>
  <c r="C99" i="40"/>
  <c r="D99" i="40"/>
  <c r="E99" i="40"/>
  <c r="L2" i="42" l="1"/>
  <c r="J2" i="42"/>
  <c r="I2" i="42"/>
  <c r="G2" i="42"/>
  <c r="F2" i="42"/>
  <c r="D2" i="42"/>
  <c r="N1" i="42"/>
  <c r="L2" i="40" l="1"/>
  <c r="J2" i="40"/>
  <c r="I2" i="40"/>
  <c r="G2" i="40"/>
  <c r="F2" i="40"/>
  <c r="D2" i="40"/>
  <c r="N1" i="40"/>
  <c r="E87" i="42" l="1"/>
  <c r="C100" i="40"/>
  <c r="E91" i="40"/>
  <c r="C87" i="42"/>
  <c r="C91" i="40"/>
  <c r="D100" i="42"/>
  <c r="D91" i="40"/>
  <c r="D100" i="40"/>
  <c r="E94" i="40"/>
  <c r="E93" i="40"/>
  <c r="E100" i="40"/>
  <c r="C91" i="42"/>
  <c r="E91" i="42"/>
  <c r="D91" i="42"/>
  <c r="E96" i="42"/>
  <c r="C94" i="40"/>
  <c r="D96" i="42"/>
  <c r="D95" i="42"/>
  <c r="E100" i="42"/>
  <c r="C97" i="42"/>
  <c r="C88" i="40"/>
  <c r="D94" i="40"/>
  <c r="C100" i="42"/>
  <c r="D87" i="42"/>
  <c r="C89" i="42"/>
  <c r="C92" i="42"/>
  <c r="E94" i="42"/>
  <c r="D93" i="40"/>
  <c r="E95" i="40"/>
  <c r="E97" i="40"/>
  <c r="D87" i="40"/>
  <c r="C89" i="40"/>
  <c r="C87" i="40" l="1"/>
  <c r="D96" i="40"/>
  <c r="C97" i="40"/>
  <c r="D89" i="40"/>
  <c r="E86" i="42"/>
  <c r="C94" i="42"/>
  <c r="C99" i="42"/>
  <c r="E93" i="42"/>
  <c r="C95" i="40"/>
  <c r="D93" i="42"/>
  <c r="E86" i="40"/>
  <c r="E92" i="42"/>
  <c r="D92" i="40"/>
  <c r="C98" i="42"/>
  <c r="E97" i="42"/>
  <c r="D94" i="42"/>
  <c r="C95" i="42"/>
  <c r="E87" i="40"/>
  <c r="D99" i="42"/>
  <c r="D88" i="40"/>
  <c r="E92" i="40"/>
  <c r="C96" i="40"/>
  <c r="D97" i="40"/>
  <c r="C93" i="42"/>
  <c r="D90" i="40"/>
  <c r="E98" i="42"/>
  <c r="E90" i="42"/>
  <c r="E89" i="42"/>
  <c r="D90" i="42"/>
  <c r="E89" i="40"/>
  <c r="D92" i="42"/>
  <c r="C86" i="42"/>
  <c r="C88" i="42"/>
  <c r="E90" i="40"/>
  <c r="C96" i="42"/>
  <c r="D97" i="42"/>
  <c r="D98" i="42"/>
  <c r="D86" i="40"/>
  <c r="E96" i="40"/>
  <c r="D88" i="42"/>
  <c r="C90" i="40"/>
  <c r="D86" i="42"/>
  <c r="E95" i="42"/>
  <c r="C86" i="40"/>
  <c r="C93" i="40"/>
  <c r="E88" i="40"/>
  <c r="C92" i="40"/>
  <c r="E88" i="42"/>
  <c r="D95" i="40"/>
  <c r="E99" i="42"/>
  <c r="D89" i="42"/>
  <c r="C90" i="42"/>
  <c r="D101" i="42" l="1"/>
  <c r="C101" i="40"/>
  <c r="D101" i="40"/>
  <c r="C101" i="42"/>
  <c r="E101" i="40"/>
  <c r="E101" i="42"/>
</calcChain>
</file>

<file path=xl/sharedStrings.xml><?xml version="1.0" encoding="utf-8"?>
<sst xmlns="http://schemas.openxmlformats.org/spreadsheetml/2006/main" count="1600" uniqueCount="215">
  <si>
    <t>その他の県</t>
  </si>
  <si>
    <t>伊賀地域</t>
    <rPh sb="0" eb="2">
      <t>イガ</t>
    </rPh>
    <rPh sb="2" eb="4">
      <t>チイキ</t>
    </rPh>
    <phoneticPr fontId="7"/>
  </si>
  <si>
    <t>北勢地域</t>
    <rPh sb="0" eb="2">
      <t>ホクセイ</t>
    </rPh>
    <rPh sb="2" eb="4">
      <t>チイキ</t>
    </rPh>
    <phoneticPr fontId="7"/>
  </si>
  <si>
    <t>99000</t>
  </si>
  <si>
    <t>47000</t>
  </si>
  <si>
    <t>沖縄県</t>
  </si>
  <si>
    <t>46000</t>
  </si>
  <si>
    <t>鹿児島県</t>
  </si>
  <si>
    <t>45000</t>
  </si>
  <si>
    <t>宮崎県</t>
  </si>
  <si>
    <t>44000</t>
  </si>
  <si>
    <t>大分県</t>
  </si>
  <si>
    <t>43000</t>
  </si>
  <si>
    <t>熊本県</t>
  </si>
  <si>
    <t>42000</t>
  </si>
  <si>
    <t>長崎県</t>
  </si>
  <si>
    <t>41000</t>
  </si>
  <si>
    <t>佐賀県</t>
  </si>
  <si>
    <t>40000</t>
  </si>
  <si>
    <t>福岡県</t>
  </si>
  <si>
    <t>39000</t>
  </si>
  <si>
    <t>高知県</t>
  </si>
  <si>
    <t>38000</t>
  </si>
  <si>
    <t>愛媛県</t>
  </si>
  <si>
    <t>37000</t>
  </si>
  <si>
    <t>香川県</t>
  </si>
  <si>
    <t>36000</t>
  </si>
  <si>
    <t>徳島県</t>
  </si>
  <si>
    <t>35000</t>
  </si>
  <si>
    <t>山口県</t>
  </si>
  <si>
    <t>34000</t>
  </si>
  <si>
    <t>広島県</t>
  </si>
  <si>
    <t>33000</t>
  </si>
  <si>
    <t>岡山県</t>
  </si>
  <si>
    <t>32000</t>
  </si>
  <si>
    <t>島根県</t>
  </si>
  <si>
    <t>31000</t>
  </si>
  <si>
    <t>鳥取県</t>
  </si>
  <si>
    <t>30000</t>
  </si>
  <si>
    <t>和歌山県</t>
  </si>
  <si>
    <t>29000</t>
  </si>
  <si>
    <t>奈良県</t>
  </si>
  <si>
    <t>28000</t>
  </si>
  <si>
    <t>兵庫県</t>
  </si>
  <si>
    <t>27000</t>
  </si>
  <si>
    <t>大阪府</t>
  </si>
  <si>
    <t>26000</t>
  </si>
  <si>
    <t>京都府</t>
  </si>
  <si>
    <t>25000</t>
  </si>
  <si>
    <t>滋賀県</t>
  </si>
  <si>
    <t>24000</t>
  </si>
  <si>
    <t>三重県</t>
  </si>
  <si>
    <t>23000</t>
  </si>
  <si>
    <t>愛知県</t>
  </si>
  <si>
    <t>22000</t>
  </si>
  <si>
    <t>静岡県</t>
  </si>
  <si>
    <t>21000</t>
  </si>
  <si>
    <t>岐阜県</t>
  </si>
  <si>
    <t>20000</t>
  </si>
  <si>
    <t>長野県</t>
  </si>
  <si>
    <t>19000</t>
  </si>
  <si>
    <t>山梨県</t>
  </si>
  <si>
    <t>18000</t>
  </si>
  <si>
    <t>福井県</t>
  </si>
  <si>
    <t>17000</t>
  </si>
  <si>
    <t>石川県</t>
  </si>
  <si>
    <t>16000</t>
  </si>
  <si>
    <t>富山県</t>
  </si>
  <si>
    <t>15000</t>
  </si>
  <si>
    <t>新潟県</t>
  </si>
  <si>
    <t>14000</t>
  </si>
  <si>
    <t>神奈川県</t>
  </si>
  <si>
    <t>13000</t>
  </si>
  <si>
    <t>東京都</t>
  </si>
  <si>
    <t>12000</t>
  </si>
  <si>
    <t>千葉県</t>
  </si>
  <si>
    <t>11000</t>
  </si>
  <si>
    <t>埼玉県</t>
  </si>
  <si>
    <t>10000</t>
  </si>
  <si>
    <t>群馬県</t>
  </si>
  <si>
    <t>09000</t>
  </si>
  <si>
    <t>栃木県</t>
  </si>
  <si>
    <t>08000</t>
  </si>
  <si>
    <t>茨城県</t>
  </si>
  <si>
    <t>07000</t>
  </si>
  <si>
    <t>福島県</t>
  </si>
  <si>
    <t>06000</t>
  </si>
  <si>
    <t>山形県</t>
  </si>
  <si>
    <t>05000</t>
  </si>
  <si>
    <t>秋田県</t>
  </si>
  <si>
    <t>04000</t>
  </si>
  <si>
    <t>宮城県</t>
  </si>
  <si>
    <t>03000</t>
  </si>
  <si>
    <t>岩手県</t>
  </si>
  <si>
    <t>02000</t>
  </si>
  <si>
    <t>青森県</t>
  </si>
  <si>
    <t>01000</t>
  </si>
  <si>
    <t>北海道</t>
  </si>
  <si>
    <t>24999</t>
  </si>
  <si>
    <t>24562</t>
  </si>
  <si>
    <t>紀宝町</t>
  </si>
  <si>
    <t>東紀州地域</t>
  </si>
  <si>
    <t>24561</t>
  </si>
  <si>
    <t>御浜町</t>
  </si>
  <si>
    <t>24543</t>
  </si>
  <si>
    <t>紀北町</t>
  </si>
  <si>
    <t>24472</t>
  </si>
  <si>
    <t>南伊勢町</t>
  </si>
  <si>
    <t>24471</t>
  </si>
  <si>
    <t>大紀町</t>
  </si>
  <si>
    <t>24470</t>
  </si>
  <si>
    <t>度会町</t>
  </si>
  <si>
    <t>24461</t>
  </si>
  <si>
    <t>玉城町</t>
  </si>
  <si>
    <t>24443</t>
  </si>
  <si>
    <t>大台町</t>
  </si>
  <si>
    <t>24442</t>
  </si>
  <si>
    <t>明和町</t>
  </si>
  <si>
    <t>24441</t>
  </si>
  <si>
    <t>多気町</t>
  </si>
  <si>
    <t>24344</t>
  </si>
  <si>
    <t>川越町</t>
  </si>
  <si>
    <t>北勢地域</t>
  </si>
  <si>
    <t>24343</t>
  </si>
  <si>
    <t>朝日町</t>
  </si>
  <si>
    <t>24341</t>
  </si>
  <si>
    <t>菰野町</t>
  </si>
  <si>
    <t>24324</t>
  </si>
  <si>
    <t>東員町</t>
  </si>
  <si>
    <t>24303</t>
  </si>
  <si>
    <t>木曽岬町</t>
  </si>
  <si>
    <t>24216</t>
  </si>
  <si>
    <t>伊賀市</t>
  </si>
  <si>
    <t>伊賀地域</t>
  </si>
  <si>
    <t>24215</t>
  </si>
  <si>
    <t>志摩市</t>
  </si>
  <si>
    <t>24214</t>
  </si>
  <si>
    <t>いなべ市</t>
  </si>
  <si>
    <t>24212</t>
  </si>
  <si>
    <t>熊野市</t>
  </si>
  <si>
    <t>24211</t>
  </si>
  <si>
    <t>鳥羽市</t>
  </si>
  <si>
    <t>24210</t>
  </si>
  <si>
    <t>亀山市</t>
  </si>
  <si>
    <t>24209</t>
  </si>
  <si>
    <t>尾鷲市</t>
  </si>
  <si>
    <t>24208</t>
  </si>
  <si>
    <t>名張市</t>
  </si>
  <si>
    <t>24207</t>
  </si>
  <si>
    <t>鈴鹿市</t>
  </si>
  <si>
    <t>24205</t>
  </si>
  <si>
    <t>桑名市</t>
  </si>
  <si>
    <t>24204</t>
  </si>
  <si>
    <t>松阪市</t>
  </si>
  <si>
    <t>24203</t>
  </si>
  <si>
    <t>伊勢市</t>
  </si>
  <si>
    <t>24202</t>
  </si>
  <si>
    <t>四日市市</t>
  </si>
  <si>
    <t>24201</t>
    <phoneticPr fontId="7"/>
  </si>
  <si>
    <t>津市</t>
  </si>
  <si>
    <t>00000</t>
    <phoneticPr fontId="7"/>
  </si>
  <si>
    <t>総数</t>
    <rPh sb="0" eb="1">
      <t>ソウ</t>
    </rPh>
    <rPh sb="1" eb="2">
      <t>スウ</t>
    </rPh>
    <phoneticPr fontId="9"/>
  </si>
  <si>
    <t>市町・都道府県</t>
    <rPh sb="0" eb="2">
      <t>シチョウ</t>
    </rPh>
    <rPh sb="3" eb="7">
      <t>ト</t>
    </rPh>
    <phoneticPr fontId="10"/>
  </si>
  <si>
    <t>地域別転出者数（総数）</t>
    <rPh sb="0" eb="2">
      <t>チイキ</t>
    </rPh>
    <rPh sb="8" eb="10">
      <t>ソウスウ</t>
    </rPh>
    <phoneticPr fontId="7"/>
  </si>
  <si>
    <t>地域</t>
    <rPh sb="0" eb="2">
      <t>チイキ</t>
    </rPh>
    <phoneticPr fontId="10"/>
  </si>
  <si>
    <t>転入</t>
    <rPh sb="0" eb="2">
      <t>テンニュウ</t>
    </rPh>
    <phoneticPr fontId="3"/>
  </si>
  <si>
    <t>転出</t>
    <rPh sb="0" eb="2">
      <t>テンシュツ</t>
    </rPh>
    <phoneticPr fontId="3"/>
  </si>
  <si>
    <t>転入超過</t>
    <rPh sb="0" eb="2">
      <t>テンニュウ</t>
    </rPh>
    <rPh sb="2" eb="4">
      <t>チョウカ</t>
    </rPh>
    <phoneticPr fontId="3"/>
  </si>
  <si>
    <t>転入超過グラフ表</t>
    <rPh sb="0" eb="2">
      <t>テンニュウ</t>
    </rPh>
    <rPh sb="2" eb="4">
      <t>チョウカ</t>
    </rPh>
    <rPh sb="7" eb="8">
      <t>ヒョウ</t>
    </rPh>
    <phoneticPr fontId="3"/>
  </si>
  <si>
    <t>総数</t>
    <rPh sb="0" eb="2">
      <t>ソウスウ</t>
    </rPh>
    <phoneticPr fontId="3"/>
  </si>
  <si>
    <t>県内（地域不明）</t>
    <rPh sb="0" eb="2">
      <t>ケンナイ</t>
    </rPh>
    <rPh sb="3" eb="5">
      <t>チイキ</t>
    </rPh>
    <rPh sb="5" eb="7">
      <t>フメイ</t>
    </rPh>
    <phoneticPr fontId="3"/>
  </si>
  <si>
    <t>他県（県不明）</t>
    <rPh sb="0" eb="1">
      <t>タ</t>
    </rPh>
    <rPh sb="3" eb="4">
      <t>ケン</t>
    </rPh>
    <rPh sb="4" eb="6">
      <t>フメイ</t>
    </rPh>
    <phoneticPr fontId="3"/>
  </si>
  <si>
    <t>南部地域</t>
    <rPh sb="0" eb="2">
      <t>ナンブ</t>
    </rPh>
    <rPh sb="2" eb="4">
      <t>チイキ</t>
    </rPh>
    <phoneticPr fontId="7"/>
  </si>
  <si>
    <t>中勢地域</t>
  </si>
  <si>
    <t>南勢志摩地域</t>
  </si>
  <si>
    <t>中勢地域</t>
    <rPh sb="0" eb="1">
      <t>チュウ</t>
    </rPh>
    <rPh sb="2" eb="4">
      <t>チイキ</t>
    </rPh>
    <phoneticPr fontId="7"/>
  </si>
  <si>
    <t>他市町村</t>
  </si>
  <si>
    <t>南部地域</t>
    <rPh sb="0" eb="2">
      <t>ナンブ</t>
    </rPh>
    <rPh sb="2" eb="4">
      <t>チイキ</t>
    </rPh>
    <phoneticPr fontId="3"/>
  </si>
  <si>
    <t>県内（地域不明）</t>
  </si>
  <si>
    <t>大台町</t>
    <rPh sb="0" eb="3">
      <t>オオダイチョウ</t>
    </rPh>
    <phoneticPr fontId="3"/>
  </si>
  <si>
    <t>大台町</t>
    <phoneticPr fontId="3"/>
  </si>
  <si>
    <t>南勢志摩地域</t>
    <rPh sb="0" eb="1">
      <t>ナン</t>
    </rPh>
    <phoneticPr fontId="3"/>
  </si>
  <si>
    <t>北中部地域</t>
    <rPh sb="0" eb="3">
      <t>ホ</t>
    </rPh>
    <phoneticPr fontId="3"/>
  </si>
  <si>
    <t>北中部地域</t>
    <phoneticPr fontId="3"/>
  </si>
  <si>
    <t>北海道</t>
    <rPh sb="0" eb="3">
      <t>ホッカイドウ</t>
    </rPh>
    <phoneticPr fontId="14"/>
  </si>
  <si>
    <t>東北</t>
    <rPh sb="0" eb="2">
      <t>トウホク</t>
    </rPh>
    <phoneticPr fontId="14"/>
  </si>
  <si>
    <t>北関東</t>
    <rPh sb="0" eb="1">
      <t>キタ</t>
    </rPh>
    <rPh sb="1" eb="3">
      <t>カントウ</t>
    </rPh>
    <phoneticPr fontId="14"/>
  </si>
  <si>
    <t>東京圏</t>
    <rPh sb="0" eb="3">
      <t>トウキョウケン</t>
    </rPh>
    <phoneticPr fontId="14"/>
  </si>
  <si>
    <t>中部</t>
    <rPh sb="0" eb="2">
      <t>チュウブ</t>
    </rPh>
    <phoneticPr fontId="14"/>
  </si>
  <si>
    <t>関西</t>
    <rPh sb="0" eb="2">
      <t>カンサイ</t>
    </rPh>
    <phoneticPr fontId="14"/>
  </si>
  <si>
    <t>中国</t>
    <rPh sb="0" eb="2">
      <t>チュウゴク</t>
    </rPh>
    <phoneticPr fontId="14"/>
  </si>
  <si>
    <t>四国</t>
    <rPh sb="0" eb="2">
      <t>シコク</t>
    </rPh>
    <phoneticPr fontId="14"/>
  </si>
  <si>
    <t>九州</t>
    <rPh sb="0" eb="2">
      <t>キュウシュウ</t>
    </rPh>
    <phoneticPr fontId="14"/>
  </si>
  <si>
    <t>他県（県不明）</t>
    <rPh sb="0" eb="1">
      <t>タ</t>
    </rPh>
    <rPh sb="3" eb="4">
      <t>ケン</t>
    </rPh>
    <rPh sb="4" eb="6">
      <t>フメイ</t>
    </rPh>
    <phoneticPr fontId="16"/>
  </si>
  <si>
    <t>北海道</t>
    <rPh sb="0" eb="3">
      <t>ホッカイドウ</t>
    </rPh>
    <phoneticPr fontId="15"/>
  </si>
  <si>
    <t>東北</t>
    <rPh sb="0" eb="2">
      <t>トウホク</t>
    </rPh>
    <phoneticPr fontId="15"/>
  </si>
  <si>
    <t>北関東</t>
    <rPh sb="0" eb="1">
      <t>キタ</t>
    </rPh>
    <rPh sb="1" eb="3">
      <t>カントウ</t>
    </rPh>
    <phoneticPr fontId="15"/>
  </si>
  <si>
    <t>東京圏</t>
    <rPh sb="0" eb="3">
      <t>トウキョウケン</t>
    </rPh>
    <phoneticPr fontId="15"/>
  </si>
  <si>
    <t>中部</t>
    <rPh sb="0" eb="2">
      <t>チュウブ</t>
    </rPh>
    <phoneticPr fontId="15"/>
  </si>
  <si>
    <t>関西</t>
    <rPh sb="0" eb="2">
      <t>カンサイ</t>
    </rPh>
    <phoneticPr fontId="15"/>
  </si>
  <si>
    <t>中国</t>
    <rPh sb="0" eb="2">
      <t>チュウゴク</t>
    </rPh>
    <phoneticPr fontId="15"/>
  </si>
  <si>
    <t>四国</t>
    <rPh sb="0" eb="2">
      <t>シコク</t>
    </rPh>
    <phoneticPr fontId="15"/>
  </si>
  <si>
    <t>九州</t>
    <rPh sb="0" eb="2">
      <t>キュウシュウ</t>
    </rPh>
    <phoneticPr fontId="15"/>
  </si>
  <si>
    <t>24201</t>
    <phoneticPr fontId="7"/>
  </si>
  <si>
    <t>00000</t>
    <phoneticPr fontId="7"/>
  </si>
  <si>
    <t>男</t>
    <rPh sb="0" eb="1">
      <t>オトコ</t>
    </rPh>
    <phoneticPr fontId="3"/>
  </si>
  <si>
    <t>大台町</t>
    <phoneticPr fontId="3"/>
  </si>
  <si>
    <t>北中部地域</t>
    <phoneticPr fontId="3"/>
  </si>
  <si>
    <t>女</t>
    <rPh sb="0" eb="1">
      <t>オンナ</t>
    </rPh>
    <phoneticPr fontId="3"/>
  </si>
  <si>
    <t>北中部地域</t>
    <phoneticPr fontId="3"/>
  </si>
  <si>
    <t>北中部地域</t>
    <phoneticPr fontId="3"/>
  </si>
  <si>
    <t>北中部地域</t>
    <phoneticPr fontId="3"/>
  </si>
  <si>
    <t>北中部地域</t>
    <phoneticPr fontId="3"/>
  </si>
  <si>
    <t>南部地域</t>
    <rPh sb="0" eb="2">
      <t>ナンブ</t>
    </rPh>
    <rPh sb="2" eb="4">
      <t>チイキ</t>
    </rPh>
    <phoneticPr fontId="3"/>
  </si>
  <si>
    <t>北中部地域</t>
    <rPh sb="0" eb="1">
      <t>ホク</t>
    </rPh>
    <rPh sb="1" eb="3">
      <t>チュウブ</t>
    </rPh>
    <rPh sb="3" eb="5">
      <t>チイキ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</si>
</sst>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006100"/>
      <name val="ＭＳ Ｐゴシック"/>
      <family val="2"/>
      <charset val="128"/>
      <scheme val="minor"/>
    </font>
    <font>
      <sz val="10"/>
      <color rgb="FF9C0006"/>
      <name val="ＭＳ Ｐゴシック"/>
      <family val="2"/>
      <charset val="128"/>
      <scheme val="minor"/>
    </font>
    <font>
      <sz val="10"/>
      <color rgb="FFFA7D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38" fontId="2" fillId="0" borderId="0" xfId="3" applyFont="1" applyAlignment="1">
      <alignment vertical="center"/>
    </xf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Fill="1" applyAlignment="1">
      <alignment vertical="center"/>
    </xf>
    <xf numFmtId="0" fontId="12" fillId="0" borderId="0" xfId="6" applyFont="1" applyAlignment="1"/>
    <xf numFmtId="0" fontId="2" fillId="0" borderId="2" xfId="2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38" fontId="2" fillId="0" borderId="1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49" fontId="2" fillId="3" borderId="1" xfId="4" applyNumberFormat="1" applyFont="1" applyFill="1" applyBorder="1" applyAlignment="1">
      <alignment shrinkToFit="1"/>
    </xf>
    <xf numFmtId="0" fontId="8" fillId="0" borderId="1" xfId="5" applyFont="1" applyBorder="1" applyAlignment="1">
      <alignment vertical="center" shrinkToFit="1"/>
    </xf>
    <xf numFmtId="49" fontId="2" fillId="0" borderId="1" xfId="4" applyNumberFormat="1" applyFont="1" applyFill="1" applyBorder="1" applyAlignment="1">
      <alignment shrinkToFit="1"/>
    </xf>
    <xf numFmtId="49" fontId="2" fillId="0" borderId="1" xfId="4" applyNumberFormat="1" applyFont="1" applyFill="1" applyBorder="1" applyAlignment="1">
      <alignment vertical="center" shrinkToFit="1"/>
    </xf>
    <xf numFmtId="0" fontId="2" fillId="0" borderId="1" xfId="4" applyNumberFormat="1" applyFont="1" applyFill="1" applyBorder="1" applyAlignment="1">
      <alignment shrinkToFit="1"/>
    </xf>
    <xf numFmtId="0" fontId="8" fillId="0" borderId="3" xfId="5" applyFont="1" applyBorder="1" applyAlignment="1">
      <alignment vertical="center" shrinkToFit="1"/>
    </xf>
    <xf numFmtId="49" fontId="2" fillId="0" borderId="3" xfId="4" applyNumberFormat="1" applyFont="1" applyFill="1" applyBorder="1" applyAlignment="1">
      <alignment vertical="center" shrinkToFit="1"/>
    </xf>
    <xf numFmtId="0" fontId="8" fillId="0" borderId="2" xfId="5" applyFont="1" applyBorder="1" applyAlignment="1">
      <alignment vertical="center" shrinkToFit="1"/>
    </xf>
    <xf numFmtId="49" fontId="2" fillId="0" borderId="2" xfId="4" applyNumberFormat="1" applyFont="1" applyFill="1" applyBorder="1" applyAlignment="1">
      <alignment vertical="center" shrinkToFit="1"/>
    </xf>
    <xf numFmtId="0" fontId="8" fillId="2" borderId="2" xfId="5" applyFont="1" applyFill="1" applyBorder="1" applyAlignment="1">
      <alignment vertical="center" shrinkToFit="1"/>
    </xf>
    <xf numFmtId="49" fontId="2" fillId="2" borderId="2" xfId="4" applyNumberFormat="1" applyFont="1" applyFill="1" applyBorder="1" applyAlignment="1">
      <alignment vertical="center" shrinkToFit="1"/>
    </xf>
    <xf numFmtId="0" fontId="2" fillId="0" borderId="1" xfId="3" quotePrefix="1" applyNumberFormat="1" applyFont="1" applyBorder="1" applyAlignment="1">
      <alignment vertical="center" shrinkToFit="1"/>
    </xf>
    <xf numFmtId="0" fontId="2" fillId="0" borderId="1" xfId="2" applyFont="1" applyBorder="1" applyAlignment="1">
      <alignment vertical="center" shrinkToFit="1"/>
    </xf>
    <xf numFmtId="0" fontId="2" fillId="0" borderId="3" xfId="2" applyFont="1" applyBorder="1" applyAlignment="1">
      <alignment vertical="center" shrinkToFit="1"/>
    </xf>
    <xf numFmtId="0" fontId="2" fillId="0" borderId="2" xfId="2" applyFont="1" applyBorder="1" applyAlignment="1">
      <alignment vertical="center" shrinkToFit="1"/>
    </xf>
    <xf numFmtId="0" fontId="2" fillId="0" borderId="1" xfId="2" applyFont="1" applyBorder="1" applyAlignment="1">
      <alignment horizontal="center" vertical="center"/>
    </xf>
    <xf numFmtId="49" fontId="2" fillId="0" borderId="12" xfId="4" applyNumberFormat="1" applyFont="1" applyFill="1" applyBorder="1" applyAlignment="1">
      <alignment vertical="center" shrinkToFit="1"/>
    </xf>
    <xf numFmtId="3" fontId="5" fillId="0" borderId="1" xfId="1" applyNumberFormat="1" applyFont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5" fillId="0" borderId="12" xfId="1" applyNumberFormat="1" applyFont="1" applyBorder="1" applyAlignment="1">
      <alignment vertical="center"/>
    </xf>
    <xf numFmtId="3" fontId="2" fillId="0" borderId="2" xfId="2" applyNumberFormat="1" applyFont="1" applyBorder="1" applyAlignment="1">
      <alignment vertical="center" shrinkToFit="1"/>
    </xf>
    <xf numFmtId="3" fontId="8" fillId="3" borderId="1" xfId="3" applyNumberFormat="1" applyFont="1" applyFill="1" applyBorder="1" applyAlignment="1"/>
    <xf numFmtId="0" fontId="2" fillId="0" borderId="1" xfId="2" applyFont="1" applyBorder="1" applyAlignment="1">
      <alignment vertical="center" wrapText="1" shrinkToFit="1"/>
    </xf>
    <xf numFmtId="0" fontId="12" fillId="0" borderId="0" xfId="6" applyFont="1" applyAlignment="1">
      <alignment vertical="center"/>
    </xf>
    <xf numFmtId="49" fontId="2" fillId="3" borderId="1" xfId="4" applyNumberFormat="1" applyFont="1" applyFill="1" applyBorder="1" applyAlignment="1">
      <alignment vertical="center" shrinkToFit="1"/>
    </xf>
    <xf numFmtId="3" fontId="8" fillId="3" borderId="1" xfId="3" applyNumberFormat="1" applyFont="1" applyFill="1" applyBorder="1" applyAlignment="1">
      <alignment vertical="center"/>
    </xf>
    <xf numFmtId="0" fontId="2" fillId="0" borderId="1" xfId="4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2" fillId="2" borderId="1" xfId="2" applyFont="1" applyFill="1" applyBorder="1" applyAlignment="1">
      <alignment vertical="center" shrinkToFit="1"/>
    </xf>
    <xf numFmtId="3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" fontId="5" fillId="3" borderId="1" xfId="3" applyNumberFormat="1" applyFont="1" applyFill="1" applyBorder="1" applyAlignment="1">
      <alignment vertical="center"/>
    </xf>
    <xf numFmtId="3" fontId="5" fillId="3" borderId="1" xfId="3" applyNumberFormat="1" applyFont="1" applyFill="1" applyBorder="1" applyAlignment="1"/>
    <xf numFmtId="38" fontId="2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6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</cellXfs>
  <cellStyles count="13">
    <cellStyle name="桁区切り" xfId="1" builtinId="6"/>
    <cellStyle name="桁区切り 2" xfId="7"/>
    <cellStyle name="桁区切り 3" xfId="3"/>
    <cellStyle name="標準" xfId="0" builtinId="0"/>
    <cellStyle name="標準 2" xfId="8"/>
    <cellStyle name="標準 3" xfId="2"/>
    <cellStyle name="標準 4" xfId="6"/>
    <cellStyle name="標準 5" xfId="9"/>
    <cellStyle name="標準 6" xfId="10"/>
    <cellStyle name="標準 6 2" xfId="11"/>
    <cellStyle name="標準 6 3" xfId="12"/>
    <cellStyle name="標準 7" xfId="5"/>
    <cellStyle name="標準_Sheet1" xfId="4"/>
  </cellStyles>
  <dxfs count="0"/>
  <tableStyles count="0" defaultTableStyle="TableStyleMedium2" defaultPivotStyle="PivotStyleLight16"/>
  <colors>
    <mruColors>
      <color rgb="FF6666FF"/>
      <color rgb="FF003300"/>
      <color rgb="FF009999"/>
      <color rgb="FF00CC99"/>
      <color rgb="FF006666"/>
      <color rgb="FF0000CC"/>
      <color rgb="FF336699"/>
      <color rgb="FF000066"/>
      <color rgb="FF9999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南部!$N$1</c:f>
          <c:strCache>
            <c:ptCount val="1"/>
            <c:pt idx="0">
              <c:v>移動地域（県内地域・県外地方）別の人口移動の状況　＜南部地域＞</c:v>
            </c:pt>
          </c:strCache>
        </c:strRef>
      </c:tx>
      <c:layout>
        <c:manualLayout>
          <c:xMode val="edge"/>
          <c:yMode val="edge"/>
          <c:x val="0.13670097717480018"/>
          <c:y val="0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7"/>
          <c:order val="0"/>
          <c:tx>
            <c:strRef>
              <c:f>南部!$B$100</c:f>
              <c:strCache>
                <c:ptCount val="1"/>
                <c:pt idx="0">
                  <c:v>他県（県不明）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南部!$C$100:$E$100</c:f>
              <c:numCache>
                <c:formatCode>#,##0</c:formatCode>
                <c:ptCount val="3"/>
                <c:pt idx="0">
                  <c:v>-22</c:v>
                </c:pt>
                <c:pt idx="1">
                  <c:v>-59</c:v>
                </c:pt>
                <c:pt idx="2">
                  <c:v>-95</c:v>
                </c:pt>
              </c:numCache>
            </c:numRef>
          </c:val>
        </c:ser>
        <c:ser>
          <c:idx val="16"/>
          <c:order val="1"/>
          <c:tx>
            <c:strRef>
              <c:f>南部!$B$99</c:f>
              <c:strCache>
                <c:ptCount val="1"/>
                <c:pt idx="0">
                  <c:v>九州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南部!$C$99:$E$99</c:f>
              <c:numCache>
                <c:formatCode>#,##0</c:formatCode>
                <c:ptCount val="3"/>
                <c:pt idx="0">
                  <c:v>-52</c:v>
                </c:pt>
                <c:pt idx="1">
                  <c:v>-1</c:v>
                </c:pt>
                <c:pt idx="2">
                  <c:v>-1</c:v>
                </c:pt>
              </c:numCache>
            </c:numRef>
          </c:val>
        </c:ser>
        <c:ser>
          <c:idx val="15"/>
          <c:order val="2"/>
          <c:tx>
            <c:strRef>
              <c:f>南部!$B$98</c:f>
              <c:strCache>
                <c:ptCount val="1"/>
                <c:pt idx="0">
                  <c:v>四国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南部!$C$98:$E$98</c:f>
              <c:numCache>
                <c:formatCode>#,##0</c:formatCode>
                <c:ptCount val="3"/>
                <c:pt idx="0">
                  <c:v>12</c:v>
                </c:pt>
                <c:pt idx="1">
                  <c:v>-10</c:v>
                </c:pt>
                <c:pt idx="2">
                  <c:v>1</c:v>
                </c:pt>
              </c:numCache>
            </c:numRef>
          </c:val>
        </c:ser>
        <c:ser>
          <c:idx val="12"/>
          <c:order val="3"/>
          <c:tx>
            <c:strRef>
              <c:f>南部!$B$97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0000CC"/>
            </a:solidFill>
          </c:spPr>
          <c:invertIfNegative val="0"/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南部!$C$97:$E$97</c:f>
              <c:numCache>
                <c:formatCode>#,##0</c:formatCode>
                <c:ptCount val="3"/>
                <c:pt idx="0">
                  <c:v>-2</c:v>
                </c:pt>
                <c:pt idx="1">
                  <c:v>18</c:v>
                </c:pt>
                <c:pt idx="2">
                  <c:v>1</c:v>
                </c:pt>
              </c:numCache>
            </c:numRef>
          </c:val>
        </c:ser>
        <c:ser>
          <c:idx val="11"/>
          <c:order val="4"/>
          <c:tx>
            <c:strRef>
              <c:f>南部!$B$96</c:f>
              <c:strCache>
                <c:ptCount val="1"/>
                <c:pt idx="0">
                  <c:v>関西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南部!$C$96:$E$96</c:f>
              <c:numCache>
                <c:formatCode>#,##0</c:formatCode>
                <c:ptCount val="3"/>
                <c:pt idx="0">
                  <c:v>-287</c:v>
                </c:pt>
                <c:pt idx="1">
                  <c:v>-121</c:v>
                </c:pt>
                <c:pt idx="2">
                  <c:v>24</c:v>
                </c:pt>
              </c:numCache>
            </c:numRef>
          </c:val>
        </c:ser>
        <c:ser>
          <c:idx val="10"/>
          <c:order val="5"/>
          <c:tx>
            <c:strRef>
              <c:f>南部!$B$95</c:f>
              <c:strCache>
                <c:ptCount val="1"/>
                <c:pt idx="0">
                  <c:v>中部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南部!$C$95:$E$95</c:f>
              <c:numCache>
                <c:formatCode>#,##0</c:formatCode>
                <c:ptCount val="3"/>
                <c:pt idx="0">
                  <c:v>-495</c:v>
                </c:pt>
                <c:pt idx="1">
                  <c:v>-510</c:v>
                </c:pt>
                <c:pt idx="2">
                  <c:v>-473</c:v>
                </c:pt>
              </c:numCache>
            </c:numRef>
          </c:val>
        </c:ser>
        <c:ser>
          <c:idx val="9"/>
          <c:order val="6"/>
          <c:tx>
            <c:strRef>
              <c:f>南部!$B$94</c:f>
              <c:strCache>
                <c:ptCount val="1"/>
                <c:pt idx="0">
                  <c:v>東京圏</c:v>
                </c:pt>
              </c:strCache>
            </c:strRef>
          </c:tx>
          <c:spPr>
            <a:solidFill>
              <a:srgbClr val="000066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南部!$C$94:$E$94</c:f>
              <c:numCache>
                <c:formatCode>#,##0</c:formatCode>
                <c:ptCount val="3"/>
                <c:pt idx="0">
                  <c:v>-145</c:v>
                </c:pt>
                <c:pt idx="1">
                  <c:v>-305</c:v>
                </c:pt>
                <c:pt idx="2">
                  <c:v>-165</c:v>
                </c:pt>
              </c:numCache>
            </c:numRef>
          </c:val>
        </c:ser>
        <c:ser>
          <c:idx val="8"/>
          <c:order val="7"/>
          <c:tx>
            <c:strRef>
              <c:f>南部!$B$93</c:f>
              <c:strCache>
                <c:ptCount val="1"/>
                <c:pt idx="0">
                  <c:v>北関東</c:v>
                </c:pt>
              </c:strCache>
            </c:strRef>
          </c:tx>
          <c:spPr>
            <a:solidFill>
              <a:srgbClr val="6666FF"/>
            </a:solidFill>
          </c:spPr>
          <c:invertIfNegative val="0"/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南部!$C$93:$E$93</c:f>
              <c:numCache>
                <c:formatCode>#,##0</c:formatCode>
                <c:ptCount val="3"/>
                <c:pt idx="0">
                  <c:v>-28</c:v>
                </c:pt>
                <c:pt idx="1">
                  <c:v>8</c:v>
                </c:pt>
                <c:pt idx="2">
                  <c:v>-14</c:v>
                </c:pt>
              </c:numCache>
            </c:numRef>
          </c:val>
        </c:ser>
        <c:ser>
          <c:idx val="7"/>
          <c:order val="8"/>
          <c:tx>
            <c:strRef>
              <c:f>南部!$B$92</c:f>
              <c:strCache>
                <c:ptCount val="1"/>
                <c:pt idx="0">
                  <c:v>東北</c:v>
                </c:pt>
              </c:strCache>
            </c:strRef>
          </c:tx>
          <c:spPr>
            <a:solidFill>
              <a:srgbClr val="9900CC"/>
            </a:solidFill>
          </c:spPr>
          <c:invertIfNegative val="0"/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南部!$C$92:$E$92</c:f>
              <c:numCache>
                <c:formatCode>#,##0</c:formatCode>
                <c:ptCount val="3"/>
                <c:pt idx="0">
                  <c:v>-17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ser>
          <c:idx val="6"/>
          <c:order val="9"/>
          <c:tx>
            <c:strRef>
              <c:f>南部!$B$91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南部!$C$91:$E$91</c:f>
              <c:numCache>
                <c:formatCode>#,##0</c:formatCode>
                <c:ptCount val="3"/>
                <c:pt idx="0">
                  <c:v>5</c:v>
                </c:pt>
                <c:pt idx="1">
                  <c:v>22</c:v>
                </c:pt>
                <c:pt idx="2">
                  <c:v>3</c:v>
                </c:pt>
              </c:numCache>
            </c:numRef>
          </c:val>
        </c:ser>
        <c:ser>
          <c:idx val="5"/>
          <c:order val="10"/>
          <c:tx>
            <c:strRef>
              <c:f>南部!$B$90</c:f>
              <c:strCache>
                <c:ptCount val="1"/>
                <c:pt idx="0">
                  <c:v>県内（地域不明）</c:v>
                </c:pt>
              </c:strCache>
            </c:strRef>
          </c:tx>
          <c:spPr>
            <a:pattFill prst="pct50">
              <a:fgClr>
                <a:srgbClr val="C00000"/>
              </a:fgClr>
              <a:bgClr>
                <a:schemeClr val="bg1"/>
              </a:bgClr>
            </a:pattFill>
            <a:ln w="3175">
              <a:noFill/>
            </a:ln>
          </c:spPr>
          <c:invertIfNegative val="0"/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南部!$C$90:$E$90</c:f>
              <c:numCache>
                <c:formatCode>#,##0</c:formatCode>
                <c:ptCount val="3"/>
                <c:pt idx="0">
                  <c:v>35</c:v>
                </c:pt>
                <c:pt idx="1">
                  <c:v>20</c:v>
                </c:pt>
                <c:pt idx="2">
                  <c:v>46</c:v>
                </c:pt>
              </c:numCache>
            </c:numRef>
          </c:val>
        </c:ser>
        <c:ser>
          <c:idx val="4"/>
          <c:order val="11"/>
          <c:tx>
            <c:strRef>
              <c:f>南部!$B$89</c:f>
              <c:strCache>
                <c:ptCount val="1"/>
                <c:pt idx="0">
                  <c:v>南部地域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南部!$C$89:$E$89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12"/>
          <c:tx>
            <c:strRef>
              <c:f>南部!$B$88</c:f>
              <c:strCache>
                <c:ptCount val="1"/>
                <c:pt idx="0">
                  <c:v>伊賀地域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南部!$C$88:$E$88</c:f>
              <c:numCache>
                <c:formatCode>#,##0</c:formatCode>
                <c:ptCount val="3"/>
                <c:pt idx="0">
                  <c:v>-23</c:v>
                </c:pt>
                <c:pt idx="1">
                  <c:v>36</c:v>
                </c:pt>
                <c:pt idx="2">
                  <c:v>35</c:v>
                </c:pt>
              </c:numCache>
            </c:numRef>
          </c:val>
        </c:ser>
        <c:ser>
          <c:idx val="1"/>
          <c:order val="13"/>
          <c:tx>
            <c:strRef>
              <c:f>南部!$B$87</c:f>
              <c:strCache>
                <c:ptCount val="1"/>
                <c:pt idx="0">
                  <c:v>中勢地域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南部!$C$87:$E$87</c:f>
              <c:numCache>
                <c:formatCode>#,##0</c:formatCode>
                <c:ptCount val="3"/>
                <c:pt idx="0">
                  <c:v>-690</c:v>
                </c:pt>
                <c:pt idx="1">
                  <c:v>-565</c:v>
                </c:pt>
                <c:pt idx="2">
                  <c:v>-598</c:v>
                </c:pt>
              </c:numCache>
            </c:numRef>
          </c:val>
        </c:ser>
        <c:ser>
          <c:idx val="0"/>
          <c:order val="14"/>
          <c:tx>
            <c:strRef>
              <c:f>南部!$B$86</c:f>
              <c:strCache>
                <c:ptCount val="1"/>
                <c:pt idx="0">
                  <c:v>北勢地域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南部!$C$86:$E$86</c:f>
              <c:numCache>
                <c:formatCode>#,##0</c:formatCode>
                <c:ptCount val="3"/>
                <c:pt idx="0">
                  <c:v>-194</c:v>
                </c:pt>
                <c:pt idx="1">
                  <c:v>-258</c:v>
                </c:pt>
                <c:pt idx="2">
                  <c:v>-298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2773760"/>
        <c:axId val="92787840"/>
      </c:barChart>
      <c:catAx>
        <c:axId val="927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787840"/>
        <c:crossesAt val="-5000"/>
        <c:auto val="1"/>
        <c:lblAlgn val="ctr"/>
        <c:lblOffset val="100"/>
        <c:noMultiLvlLbl val="0"/>
      </c:catAx>
      <c:valAx>
        <c:axId val="92787840"/>
        <c:scaling>
          <c:orientation val="minMax"/>
          <c:max val="200"/>
          <c:min val="-22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773760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81909640479849288"/>
          <c:y val="8.7372178477690299E-2"/>
          <c:w val="0.17882387272491462"/>
          <c:h val="0.8403095013123359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/>
              <a:t>移動地域（県内地域・県外地方）別の人口移動の状況　（南部地域・男）</a:t>
            </a:r>
          </a:p>
        </c:rich>
      </c:tx>
      <c:layout>
        <c:manualLayout>
          <c:xMode val="edge"/>
          <c:yMode val="edge"/>
          <c:x val="0.13670097717480018"/>
          <c:y val="0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17"/>
          <c:order val="0"/>
          <c:tx>
            <c:strRef>
              <c:f>南部男!$B$100</c:f>
              <c:strCache>
                <c:ptCount val="1"/>
                <c:pt idx="0">
                  <c:v>他県（県不明）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南部男!$C$100:$E$100</c:f>
              <c:numCache>
                <c:formatCode>#,##0</c:formatCode>
                <c:ptCount val="3"/>
                <c:pt idx="0">
                  <c:v>40</c:v>
                </c:pt>
                <c:pt idx="1">
                  <c:v>-9</c:v>
                </c:pt>
                <c:pt idx="2">
                  <c:v>-68</c:v>
                </c:pt>
              </c:numCache>
            </c:numRef>
          </c:val>
        </c:ser>
        <c:ser>
          <c:idx val="16"/>
          <c:order val="1"/>
          <c:tx>
            <c:strRef>
              <c:f>南部男!$B$99</c:f>
              <c:strCache>
                <c:ptCount val="1"/>
                <c:pt idx="0">
                  <c:v>九州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南部男!$C$99:$E$99</c:f>
              <c:numCache>
                <c:formatCode>#,##0</c:formatCode>
                <c:ptCount val="3"/>
                <c:pt idx="0">
                  <c:v>-29</c:v>
                </c:pt>
                <c:pt idx="1">
                  <c:v>1</c:v>
                </c:pt>
                <c:pt idx="2">
                  <c:v>-3</c:v>
                </c:pt>
              </c:numCache>
            </c:numRef>
          </c:val>
        </c:ser>
        <c:ser>
          <c:idx val="15"/>
          <c:order val="2"/>
          <c:tx>
            <c:strRef>
              <c:f>南部男!$B$98</c:f>
              <c:strCache>
                <c:ptCount val="1"/>
                <c:pt idx="0">
                  <c:v>四国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南部男!$C$98:$E$98</c:f>
              <c:numCache>
                <c:formatCode>#,##0</c:formatCode>
                <c:ptCount val="3"/>
                <c:pt idx="0">
                  <c:v>4</c:v>
                </c:pt>
                <c:pt idx="1">
                  <c:v>-5</c:v>
                </c:pt>
                <c:pt idx="2">
                  <c:v>3</c:v>
                </c:pt>
              </c:numCache>
            </c:numRef>
          </c:val>
        </c:ser>
        <c:ser>
          <c:idx val="12"/>
          <c:order val="3"/>
          <c:tx>
            <c:strRef>
              <c:f>南部男!$B$97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0000CC"/>
            </a:solidFill>
          </c:spPr>
          <c:invertIfNegative val="0"/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南部男!$C$97:$E$97</c:f>
              <c:numCache>
                <c:formatCode>#,##0</c:formatCode>
                <c:ptCount val="3"/>
                <c:pt idx="0">
                  <c:v>-1</c:v>
                </c:pt>
                <c:pt idx="1">
                  <c:v>9</c:v>
                </c:pt>
                <c:pt idx="2">
                  <c:v>-1</c:v>
                </c:pt>
              </c:numCache>
            </c:numRef>
          </c:val>
        </c:ser>
        <c:ser>
          <c:idx val="11"/>
          <c:order val="4"/>
          <c:tx>
            <c:strRef>
              <c:f>南部男!$B$96</c:f>
              <c:strCache>
                <c:ptCount val="1"/>
                <c:pt idx="0">
                  <c:v>関西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南部男!$C$96:$E$96</c:f>
              <c:numCache>
                <c:formatCode>#,##0</c:formatCode>
                <c:ptCount val="3"/>
                <c:pt idx="0">
                  <c:v>-110</c:v>
                </c:pt>
                <c:pt idx="1">
                  <c:v>-13</c:v>
                </c:pt>
                <c:pt idx="2">
                  <c:v>63</c:v>
                </c:pt>
              </c:numCache>
            </c:numRef>
          </c:val>
        </c:ser>
        <c:ser>
          <c:idx val="10"/>
          <c:order val="5"/>
          <c:tx>
            <c:strRef>
              <c:f>南部男!$B$95</c:f>
              <c:strCache>
                <c:ptCount val="1"/>
                <c:pt idx="0">
                  <c:v>中部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南部男!$C$95:$E$95</c:f>
              <c:numCache>
                <c:formatCode>#,##0</c:formatCode>
                <c:ptCount val="3"/>
                <c:pt idx="0">
                  <c:v>-243</c:v>
                </c:pt>
                <c:pt idx="1">
                  <c:v>-254</c:v>
                </c:pt>
                <c:pt idx="2">
                  <c:v>-236</c:v>
                </c:pt>
              </c:numCache>
            </c:numRef>
          </c:val>
        </c:ser>
        <c:ser>
          <c:idx val="9"/>
          <c:order val="6"/>
          <c:tx>
            <c:strRef>
              <c:f>南部男!$B$94</c:f>
              <c:strCache>
                <c:ptCount val="1"/>
                <c:pt idx="0">
                  <c:v>東京圏</c:v>
                </c:pt>
              </c:strCache>
            </c:strRef>
          </c:tx>
          <c:spPr>
            <a:solidFill>
              <a:srgbClr val="000066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南部男!$C$94:$E$94</c:f>
              <c:numCache>
                <c:formatCode>#,##0</c:formatCode>
                <c:ptCount val="3"/>
                <c:pt idx="0">
                  <c:v>-75</c:v>
                </c:pt>
                <c:pt idx="1">
                  <c:v>-144</c:v>
                </c:pt>
                <c:pt idx="2">
                  <c:v>-58</c:v>
                </c:pt>
              </c:numCache>
            </c:numRef>
          </c:val>
        </c:ser>
        <c:ser>
          <c:idx val="8"/>
          <c:order val="7"/>
          <c:tx>
            <c:strRef>
              <c:f>南部男!$B$93</c:f>
              <c:strCache>
                <c:ptCount val="1"/>
                <c:pt idx="0">
                  <c:v>北関東</c:v>
                </c:pt>
              </c:strCache>
            </c:strRef>
          </c:tx>
          <c:spPr>
            <a:solidFill>
              <a:srgbClr val="6666FF"/>
            </a:solidFill>
          </c:spPr>
          <c:invertIfNegative val="0"/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南部男!$C$93:$E$93</c:f>
              <c:numCache>
                <c:formatCode>#,##0</c:formatCode>
                <c:ptCount val="3"/>
                <c:pt idx="0">
                  <c:v>-13</c:v>
                </c:pt>
                <c:pt idx="1">
                  <c:v>-1</c:v>
                </c:pt>
                <c:pt idx="2">
                  <c:v>-16</c:v>
                </c:pt>
              </c:numCache>
            </c:numRef>
          </c:val>
        </c:ser>
        <c:ser>
          <c:idx val="7"/>
          <c:order val="8"/>
          <c:tx>
            <c:strRef>
              <c:f>南部男!$B$92</c:f>
              <c:strCache>
                <c:ptCount val="1"/>
                <c:pt idx="0">
                  <c:v>東北</c:v>
                </c:pt>
              </c:strCache>
            </c:strRef>
          </c:tx>
          <c:spPr>
            <a:solidFill>
              <a:srgbClr val="9900CC"/>
            </a:solidFill>
          </c:spPr>
          <c:invertIfNegative val="0"/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南部男!$C$92:$E$92</c:f>
              <c:numCache>
                <c:formatCode>#,##0</c:formatCode>
                <c:ptCount val="3"/>
                <c:pt idx="0">
                  <c:v>-14</c:v>
                </c:pt>
                <c:pt idx="1">
                  <c:v>-2</c:v>
                </c:pt>
                <c:pt idx="2">
                  <c:v>1</c:v>
                </c:pt>
              </c:numCache>
            </c:numRef>
          </c:val>
        </c:ser>
        <c:ser>
          <c:idx val="6"/>
          <c:order val="9"/>
          <c:tx>
            <c:strRef>
              <c:f>南部男!$B$91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南部男!$C$91:$E$91</c:f>
              <c:numCache>
                <c:formatCode>#,##0</c:formatCode>
                <c:ptCount val="3"/>
                <c:pt idx="0">
                  <c:v>2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ser>
          <c:idx val="5"/>
          <c:order val="10"/>
          <c:tx>
            <c:strRef>
              <c:f>南部男!$B$90</c:f>
              <c:strCache>
                <c:ptCount val="1"/>
                <c:pt idx="0">
                  <c:v>県内（地域不明）</c:v>
                </c:pt>
              </c:strCache>
            </c:strRef>
          </c:tx>
          <c:spPr>
            <a:pattFill prst="pct50">
              <a:fgClr>
                <a:srgbClr val="C00000"/>
              </a:fgClr>
              <a:bgClr>
                <a:schemeClr val="bg1"/>
              </a:bgClr>
            </a:pattFill>
            <a:ln w="3175">
              <a:noFill/>
            </a:ln>
          </c:spPr>
          <c:invertIfNegative val="0"/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南部男!$C$90:$E$90</c:f>
              <c:numCache>
                <c:formatCode>#,##0</c:formatCode>
                <c:ptCount val="3"/>
                <c:pt idx="0">
                  <c:v>23</c:v>
                </c:pt>
                <c:pt idx="1">
                  <c:v>10</c:v>
                </c:pt>
                <c:pt idx="2">
                  <c:v>43</c:v>
                </c:pt>
              </c:numCache>
            </c:numRef>
          </c:val>
        </c:ser>
        <c:ser>
          <c:idx val="4"/>
          <c:order val="11"/>
          <c:tx>
            <c:strRef>
              <c:f>南部男!$B$89</c:f>
              <c:strCache>
                <c:ptCount val="1"/>
                <c:pt idx="0">
                  <c:v>南部地域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南部男!$C$89:$E$89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12"/>
          <c:tx>
            <c:strRef>
              <c:f>南部男!$B$88</c:f>
              <c:strCache>
                <c:ptCount val="1"/>
                <c:pt idx="0">
                  <c:v>伊賀地域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南部男!$C$88:$E$88</c:f>
              <c:numCache>
                <c:formatCode>#,##0</c:formatCode>
                <c:ptCount val="3"/>
                <c:pt idx="0">
                  <c:v>-3</c:v>
                </c:pt>
                <c:pt idx="1">
                  <c:v>32</c:v>
                </c:pt>
                <c:pt idx="2">
                  <c:v>17</c:v>
                </c:pt>
              </c:numCache>
            </c:numRef>
          </c:val>
        </c:ser>
        <c:ser>
          <c:idx val="1"/>
          <c:order val="13"/>
          <c:tx>
            <c:strRef>
              <c:f>南部男!$B$87</c:f>
              <c:strCache>
                <c:ptCount val="1"/>
                <c:pt idx="0">
                  <c:v>中勢地域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南部男!$C$87:$E$87</c:f>
              <c:numCache>
                <c:formatCode>#,##0</c:formatCode>
                <c:ptCount val="3"/>
                <c:pt idx="0">
                  <c:v>-363</c:v>
                </c:pt>
                <c:pt idx="1">
                  <c:v>-261</c:v>
                </c:pt>
                <c:pt idx="2">
                  <c:v>-317</c:v>
                </c:pt>
              </c:numCache>
            </c:numRef>
          </c:val>
        </c:ser>
        <c:ser>
          <c:idx val="0"/>
          <c:order val="14"/>
          <c:tx>
            <c:strRef>
              <c:f>南部男!$B$86</c:f>
              <c:strCache>
                <c:ptCount val="1"/>
                <c:pt idx="0">
                  <c:v>北勢地域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南部男!$C$86:$E$86</c:f>
              <c:numCache>
                <c:formatCode>#,##0</c:formatCode>
                <c:ptCount val="3"/>
                <c:pt idx="0">
                  <c:v>-72</c:v>
                </c:pt>
                <c:pt idx="1">
                  <c:v>-123</c:v>
                </c:pt>
                <c:pt idx="2">
                  <c:v>-156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3010560"/>
        <c:axId val="93036928"/>
      </c:barChart>
      <c:catAx>
        <c:axId val="9301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036928"/>
        <c:crossesAt val="-5000"/>
        <c:auto val="1"/>
        <c:lblAlgn val="ctr"/>
        <c:lblOffset val="100"/>
        <c:noMultiLvlLbl val="0"/>
      </c:catAx>
      <c:valAx>
        <c:axId val="93036928"/>
        <c:scaling>
          <c:orientation val="minMax"/>
          <c:min val="-12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010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09640479849288"/>
          <c:y val="8.7372178477690299E-2"/>
          <c:w val="0.17882387272491462"/>
          <c:h val="0.8403095013123359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/>
              <a:t>移動地域（県内地域・県外地方）別の人口移動の状況　（南部地域・女）</a:t>
            </a:r>
          </a:p>
        </c:rich>
      </c:tx>
      <c:layout>
        <c:manualLayout>
          <c:xMode val="edge"/>
          <c:yMode val="edge"/>
          <c:x val="0.13670097717480018"/>
          <c:y val="0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17"/>
          <c:order val="0"/>
          <c:tx>
            <c:strRef>
              <c:f>南部女!$B$100</c:f>
              <c:strCache>
                <c:ptCount val="1"/>
                <c:pt idx="0">
                  <c:v>他県（県不明）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南部女!$C$100:$E$100</c:f>
              <c:numCache>
                <c:formatCode>#,##0</c:formatCode>
                <c:ptCount val="3"/>
                <c:pt idx="0">
                  <c:v>-62</c:v>
                </c:pt>
                <c:pt idx="1">
                  <c:v>-50</c:v>
                </c:pt>
                <c:pt idx="2">
                  <c:v>-27</c:v>
                </c:pt>
              </c:numCache>
            </c:numRef>
          </c:val>
        </c:ser>
        <c:ser>
          <c:idx val="16"/>
          <c:order val="1"/>
          <c:tx>
            <c:strRef>
              <c:f>南部女!$B$99</c:f>
              <c:strCache>
                <c:ptCount val="1"/>
                <c:pt idx="0">
                  <c:v>九州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南部女!$C$99:$E$99</c:f>
              <c:numCache>
                <c:formatCode>#,##0</c:formatCode>
                <c:ptCount val="3"/>
                <c:pt idx="0">
                  <c:v>-23</c:v>
                </c:pt>
                <c:pt idx="1">
                  <c:v>-2</c:v>
                </c:pt>
                <c:pt idx="2">
                  <c:v>2</c:v>
                </c:pt>
              </c:numCache>
            </c:numRef>
          </c:val>
        </c:ser>
        <c:ser>
          <c:idx val="15"/>
          <c:order val="2"/>
          <c:tx>
            <c:strRef>
              <c:f>南部女!$B$98</c:f>
              <c:strCache>
                <c:ptCount val="1"/>
                <c:pt idx="0">
                  <c:v>四国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南部女!$C$98:$E$98</c:f>
              <c:numCache>
                <c:formatCode>#,##0</c:formatCode>
                <c:ptCount val="3"/>
                <c:pt idx="0">
                  <c:v>8</c:v>
                </c:pt>
                <c:pt idx="1">
                  <c:v>-5</c:v>
                </c:pt>
                <c:pt idx="2">
                  <c:v>-2</c:v>
                </c:pt>
              </c:numCache>
            </c:numRef>
          </c:val>
        </c:ser>
        <c:ser>
          <c:idx val="12"/>
          <c:order val="3"/>
          <c:tx>
            <c:strRef>
              <c:f>南部女!$B$97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0000CC"/>
            </a:solidFill>
          </c:spPr>
          <c:invertIfNegative val="0"/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南部女!$C$97:$E$97</c:f>
              <c:numCache>
                <c:formatCode>#,##0</c:formatCode>
                <c:ptCount val="3"/>
                <c:pt idx="0">
                  <c:v>-1</c:v>
                </c:pt>
                <c:pt idx="1">
                  <c:v>9</c:v>
                </c:pt>
                <c:pt idx="2">
                  <c:v>2</c:v>
                </c:pt>
              </c:numCache>
            </c:numRef>
          </c:val>
        </c:ser>
        <c:ser>
          <c:idx val="11"/>
          <c:order val="4"/>
          <c:tx>
            <c:strRef>
              <c:f>南部女!$B$96</c:f>
              <c:strCache>
                <c:ptCount val="1"/>
                <c:pt idx="0">
                  <c:v>関西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南部女!$C$96:$E$96</c:f>
              <c:numCache>
                <c:formatCode>#,##0</c:formatCode>
                <c:ptCount val="3"/>
                <c:pt idx="0">
                  <c:v>-177</c:v>
                </c:pt>
                <c:pt idx="1">
                  <c:v>-108</c:v>
                </c:pt>
                <c:pt idx="2">
                  <c:v>-39</c:v>
                </c:pt>
              </c:numCache>
            </c:numRef>
          </c:val>
        </c:ser>
        <c:ser>
          <c:idx val="10"/>
          <c:order val="5"/>
          <c:tx>
            <c:strRef>
              <c:f>南部女!$B$95</c:f>
              <c:strCache>
                <c:ptCount val="1"/>
                <c:pt idx="0">
                  <c:v>中部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南部女!$C$95:$E$95</c:f>
              <c:numCache>
                <c:formatCode>#,##0</c:formatCode>
                <c:ptCount val="3"/>
                <c:pt idx="0">
                  <c:v>-252</c:v>
                </c:pt>
                <c:pt idx="1">
                  <c:v>-256</c:v>
                </c:pt>
                <c:pt idx="2">
                  <c:v>-237</c:v>
                </c:pt>
              </c:numCache>
            </c:numRef>
          </c:val>
        </c:ser>
        <c:ser>
          <c:idx val="9"/>
          <c:order val="6"/>
          <c:tx>
            <c:strRef>
              <c:f>南部女!$B$94</c:f>
              <c:strCache>
                <c:ptCount val="1"/>
                <c:pt idx="0">
                  <c:v>東京圏</c:v>
                </c:pt>
              </c:strCache>
            </c:strRef>
          </c:tx>
          <c:spPr>
            <a:solidFill>
              <a:srgbClr val="000066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南部女!$C$94:$E$94</c:f>
              <c:numCache>
                <c:formatCode>#,##0</c:formatCode>
                <c:ptCount val="3"/>
                <c:pt idx="0">
                  <c:v>-70</c:v>
                </c:pt>
                <c:pt idx="1">
                  <c:v>-161</c:v>
                </c:pt>
                <c:pt idx="2">
                  <c:v>-107</c:v>
                </c:pt>
              </c:numCache>
            </c:numRef>
          </c:val>
        </c:ser>
        <c:ser>
          <c:idx val="8"/>
          <c:order val="7"/>
          <c:tx>
            <c:strRef>
              <c:f>南部女!$B$93</c:f>
              <c:strCache>
                <c:ptCount val="1"/>
                <c:pt idx="0">
                  <c:v>北関東</c:v>
                </c:pt>
              </c:strCache>
            </c:strRef>
          </c:tx>
          <c:spPr>
            <a:solidFill>
              <a:srgbClr val="6666FF"/>
            </a:solidFill>
          </c:spPr>
          <c:invertIfNegative val="0"/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南部女!$C$93:$E$93</c:f>
              <c:numCache>
                <c:formatCode>#,##0</c:formatCode>
                <c:ptCount val="3"/>
                <c:pt idx="0">
                  <c:v>-15</c:v>
                </c:pt>
                <c:pt idx="1">
                  <c:v>9</c:v>
                </c:pt>
                <c:pt idx="2">
                  <c:v>2</c:v>
                </c:pt>
              </c:numCache>
            </c:numRef>
          </c:val>
        </c:ser>
        <c:ser>
          <c:idx val="7"/>
          <c:order val="8"/>
          <c:tx>
            <c:strRef>
              <c:f>南部女!$B$92</c:f>
              <c:strCache>
                <c:ptCount val="1"/>
                <c:pt idx="0">
                  <c:v>東北</c:v>
                </c:pt>
              </c:strCache>
            </c:strRef>
          </c:tx>
          <c:spPr>
            <a:solidFill>
              <a:srgbClr val="9900CC"/>
            </a:solidFill>
          </c:spPr>
          <c:invertIfNegative val="0"/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南部女!$C$92:$E$92</c:f>
              <c:numCache>
                <c:formatCode>#,##0</c:formatCode>
                <c:ptCount val="3"/>
                <c:pt idx="0">
                  <c:v>-3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ser>
          <c:idx val="6"/>
          <c:order val="9"/>
          <c:tx>
            <c:strRef>
              <c:f>南部女!$B$91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南部女!$C$91:$E$91</c:f>
              <c:numCache>
                <c:formatCode>#,##0</c:formatCode>
                <c:ptCount val="3"/>
                <c:pt idx="0">
                  <c:v>3</c:v>
                </c:pt>
                <c:pt idx="1">
                  <c:v>14</c:v>
                </c:pt>
                <c:pt idx="2">
                  <c:v>1</c:v>
                </c:pt>
              </c:numCache>
            </c:numRef>
          </c:val>
        </c:ser>
        <c:ser>
          <c:idx val="5"/>
          <c:order val="10"/>
          <c:tx>
            <c:strRef>
              <c:f>南部女!$B$90</c:f>
              <c:strCache>
                <c:ptCount val="1"/>
                <c:pt idx="0">
                  <c:v>県内（地域不明）</c:v>
                </c:pt>
              </c:strCache>
            </c:strRef>
          </c:tx>
          <c:spPr>
            <a:pattFill prst="pct50">
              <a:fgClr>
                <a:srgbClr val="C00000"/>
              </a:fgClr>
              <a:bgClr>
                <a:schemeClr val="bg1"/>
              </a:bgClr>
            </a:pattFill>
            <a:ln w="3175">
              <a:noFill/>
            </a:ln>
          </c:spPr>
          <c:invertIfNegative val="0"/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南部女!$C$90:$E$90</c:f>
              <c:numCache>
                <c:formatCode>#,##0</c:formatCode>
                <c:ptCount val="3"/>
                <c:pt idx="0">
                  <c:v>12</c:v>
                </c:pt>
                <c:pt idx="1">
                  <c:v>10</c:v>
                </c:pt>
                <c:pt idx="2">
                  <c:v>3</c:v>
                </c:pt>
              </c:numCache>
            </c:numRef>
          </c:val>
        </c:ser>
        <c:ser>
          <c:idx val="4"/>
          <c:order val="11"/>
          <c:tx>
            <c:strRef>
              <c:f>南部女!$B$89</c:f>
              <c:strCache>
                <c:ptCount val="1"/>
                <c:pt idx="0">
                  <c:v>南部地域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南部女!$C$89:$E$89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12"/>
          <c:tx>
            <c:strRef>
              <c:f>南部女!$B$88</c:f>
              <c:strCache>
                <c:ptCount val="1"/>
                <c:pt idx="0">
                  <c:v>伊賀地域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南部女!$C$88:$E$88</c:f>
              <c:numCache>
                <c:formatCode>#,##0</c:formatCode>
                <c:ptCount val="3"/>
                <c:pt idx="0">
                  <c:v>-20</c:v>
                </c:pt>
                <c:pt idx="1">
                  <c:v>4</c:v>
                </c:pt>
                <c:pt idx="2">
                  <c:v>18</c:v>
                </c:pt>
              </c:numCache>
            </c:numRef>
          </c:val>
        </c:ser>
        <c:ser>
          <c:idx val="1"/>
          <c:order val="13"/>
          <c:tx>
            <c:strRef>
              <c:f>南部女!$B$87</c:f>
              <c:strCache>
                <c:ptCount val="1"/>
                <c:pt idx="0">
                  <c:v>中勢地域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南部女!$C$87:$E$87</c:f>
              <c:numCache>
                <c:formatCode>#,##0</c:formatCode>
                <c:ptCount val="3"/>
                <c:pt idx="0">
                  <c:v>-327</c:v>
                </c:pt>
                <c:pt idx="1">
                  <c:v>-304</c:v>
                </c:pt>
                <c:pt idx="2">
                  <c:v>-281</c:v>
                </c:pt>
              </c:numCache>
            </c:numRef>
          </c:val>
        </c:ser>
        <c:ser>
          <c:idx val="0"/>
          <c:order val="14"/>
          <c:tx>
            <c:strRef>
              <c:f>南部女!$B$86</c:f>
              <c:strCache>
                <c:ptCount val="1"/>
                <c:pt idx="0">
                  <c:v>北勢地域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南部女!$C$86:$E$86</c:f>
              <c:numCache>
                <c:formatCode>#,##0</c:formatCode>
                <c:ptCount val="3"/>
                <c:pt idx="0">
                  <c:v>-122</c:v>
                </c:pt>
                <c:pt idx="1">
                  <c:v>-135</c:v>
                </c:pt>
                <c:pt idx="2">
                  <c:v>-142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3337088"/>
        <c:axId val="93338624"/>
      </c:barChart>
      <c:catAx>
        <c:axId val="933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338624"/>
        <c:crossesAt val="-5000"/>
        <c:auto val="1"/>
        <c:lblAlgn val="ctr"/>
        <c:lblOffset val="100"/>
        <c:noMultiLvlLbl val="0"/>
      </c:catAx>
      <c:valAx>
        <c:axId val="93338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33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09640479849288"/>
          <c:y val="8.7372178477690299E-2"/>
          <c:w val="0.17882387272491462"/>
          <c:h val="0.8403095013123359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北中部!$N$1</c:f>
          <c:strCache>
            <c:ptCount val="1"/>
            <c:pt idx="0">
              <c:v>移動地域（県内地域・県外地方）別の人口移動の状況　＜北中部地域＞</c:v>
            </c:pt>
          </c:strCache>
        </c:strRef>
      </c:tx>
      <c:layout>
        <c:manualLayout>
          <c:xMode val="edge"/>
          <c:yMode val="edge"/>
          <c:x val="0.13670097717480018"/>
          <c:y val="0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7"/>
          <c:order val="0"/>
          <c:tx>
            <c:strRef>
              <c:f>北中部!$B$100</c:f>
              <c:strCache>
                <c:ptCount val="1"/>
                <c:pt idx="0">
                  <c:v>他県（県不明）</c:v>
                </c:pt>
              </c:strCache>
            </c:strRef>
          </c:tx>
          <c:spPr>
            <a:pattFill prst="pct75">
              <a:fgClr>
                <a:srgbClr val="003300"/>
              </a:fgClr>
              <a:bgClr>
                <a:schemeClr val="bg1"/>
              </a:bgClr>
            </a:pattFill>
          </c:spPr>
          <c:invertIfNegative val="0"/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北中部!$C$100:$E$100</c:f>
              <c:numCache>
                <c:formatCode>#,##0</c:formatCode>
                <c:ptCount val="3"/>
                <c:pt idx="0">
                  <c:v>36</c:v>
                </c:pt>
                <c:pt idx="1">
                  <c:v>-159</c:v>
                </c:pt>
                <c:pt idx="2">
                  <c:v>92</c:v>
                </c:pt>
              </c:numCache>
            </c:numRef>
          </c:val>
        </c:ser>
        <c:ser>
          <c:idx val="16"/>
          <c:order val="1"/>
          <c:tx>
            <c:strRef>
              <c:f>北中部!$B$99</c:f>
              <c:strCache>
                <c:ptCount val="1"/>
                <c:pt idx="0">
                  <c:v>九州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北中部!$C$99:$E$99</c:f>
              <c:numCache>
                <c:formatCode>#,##0</c:formatCode>
                <c:ptCount val="3"/>
                <c:pt idx="0">
                  <c:v>781</c:v>
                </c:pt>
                <c:pt idx="1">
                  <c:v>98</c:v>
                </c:pt>
                <c:pt idx="2">
                  <c:v>516</c:v>
                </c:pt>
              </c:numCache>
            </c:numRef>
          </c:val>
        </c:ser>
        <c:ser>
          <c:idx val="15"/>
          <c:order val="2"/>
          <c:tx>
            <c:strRef>
              <c:f>北中部!$B$98</c:f>
              <c:strCache>
                <c:ptCount val="1"/>
                <c:pt idx="0">
                  <c:v>四国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北中部!$C$98:$E$98</c:f>
              <c:numCache>
                <c:formatCode>#,##0</c:formatCode>
                <c:ptCount val="3"/>
                <c:pt idx="0">
                  <c:v>-55</c:v>
                </c:pt>
                <c:pt idx="1">
                  <c:v>34</c:v>
                </c:pt>
                <c:pt idx="2">
                  <c:v>54</c:v>
                </c:pt>
              </c:numCache>
            </c:numRef>
          </c:val>
        </c:ser>
        <c:ser>
          <c:idx val="12"/>
          <c:order val="3"/>
          <c:tx>
            <c:strRef>
              <c:f>北中部!$B$97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0000CC"/>
            </a:solidFill>
          </c:spPr>
          <c:invertIfNegative val="0"/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北中部!$C$97:$E$97</c:f>
              <c:numCache>
                <c:formatCode>#,##0</c:formatCode>
                <c:ptCount val="3"/>
                <c:pt idx="0">
                  <c:v>112</c:v>
                </c:pt>
                <c:pt idx="1">
                  <c:v>65</c:v>
                </c:pt>
                <c:pt idx="2">
                  <c:v>49</c:v>
                </c:pt>
              </c:numCache>
            </c:numRef>
          </c:val>
        </c:ser>
        <c:ser>
          <c:idx val="11"/>
          <c:order val="4"/>
          <c:tx>
            <c:strRef>
              <c:f>北中部!$B$96</c:f>
              <c:strCache>
                <c:ptCount val="1"/>
                <c:pt idx="0">
                  <c:v>関西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北中部!$C$96:$E$96</c:f>
              <c:numCache>
                <c:formatCode>#,##0</c:formatCode>
                <c:ptCount val="3"/>
                <c:pt idx="0">
                  <c:v>-589</c:v>
                </c:pt>
                <c:pt idx="1">
                  <c:v>-550</c:v>
                </c:pt>
                <c:pt idx="2">
                  <c:v>-563</c:v>
                </c:pt>
              </c:numCache>
            </c:numRef>
          </c:val>
        </c:ser>
        <c:ser>
          <c:idx val="10"/>
          <c:order val="5"/>
          <c:tx>
            <c:strRef>
              <c:f>北中部!$B$95</c:f>
              <c:strCache>
                <c:ptCount val="1"/>
                <c:pt idx="0">
                  <c:v>中部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北中部!$C$95:$E$95</c:f>
              <c:numCache>
                <c:formatCode>#,##0</c:formatCode>
                <c:ptCount val="3"/>
                <c:pt idx="0">
                  <c:v>-874</c:v>
                </c:pt>
                <c:pt idx="1">
                  <c:v>-1110</c:v>
                </c:pt>
                <c:pt idx="2">
                  <c:v>-1028</c:v>
                </c:pt>
              </c:numCache>
            </c:numRef>
          </c:val>
        </c:ser>
        <c:ser>
          <c:idx val="9"/>
          <c:order val="6"/>
          <c:tx>
            <c:strRef>
              <c:f>北中部!$B$94</c:f>
              <c:strCache>
                <c:ptCount val="1"/>
                <c:pt idx="0">
                  <c:v>東京圏</c:v>
                </c:pt>
              </c:strCache>
            </c:strRef>
          </c:tx>
          <c:spPr>
            <a:solidFill>
              <a:srgbClr val="000066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北中部!$C$94:$E$94</c:f>
              <c:numCache>
                <c:formatCode>#,##0</c:formatCode>
                <c:ptCount val="3"/>
                <c:pt idx="0">
                  <c:v>-790</c:v>
                </c:pt>
                <c:pt idx="1">
                  <c:v>-784</c:v>
                </c:pt>
                <c:pt idx="2">
                  <c:v>-1291</c:v>
                </c:pt>
              </c:numCache>
            </c:numRef>
          </c:val>
        </c:ser>
        <c:ser>
          <c:idx val="8"/>
          <c:order val="7"/>
          <c:tx>
            <c:strRef>
              <c:f>北中部!$B$93</c:f>
              <c:strCache>
                <c:ptCount val="1"/>
                <c:pt idx="0">
                  <c:v>北関東</c:v>
                </c:pt>
              </c:strCache>
            </c:strRef>
          </c:tx>
          <c:spPr>
            <a:solidFill>
              <a:srgbClr val="6666FF"/>
            </a:solidFill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北中部!$C$93:$E$93</c:f>
              <c:numCache>
                <c:formatCode>#,##0</c:formatCode>
                <c:ptCount val="3"/>
                <c:pt idx="0">
                  <c:v>171</c:v>
                </c:pt>
                <c:pt idx="1">
                  <c:v>68</c:v>
                </c:pt>
                <c:pt idx="2">
                  <c:v>62</c:v>
                </c:pt>
              </c:numCache>
            </c:numRef>
          </c:val>
        </c:ser>
        <c:ser>
          <c:idx val="7"/>
          <c:order val="8"/>
          <c:tx>
            <c:strRef>
              <c:f>北中部!$B$92</c:f>
              <c:strCache>
                <c:ptCount val="1"/>
                <c:pt idx="0">
                  <c:v>東北</c:v>
                </c:pt>
              </c:strCache>
            </c:strRef>
          </c:tx>
          <c:spPr>
            <a:solidFill>
              <a:srgbClr val="9900CC"/>
            </a:solidFill>
          </c:spPr>
          <c:invertIfNegative val="0"/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北中部!$C$92:$E$92</c:f>
              <c:numCache>
                <c:formatCode>#,##0</c:formatCode>
                <c:ptCount val="3"/>
                <c:pt idx="0">
                  <c:v>89</c:v>
                </c:pt>
                <c:pt idx="1">
                  <c:v>5</c:v>
                </c:pt>
                <c:pt idx="2">
                  <c:v>-44</c:v>
                </c:pt>
              </c:numCache>
            </c:numRef>
          </c:val>
        </c:ser>
        <c:ser>
          <c:idx val="6"/>
          <c:order val="9"/>
          <c:tx>
            <c:strRef>
              <c:f>北中部!$B$91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北中部!$C$91:$E$91</c:f>
              <c:numCache>
                <c:formatCode>#,##0</c:formatCode>
                <c:ptCount val="3"/>
                <c:pt idx="0">
                  <c:v>41</c:v>
                </c:pt>
                <c:pt idx="1">
                  <c:v>64</c:v>
                </c:pt>
                <c:pt idx="2">
                  <c:v>29</c:v>
                </c:pt>
              </c:numCache>
            </c:numRef>
          </c:val>
        </c:ser>
        <c:ser>
          <c:idx val="5"/>
          <c:order val="10"/>
          <c:tx>
            <c:strRef>
              <c:f>北中部!$B$90</c:f>
              <c:strCache>
                <c:ptCount val="1"/>
                <c:pt idx="0">
                  <c:v>県内（地域不明）</c:v>
                </c:pt>
              </c:strCache>
            </c:strRef>
          </c:tx>
          <c:spPr>
            <a:pattFill prst="pct50">
              <a:fgClr>
                <a:srgbClr val="C00000"/>
              </a:fgClr>
              <a:bgClr>
                <a:schemeClr val="bg1"/>
              </a:bgClr>
            </a:pattFill>
            <a:ln w="3175">
              <a:noFill/>
            </a:ln>
          </c:spPr>
          <c:invertIfNegative val="0"/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北中部!$C$90:$E$90</c:f>
              <c:numCache>
                <c:formatCode>#,##0</c:formatCode>
                <c:ptCount val="3"/>
                <c:pt idx="0">
                  <c:v>-35</c:v>
                </c:pt>
                <c:pt idx="1">
                  <c:v>-20</c:v>
                </c:pt>
                <c:pt idx="2">
                  <c:v>-46</c:v>
                </c:pt>
              </c:numCache>
            </c:numRef>
          </c:val>
        </c:ser>
        <c:ser>
          <c:idx val="4"/>
          <c:order val="11"/>
          <c:tx>
            <c:strRef>
              <c:f>北中部!$B$89</c:f>
              <c:strCache>
                <c:ptCount val="1"/>
                <c:pt idx="0">
                  <c:v>東紀州地域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北中部!$C$89:$E$89</c:f>
              <c:numCache>
                <c:formatCode>#,##0</c:formatCode>
                <c:ptCount val="3"/>
                <c:pt idx="0">
                  <c:v>179</c:v>
                </c:pt>
                <c:pt idx="1">
                  <c:v>206</c:v>
                </c:pt>
                <c:pt idx="2">
                  <c:v>177</c:v>
                </c:pt>
              </c:numCache>
            </c:numRef>
          </c:val>
        </c:ser>
        <c:ser>
          <c:idx val="2"/>
          <c:order val="12"/>
          <c:tx>
            <c:strRef>
              <c:f>北中部!$B$88</c:f>
              <c:strCache>
                <c:ptCount val="1"/>
                <c:pt idx="0">
                  <c:v>南勢志摩地域</c:v>
                </c:pt>
              </c:strCache>
            </c:strRef>
          </c:tx>
          <c:spPr>
            <a:solidFill>
              <a:srgbClr val="FF9966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北中部!$C$88:$E$88</c:f>
              <c:numCache>
                <c:formatCode>#,##0</c:formatCode>
                <c:ptCount val="3"/>
                <c:pt idx="0">
                  <c:v>675</c:v>
                </c:pt>
                <c:pt idx="1">
                  <c:v>602</c:v>
                </c:pt>
                <c:pt idx="2">
                  <c:v>670</c:v>
                </c:pt>
              </c:numCache>
            </c:numRef>
          </c:val>
        </c:ser>
        <c:ser>
          <c:idx val="1"/>
          <c:order val="13"/>
          <c:tx>
            <c:strRef>
              <c:f>北中部!$B$87</c:f>
              <c:strCache>
                <c:ptCount val="1"/>
                <c:pt idx="0">
                  <c:v>大台町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北中部!$C$87:$E$87</c:f>
              <c:numCache>
                <c:formatCode>#,##0</c:formatCode>
                <c:ptCount val="3"/>
                <c:pt idx="0">
                  <c:v>53</c:v>
                </c:pt>
                <c:pt idx="1">
                  <c:v>-21</c:v>
                </c:pt>
                <c:pt idx="2">
                  <c:v>14</c:v>
                </c:pt>
              </c:numCache>
            </c:numRef>
          </c:val>
        </c:ser>
        <c:ser>
          <c:idx val="0"/>
          <c:order val="14"/>
          <c:tx>
            <c:strRef>
              <c:f>北中部!$B$86</c:f>
              <c:strCache>
                <c:ptCount val="1"/>
                <c:pt idx="0">
                  <c:v>北中部地域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北中部!$C$85:$E$85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北中部!$C$86:$E$86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3513984"/>
        <c:axId val="93532160"/>
      </c:barChart>
      <c:catAx>
        <c:axId val="935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532160"/>
        <c:crossesAt val="-5000"/>
        <c:auto val="1"/>
        <c:lblAlgn val="ctr"/>
        <c:lblOffset val="100"/>
        <c:noMultiLvlLbl val="0"/>
      </c:catAx>
      <c:valAx>
        <c:axId val="935321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513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09640479849288"/>
          <c:y val="8.7372178477690299E-2"/>
          <c:w val="0.17882387272491462"/>
          <c:h val="0.8403095013123359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/>
              <a:t>移動地域（県内地域・県外地方）別の人口移動の状況　（北中部地域・男）</a:t>
            </a:r>
          </a:p>
        </c:rich>
      </c:tx>
      <c:layout>
        <c:manualLayout>
          <c:xMode val="edge"/>
          <c:yMode val="edge"/>
          <c:x val="0.13670097717480018"/>
          <c:y val="0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17"/>
          <c:order val="0"/>
          <c:tx>
            <c:strRef>
              <c:f>北中部男!$B$100</c:f>
              <c:strCache>
                <c:ptCount val="1"/>
                <c:pt idx="0">
                  <c:v>他県（県不明）</c:v>
                </c:pt>
              </c:strCache>
            </c:strRef>
          </c:tx>
          <c:spPr>
            <a:pattFill prst="pct75">
              <a:fgClr>
                <a:srgbClr val="003300"/>
              </a:fgClr>
              <a:bgClr>
                <a:schemeClr val="bg1"/>
              </a:bgClr>
            </a:pattFill>
          </c:spPr>
          <c:invertIfNegative val="0"/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北中部男!$C$100:$E$100</c:f>
              <c:numCache>
                <c:formatCode>#,##0</c:formatCode>
                <c:ptCount val="3"/>
                <c:pt idx="0">
                  <c:v>25</c:v>
                </c:pt>
                <c:pt idx="1">
                  <c:v>-77</c:v>
                </c:pt>
                <c:pt idx="2">
                  <c:v>17</c:v>
                </c:pt>
              </c:numCache>
            </c:numRef>
          </c:val>
        </c:ser>
        <c:ser>
          <c:idx val="16"/>
          <c:order val="1"/>
          <c:tx>
            <c:strRef>
              <c:f>北中部男!$B$99</c:f>
              <c:strCache>
                <c:ptCount val="1"/>
                <c:pt idx="0">
                  <c:v>九州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dLbl>
              <c:idx val="1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北中部男!$C$99:$E$99</c:f>
              <c:numCache>
                <c:formatCode>#,##0</c:formatCode>
                <c:ptCount val="3"/>
                <c:pt idx="0">
                  <c:v>548</c:v>
                </c:pt>
                <c:pt idx="1">
                  <c:v>50</c:v>
                </c:pt>
                <c:pt idx="2">
                  <c:v>367</c:v>
                </c:pt>
              </c:numCache>
            </c:numRef>
          </c:val>
        </c:ser>
        <c:ser>
          <c:idx val="15"/>
          <c:order val="2"/>
          <c:tx>
            <c:strRef>
              <c:f>北中部男!$B$98</c:f>
              <c:strCache>
                <c:ptCount val="1"/>
                <c:pt idx="0">
                  <c:v>四国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北中部男!$C$98:$E$98</c:f>
              <c:numCache>
                <c:formatCode>#,##0</c:formatCode>
                <c:ptCount val="3"/>
                <c:pt idx="0">
                  <c:v>-43</c:v>
                </c:pt>
                <c:pt idx="1">
                  <c:v>55</c:v>
                </c:pt>
                <c:pt idx="2">
                  <c:v>29</c:v>
                </c:pt>
              </c:numCache>
            </c:numRef>
          </c:val>
        </c:ser>
        <c:ser>
          <c:idx val="12"/>
          <c:order val="3"/>
          <c:tx>
            <c:strRef>
              <c:f>北中部男!$B$97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0000CC"/>
            </a:solidFill>
          </c:spPr>
          <c:invertIfNegative val="0"/>
          <c:dLbls>
            <c:dLbl>
              <c:idx val="0"/>
              <c:layout>
                <c:manualLayout>
                  <c:x val="-1.9063902474269544E-17"/>
                  <c:y val="8.000000000000000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北中部男!$C$97:$E$97</c:f>
              <c:numCache>
                <c:formatCode>#,##0</c:formatCode>
                <c:ptCount val="3"/>
                <c:pt idx="0">
                  <c:v>86</c:v>
                </c:pt>
                <c:pt idx="1">
                  <c:v>9</c:v>
                </c:pt>
                <c:pt idx="2">
                  <c:v>56</c:v>
                </c:pt>
              </c:numCache>
            </c:numRef>
          </c:val>
        </c:ser>
        <c:ser>
          <c:idx val="11"/>
          <c:order val="4"/>
          <c:tx>
            <c:strRef>
              <c:f>北中部男!$B$96</c:f>
              <c:strCache>
                <c:ptCount val="1"/>
                <c:pt idx="0">
                  <c:v>関西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北中部男!$C$96:$E$96</c:f>
              <c:numCache>
                <c:formatCode>#,##0</c:formatCode>
                <c:ptCount val="3"/>
                <c:pt idx="0">
                  <c:v>-259</c:v>
                </c:pt>
                <c:pt idx="1">
                  <c:v>-169</c:v>
                </c:pt>
                <c:pt idx="2">
                  <c:v>-165</c:v>
                </c:pt>
              </c:numCache>
            </c:numRef>
          </c:val>
        </c:ser>
        <c:ser>
          <c:idx val="10"/>
          <c:order val="5"/>
          <c:tx>
            <c:strRef>
              <c:f>北中部男!$B$95</c:f>
              <c:strCache>
                <c:ptCount val="1"/>
                <c:pt idx="0">
                  <c:v>中部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北中部男!$C$95:$E$95</c:f>
              <c:numCache>
                <c:formatCode>#,##0</c:formatCode>
                <c:ptCount val="3"/>
                <c:pt idx="0">
                  <c:v>-558</c:v>
                </c:pt>
                <c:pt idx="1">
                  <c:v>-478</c:v>
                </c:pt>
                <c:pt idx="2">
                  <c:v>-504</c:v>
                </c:pt>
              </c:numCache>
            </c:numRef>
          </c:val>
        </c:ser>
        <c:ser>
          <c:idx val="9"/>
          <c:order val="6"/>
          <c:tx>
            <c:strRef>
              <c:f>北中部男!$B$94</c:f>
              <c:strCache>
                <c:ptCount val="1"/>
                <c:pt idx="0">
                  <c:v>東京圏</c:v>
                </c:pt>
              </c:strCache>
            </c:strRef>
          </c:tx>
          <c:spPr>
            <a:solidFill>
              <a:srgbClr val="000066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北中部男!$C$94:$E$94</c:f>
              <c:numCache>
                <c:formatCode>#,##0</c:formatCode>
                <c:ptCount val="3"/>
                <c:pt idx="0">
                  <c:v>-390</c:v>
                </c:pt>
                <c:pt idx="1">
                  <c:v>-294</c:v>
                </c:pt>
                <c:pt idx="2">
                  <c:v>-617</c:v>
                </c:pt>
              </c:numCache>
            </c:numRef>
          </c:val>
        </c:ser>
        <c:ser>
          <c:idx val="8"/>
          <c:order val="7"/>
          <c:tx>
            <c:strRef>
              <c:f>北中部男!$B$93</c:f>
              <c:strCache>
                <c:ptCount val="1"/>
                <c:pt idx="0">
                  <c:v>北関東</c:v>
                </c:pt>
              </c:strCache>
            </c:strRef>
          </c:tx>
          <c:spPr>
            <a:solidFill>
              <a:srgbClr val="6666FF"/>
            </a:solidFill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北中部男!$C$93:$E$93</c:f>
              <c:numCache>
                <c:formatCode>#,##0</c:formatCode>
                <c:ptCount val="3"/>
                <c:pt idx="0">
                  <c:v>77</c:v>
                </c:pt>
                <c:pt idx="1">
                  <c:v>51</c:v>
                </c:pt>
                <c:pt idx="2">
                  <c:v>23</c:v>
                </c:pt>
              </c:numCache>
            </c:numRef>
          </c:val>
        </c:ser>
        <c:ser>
          <c:idx val="7"/>
          <c:order val="8"/>
          <c:tx>
            <c:strRef>
              <c:f>北中部男!$B$92</c:f>
              <c:strCache>
                <c:ptCount val="1"/>
                <c:pt idx="0">
                  <c:v>東北</c:v>
                </c:pt>
              </c:strCache>
            </c:strRef>
          </c:tx>
          <c:spPr>
            <a:solidFill>
              <a:srgbClr val="9900CC"/>
            </a:solidFill>
          </c:spPr>
          <c:invertIfNegative val="0"/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北中部男!$C$92:$E$92</c:f>
              <c:numCache>
                <c:formatCode>#,##0</c:formatCode>
                <c:ptCount val="3"/>
                <c:pt idx="0">
                  <c:v>66</c:v>
                </c:pt>
                <c:pt idx="1">
                  <c:v>-23</c:v>
                </c:pt>
                <c:pt idx="2">
                  <c:v>-53</c:v>
                </c:pt>
              </c:numCache>
            </c:numRef>
          </c:val>
        </c:ser>
        <c:ser>
          <c:idx val="6"/>
          <c:order val="9"/>
          <c:tx>
            <c:strRef>
              <c:f>北中部男!$B$91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北中部男!$C$91:$E$91</c:f>
              <c:numCache>
                <c:formatCode>#,##0</c:formatCode>
                <c:ptCount val="3"/>
                <c:pt idx="0">
                  <c:v>34</c:v>
                </c:pt>
                <c:pt idx="1">
                  <c:v>54</c:v>
                </c:pt>
                <c:pt idx="2">
                  <c:v>24</c:v>
                </c:pt>
              </c:numCache>
            </c:numRef>
          </c:val>
        </c:ser>
        <c:ser>
          <c:idx val="5"/>
          <c:order val="10"/>
          <c:tx>
            <c:strRef>
              <c:f>北中部男!$B$90</c:f>
              <c:strCache>
                <c:ptCount val="1"/>
                <c:pt idx="0">
                  <c:v>県内（地域不明）</c:v>
                </c:pt>
              </c:strCache>
            </c:strRef>
          </c:tx>
          <c:spPr>
            <a:pattFill prst="pct50">
              <a:fgClr>
                <a:srgbClr val="C00000"/>
              </a:fgClr>
              <a:bgClr>
                <a:schemeClr val="bg1"/>
              </a:bgClr>
            </a:pattFill>
            <a:ln w="3175">
              <a:noFill/>
            </a:ln>
          </c:spPr>
          <c:invertIfNegative val="0"/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北中部男!$C$90:$E$90</c:f>
              <c:numCache>
                <c:formatCode>#,##0</c:formatCode>
                <c:ptCount val="3"/>
                <c:pt idx="0">
                  <c:v>-23</c:v>
                </c:pt>
                <c:pt idx="1">
                  <c:v>-10</c:v>
                </c:pt>
                <c:pt idx="2">
                  <c:v>-43</c:v>
                </c:pt>
              </c:numCache>
            </c:numRef>
          </c:val>
        </c:ser>
        <c:ser>
          <c:idx val="4"/>
          <c:order val="11"/>
          <c:tx>
            <c:strRef>
              <c:f>北中部男!$B$89</c:f>
              <c:strCache>
                <c:ptCount val="1"/>
                <c:pt idx="0">
                  <c:v>東紀州地域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北中部男!$C$89:$E$89</c:f>
              <c:numCache>
                <c:formatCode>#,##0</c:formatCode>
                <c:ptCount val="3"/>
                <c:pt idx="0">
                  <c:v>80</c:v>
                </c:pt>
                <c:pt idx="1">
                  <c:v>76</c:v>
                </c:pt>
                <c:pt idx="2">
                  <c:v>100</c:v>
                </c:pt>
              </c:numCache>
            </c:numRef>
          </c:val>
        </c:ser>
        <c:ser>
          <c:idx val="2"/>
          <c:order val="12"/>
          <c:tx>
            <c:strRef>
              <c:f>北中部男!$B$88</c:f>
              <c:strCache>
                <c:ptCount val="1"/>
                <c:pt idx="0">
                  <c:v>南勢志摩地域</c:v>
                </c:pt>
              </c:strCache>
            </c:strRef>
          </c:tx>
          <c:spPr>
            <a:solidFill>
              <a:srgbClr val="FF9966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北中部男!$C$88:$E$88</c:f>
              <c:numCache>
                <c:formatCode>#,##0</c:formatCode>
                <c:ptCount val="3"/>
                <c:pt idx="0">
                  <c:v>334</c:v>
                </c:pt>
                <c:pt idx="1">
                  <c:v>289</c:v>
                </c:pt>
                <c:pt idx="2">
                  <c:v>351</c:v>
                </c:pt>
              </c:numCache>
            </c:numRef>
          </c:val>
        </c:ser>
        <c:ser>
          <c:idx val="1"/>
          <c:order val="13"/>
          <c:tx>
            <c:strRef>
              <c:f>北中部男!$B$87</c:f>
              <c:strCache>
                <c:ptCount val="1"/>
                <c:pt idx="0">
                  <c:v>大台町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北中部男!$C$87:$E$87</c:f>
              <c:numCache>
                <c:formatCode>#,##0</c:formatCode>
                <c:ptCount val="3"/>
                <c:pt idx="0">
                  <c:v>24</c:v>
                </c:pt>
                <c:pt idx="1">
                  <c:v>-13</c:v>
                </c:pt>
                <c:pt idx="2">
                  <c:v>5</c:v>
                </c:pt>
              </c:numCache>
            </c:numRef>
          </c:val>
        </c:ser>
        <c:ser>
          <c:idx val="0"/>
          <c:order val="14"/>
          <c:tx>
            <c:strRef>
              <c:f>北中部男!$B$86</c:f>
              <c:strCache>
                <c:ptCount val="1"/>
                <c:pt idx="0">
                  <c:v>北中部地域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北中部男!$C$85:$E$85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北中部男!$C$86:$E$86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3676288"/>
        <c:axId val="93677824"/>
      </c:barChart>
      <c:catAx>
        <c:axId val="9367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677824"/>
        <c:crossesAt val="-5000"/>
        <c:auto val="1"/>
        <c:lblAlgn val="ctr"/>
        <c:lblOffset val="100"/>
        <c:noMultiLvlLbl val="0"/>
      </c:catAx>
      <c:valAx>
        <c:axId val="936778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3676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09640479849288"/>
          <c:y val="8.7372178477690299E-2"/>
          <c:w val="0.17882387272491462"/>
          <c:h val="0.8403095013123359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/>
              <a:t>移動地域（県内地域・県外地方）別の人口移動の状況　（北中部地域・女）</a:t>
            </a:r>
          </a:p>
        </c:rich>
      </c:tx>
      <c:layout>
        <c:manualLayout>
          <c:xMode val="edge"/>
          <c:yMode val="edge"/>
          <c:x val="0.13670097717480018"/>
          <c:y val="0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17"/>
          <c:order val="0"/>
          <c:tx>
            <c:strRef>
              <c:f>北中部女!$B$100</c:f>
              <c:strCache>
                <c:ptCount val="1"/>
                <c:pt idx="0">
                  <c:v>他県（県不明）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北中部女!$C$100:$E$100</c:f>
              <c:numCache>
                <c:formatCode>#,##0</c:formatCode>
                <c:ptCount val="3"/>
                <c:pt idx="0">
                  <c:v>11</c:v>
                </c:pt>
                <c:pt idx="1">
                  <c:v>-82</c:v>
                </c:pt>
                <c:pt idx="2">
                  <c:v>75</c:v>
                </c:pt>
              </c:numCache>
            </c:numRef>
          </c:val>
        </c:ser>
        <c:ser>
          <c:idx val="16"/>
          <c:order val="1"/>
          <c:tx>
            <c:strRef>
              <c:f>北中部女!$B$99</c:f>
              <c:strCache>
                <c:ptCount val="1"/>
                <c:pt idx="0">
                  <c:v>九州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dLbl>
              <c:idx val="1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北中部女!$C$99:$E$99</c:f>
              <c:numCache>
                <c:formatCode>#,##0</c:formatCode>
                <c:ptCount val="3"/>
                <c:pt idx="0">
                  <c:v>233</c:v>
                </c:pt>
                <c:pt idx="1">
                  <c:v>48</c:v>
                </c:pt>
                <c:pt idx="2">
                  <c:v>149</c:v>
                </c:pt>
              </c:numCache>
            </c:numRef>
          </c:val>
        </c:ser>
        <c:ser>
          <c:idx val="15"/>
          <c:order val="2"/>
          <c:tx>
            <c:strRef>
              <c:f>北中部女!$B$98</c:f>
              <c:strCache>
                <c:ptCount val="1"/>
                <c:pt idx="0">
                  <c:v>四国</c:v>
                </c:pt>
              </c:strCache>
            </c:strRef>
          </c:tx>
          <c:spPr>
            <a:solidFill>
              <a:srgbClr val="003300"/>
            </a:solidFill>
          </c:spPr>
          <c:invertIfNegative val="0"/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北中部女!$C$98:$E$98</c:f>
              <c:numCache>
                <c:formatCode>#,##0</c:formatCode>
                <c:ptCount val="3"/>
                <c:pt idx="0">
                  <c:v>-12</c:v>
                </c:pt>
                <c:pt idx="1">
                  <c:v>-21</c:v>
                </c:pt>
                <c:pt idx="2">
                  <c:v>25</c:v>
                </c:pt>
              </c:numCache>
            </c:numRef>
          </c:val>
        </c:ser>
        <c:ser>
          <c:idx val="12"/>
          <c:order val="3"/>
          <c:tx>
            <c:strRef>
              <c:f>北中部女!$B$97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0000CC"/>
            </a:solidFill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北中部女!$C$97:$E$97</c:f>
              <c:numCache>
                <c:formatCode>#,##0</c:formatCode>
                <c:ptCount val="3"/>
                <c:pt idx="0">
                  <c:v>26</c:v>
                </c:pt>
                <c:pt idx="1">
                  <c:v>56</c:v>
                </c:pt>
                <c:pt idx="2">
                  <c:v>-7</c:v>
                </c:pt>
              </c:numCache>
            </c:numRef>
          </c:val>
        </c:ser>
        <c:ser>
          <c:idx val="11"/>
          <c:order val="4"/>
          <c:tx>
            <c:strRef>
              <c:f>北中部女!$B$96</c:f>
              <c:strCache>
                <c:ptCount val="1"/>
                <c:pt idx="0">
                  <c:v>関西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北中部女!$C$96:$E$96</c:f>
              <c:numCache>
                <c:formatCode>#,##0</c:formatCode>
                <c:ptCount val="3"/>
                <c:pt idx="0">
                  <c:v>-330</c:v>
                </c:pt>
                <c:pt idx="1">
                  <c:v>-381</c:v>
                </c:pt>
                <c:pt idx="2">
                  <c:v>-398</c:v>
                </c:pt>
              </c:numCache>
            </c:numRef>
          </c:val>
        </c:ser>
        <c:ser>
          <c:idx val="10"/>
          <c:order val="5"/>
          <c:tx>
            <c:strRef>
              <c:f>北中部女!$B$95</c:f>
              <c:strCache>
                <c:ptCount val="1"/>
                <c:pt idx="0">
                  <c:v>中部</c:v>
                </c:pt>
              </c:strCache>
            </c:strRef>
          </c:tx>
          <c:spPr>
            <a:solidFill>
              <a:srgbClr val="336699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北中部女!$C$95:$E$95</c:f>
              <c:numCache>
                <c:formatCode>#,##0</c:formatCode>
                <c:ptCount val="3"/>
                <c:pt idx="0">
                  <c:v>-316</c:v>
                </c:pt>
                <c:pt idx="1">
                  <c:v>-632</c:v>
                </c:pt>
                <c:pt idx="2">
                  <c:v>-524</c:v>
                </c:pt>
              </c:numCache>
            </c:numRef>
          </c:val>
        </c:ser>
        <c:ser>
          <c:idx val="9"/>
          <c:order val="6"/>
          <c:tx>
            <c:strRef>
              <c:f>北中部女!$B$94</c:f>
              <c:strCache>
                <c:ptCount val="1"/>
                <c:pt idx="0">
                  <c:v>東京圏</c:v>
                </c:pt>
              </c:strCache>
            </c:strRef>
          </c:tx>
          <c:spPr>
            <a:solidFill>
              <a:srgbClr val="000066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北中部女!$C$94:$E$94</c:f>
              <c:numCache>
                <c:formatCode>#,##0</c:formatCode>
                <c:ptCount val="3"/>
                <c:pt idx="0">
                  <c:v>-400</c:v>
                </c:pt>
                <c:pt idx="1">
                  <c:v>-490</c:v>
                </c:pt>
                <c:pt idx="2">
                  <c:v>-674</c:v>
                </c:pt>
              </c:numCache>
            </c:numRef>
          </c:val>
        </c:ser>
        <c:ser>
          <c:idx val="8"/>
          <c:order val="7"/>
          <c:tx>
            <c:strRef>
              <c:f>北中部女!$B$93</c:f>
              <c:strCache>
                <c:ptCount val="1"/>
                <c:pt idx="0">
                  <c:v>北関東</c:v>
                </c:pt>
              </c:strCache>
            </c:strRef>
          </c:tx>
          <c:spPr>
            <a:solidFill>
              <a:srgbClr val="6666FF"/>
            </a:solidFill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北中部女!$C$93:$E$93</c:f>
              <c:numCache>
                <c:formatCode>#,##0</c:formatCode>
                <c:ptCount val="3"/>
                <c:pt idx="0">
                  <c:v>94</c:v>
                </c:pt>
                <c:pt idx="1">
                  <c:v>17</c:v>
                </c:pt>
                <c:pt idx="2">
                  <c:v>39</c:v>
                </c:pt>
              </c:numCache>
            </c:numRef>
          </c:val>
        </c:ser>
        <c:ser>
          <c:idx val="7"/>
          <c:order val="8"/>
          <c:tx>
            <c:strRef>
              <c:f>北中部女!$B$92</c:f>
              <c:strCache>
                <c:ptCount val="1"/>
                <c:pt idx="0">
                  <c:v>東北</c:v>
                </c:pt>
              </c:strCache>
            </c:strRef>
          </c:tx>
          <c:spPr>
            <a:solidFill>
              <a:srgbClr val="9900CC"/>
            </a:solidFill>
          </c:spPr>
          <c:invertIfNegative val="0"/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北中部女!$C$92:$E$92</c:f>
              <c:numCache>
                <c:formatCode>#,##0</c:formatCode>
                <c:ptCount val="3"/>
                <c:pt idx="0">
                  <c:v>23</c:v>
                </c:pt>
                <c:pt idx="1">
                  <c:v>28</c:v>
                </c:pt>
                <c:pt idx="2">
                  <c:v>9</c:v>
                </c:pt>
              </c:numCache>
            </c:numRef>
          </c:val>
        </c:ser>
        <c:ser>
          <c:idx val="6"/>
          <c:order val="9"/>
          <c:tx>
            <c:strRef>
              <c:f>北中部女!$B$91</c:f>
              <c:strCache>
                <c:ptCount val="1"/>
                <c:pt idx="0">
                  <c:v>北海道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北中部女!$C$91:$E$91</c:f>
              <c:numCache>
                <c:formatCode>#,##0</c:formatCode>
                <c:ptCount val="3"/>
                <c:pt idx="0">
                  <c:v>7</c:v>
                </c:pt>
                <c:pt idx="1">
                  <c:v>10</c:v>
                </c:pt>
                <c:pt idx="2">
                  <c:v>5</c:v>
                </c:pt>
              </c:numCache>
            </c:numRef>
          </c:val>
        </c:ser>
        <c:ser>
          <c:idx val="5"/>
          <c:order val="10"/>
          <c:tx>
            <c:strRef>
              <c:f>北中部女!$B$90</c:f>
              <c:strCache>
                <c:ptCount val="1"/>
                <c:pt idx="0">
                  <c:v>県内（地域不明）</c:v>
                </c:pt>
              </c:strCache>
            </c:strRef>
          </c:tx>
          <c:spPr>
            <a:pattFill prst="pct50">
              <a:fgClr>
                <a:srgbClr val="C00000"/>
              </a:fgClr>
              <a:bgClr>
                <a:schemeClr val="bg1"/>
              </a:bgClr>
            </a:pattFill>
            <a:ln w="3175">
              <a:noFill/>
            </a:ln>
          </c:spPr>
          <c:invertIfNegative val="0"/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北中部女!$C$90:$E$90</c:f>
              <c:numCache>
                <c:formatCode>#,##0</c:formatCode>
                <c:ptCount val="3"/>
                <c:pt idx="0">
                  <c:v>-12</c:v>
                </c:pt>
                <c:pt idx="1">
                  <c:v>-10</c:v>
                </c:pt>
                <c:pt idx="2">
                  <c:v>-3</c:v>
                </c:pt>
              </c:numCache>
            </c:numRef>
          </c:val>
        </c:ser>
        <c:ser>
          <c:idx val="4"/>
          <c:order val="11"/>
          <c:tx>
            <c:strRef>
              <c:f>北中部女!$B$89</c:f>
              <c:strCache>
                <c:ptCount val="1"/>
                <c:pt idx="0">
                  <c:v>東紀州地域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北中部女!$C$89:$E$89</c:f>
              <c:numCache>
                <c:formatCode>#,##0</c:formatCode>
                <c:ptCount val="3"/>
                <c:pt idx="0">
                  <c:v>99</c:v>
                </c:pt>
                <c:pt idx="1">
                  <c:v>130</c:v>
                </c:pt>
                <c:pt idx="2">
                  <c:v>77</c:v>
                </c:pt>
              </c:numCache>
            </c:numRef>
          </c:val>
        </c:ser>
        <c:ser>
          <c:idx val="2"/>
          <c:order val="12"/>
          <c:tx>
            <c:strRef>
              <c:f>北中部女!$B$88</c:f>
              <c:strCache>
                <c:ptCount val="1"/>
                <c:pt idx="0">
                  <c:v>南勢志摩地域</c:v>
                </c:pt>
              </c:strCache>
            </c:strRef>
          </c:tx>
          <c:spPr>
            <a:solidFill>
              <a:srgbClr val="FF9966"/>
            </a:solidFill>
          </c:spPr>
          <c:invertIfNegative val="0"/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北中部女!$C$88:$E$88</c:f>
              <c:numCache>
                <c:formatCode>#,##0</c:formatCode>
                <c:ptCount val="3"/>
                <c:pt idx="0">
                  <c:v>341</c:v>
                </c:pt>
                <c:pt idx="1">
                  <c:v>313</c:v>
                </c:pt>
                <c:pt idx="2">
                  <c:v>319</c:v>
                </c:pt>
              </c:numCache>
            </c:numRef>
          </c:val>
        </c:ser>
        <c:ser>
          <c:idx val="1"/>
          <c:order val="13"/>
          <c:tx>
            <c:strRef>
              <c:f>北中部女!$B$87</c:f>
              <c:strCache>
                <c:ptCount val="1"/>
                <c:pt idx="0">
                  <c:v>大台町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北中部女!$C$87:$E$87</c:f>
              <c:numCache>
                <c:formatCode>#,##0</c:formatCode>
                <c:ptCount val="3"/>
                <c:pt idx="0">
                  <c:v>29</c:v>
                </c:pt>
                <c:pt idx="1">
                  <c:v>-8</c:v>
                </c:pt>
                <c:pt idx="2">
                  <c:v>9</c:v>
                </c:pt>
              </c:numCache>
            </c:numRef>
          </c:val>
        </c:ser>
        <c:ser>
          <c:idx val="0"/>
          <c:order val="14"/>
          <c:tx>
            <c:strRef>
              <c:f>北中部女!$B$86</c:f>
              <c:strCache>
                <c:ptCount val="1"/>
                <c:pt idx="0">
                  <c:v>北中部地域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北中部女!$C$85:$E$85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北中部女!$C$86:$E$86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7168384"/>
        <c:axId val="97174272"/>
      </c:barChart>
      <c:catAx>
        <c:axId val="9716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174272"/>
        <c:crossesAt val="-5000"/>
        <c:auto val="1"/>
        <c:lblAlgn val="ctr"/>
        <c:lblOffset val="100"/>
        <c:noMultiLvlLbl val="0"/>
      </c:catAx>
      <c:valAx>
        <c:axId val="97174272"/>
        <c:scaling>
          <c:orientation val="minMax"/>
          <c:max val="1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16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09640479849288"/>
          <c:y val="8.7372178477690299E-2"/>
          <c:w val="0.17882387272491462"/>
          <c:h val="0.8403095013123359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76</xdr:row>
      <xdr:rowOff>1</xdr:rowOff>
    </xdr:from>
    <xdr:to>
      <xdr:col>22</xdr:col>
      <xdr:colOff>582084</xdr:colOff>
      <xdr:row>107</xdr:row>
      <xdr:rowOff>137584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0.13311</cdr:x>
      <cdr:y>0.88833</cdr:y>
    </cdr:from>
    <cdr:to>
      <cdr:x>0.24784</cdr:x>
      <cdr:y>0.9306</cdr:y>
    </cdr:to>
    <cdr:sp macro="" textlink="北中部男!$C$101">
      <cdr:nvSpPr>
        <cdr:cNvPr id="3" name="テキスト ボックス 1"/>
        <cdr:cNvSpPr txBox="1"/>
      </cdr:nvSpPr>
      <cdr:spPr>
        <a:xfrm xmlns:a="http://schemas.openxmlformats.org/drawingml/2006/main">
          <a:off x="812818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9BE3CA6-D4A6-4791-A6EB-36610D189B86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1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0.37227</cdr:x>
      <cdr:y>0.88833</cdr:y>
    </cdr:from>
    <cdr:to>
      <cdr:x>0.487</cdr:x>
      <cdr:y>0.9306</cdr:y>
    </cdr:to>
    <cdr:sp macro="" textlink="北中部男!$D$101">
      <cdr:nvSpPr>
        <cdr:cNvPr id="4" name="テキスト ボックス 2"/>
        <cdr:cNvSpPr txBox="1"/>
      </cdr:nvSpPr>
      <cdr:spPr>
        <a:xfrm xmlns:a="http://schemas.openxmlformats.org/drawingml/2006/main">
          <a:off x="2273273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807A64C-C2B3-43AD-9906-6E53E2C0970E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-480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0.61144</cdr:x>
      <cdr:y>0.88581</cdr:y>
    </cdr:from>
    <cdr:to>
      <cdr:x>0.72618</cdr:x>
      <cdr:y>0.92808</cdr:y>
    </cdr:to>
    <cdr:sp macro="" textlink="北中部男!$E$101">
      <cdr:nvSpPr>
        <cdr:cNvPr id="5" name="テキスト ボックス 3"/>
        <cdr:cNvSpPr txBox="1"/>
      </cdr:nvSpPr>
      <cdr:spPr>
        <a:xfrm xmlns:a="http://schemas.openxmlformats.org/drawingml/2006/main">
          <a:off x="3733784" y="4218670"/>
          <a:ext cx="700670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8D607C3-07C1-4A52-BC54-9809CC1C2E71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-410</a:t>
          </a:fld>
          <a:endParaRPr lang="ja-JP" altLang="en-US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76</xdr:row>
      <xdr:rowOff>1</xdr:rowOff>
    </xdr:from>
    <xdr:ext cx="6106584" cy="476250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0.13311</cdr:x>
      <cdr:y>0.88833</cdr:y>
    </cdr:from>
    <cdr:to>
      <cdr:x>0.24784</cdr:x>
      <cdr:y>0.9306</cdr:y>
    </cdr:to>
    <cdr:sp macro="" textlink="北中部女!$C$101">
      <cdr:nvSpPr>
        <cdr:cNvPr id="3" name="テキスト ボックス 1"/>
        <cdr:cNvSpPr txBox="1"/>
      </cdr:nvSpPr>
      <cdr:spPr>
        <a:xfrm xmlns:a="http://schemas.openxmlformats.org/drawingml/2006/main">
          <a:off x="812818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9BE3CA6-D4A6-4791-A6EB-36610D189B86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-207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0.37227</cdr:x>
      <cdr:y>0.88833</cdr:y>
    </cdr:from>
    <cdr:to>
      <cdr:x>0.487</cdr:x>
      <cdr:y>0.9306</cdr:y>
    </cdr:to>
    <cdr:sp macro="" textlink="北中部女!$D$101">
      <cdr:nvSpPr>
        <cdr:cNvPr id="4" name="テキスト ボックス 2"/>
        <cdr:cNvSpPr txBox="1"/>
      </cdr:nvSpPr>
      <cdr:spPr>
        <a:xfrm xmlns:a="http://schemas.openxmlformats.org/drawingml/2006/main">
          <a:off x="2273273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807A64C-C2B3-43AD-9906-6E53E2C0970E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-1,022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0.61144</cdr:x>
      <cdr:y>0.88581</cdr:y>
    </cdr:from>
    <cdr:to>
      <cdr:x>0.72618</cdr:x>
      <cdr:y>0.92808</cdr:y>
    </cdr:to>
    <cdr:sp macro="" textlink="北中部女!$E$101">
      <cdr:nvSpPr>
        <cdr:cNvPr id="5" name="テキスト ボックス 3"/>
        <cdr:cNvSpPr txBox="1"/>
      </cdr:nvSpPr>
      <cdr:spPr>
        <a:xfrm xmlns:a="http://schemas.openxmlformats.org/drawingml/2006/main">
          <a:off x="3733784" y="4218670"/>
          <a:ext cx="700670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8D607C3-07C1-4A52-BC54-9809CC1C2E71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-899</a:t>
          </a:fld>
          <a:endParaRPr lang="ja-JP" altLang="en-US" sz="10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0.13311</cdr:x>
      <cdr:y>0.88833</cdr:y>
    </cdr:from>
    <cdr:to>
      <cdr:x>0.24784</cdr:x>
      <cdr:y>0.9306</cdr:y>
    </cdr:to>
    <cdr:sp macro="" textlink="南部!$C$101">
      <cdr:nvSpPr>
        <cdr:cNvPr id="3" name="テキスト ボックス 1"/>
        <cdr:cNvSpPr txBox="1"/>
      </cdr:nvSpPr>
      <cdr:spPr>
        <a:xfrm xmlns:a="http://schemas.openxmlformats.org/drawingml/2006/main">
          <a:off x="812818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9BE3CA6-D4A6-4791-A6EB-36610D189B86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-1,903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0.37227</cdr:x>
      <cdr:y>0.88833</cdr:y>
    </cdr:from>
    <cdr:to>
      <cdr:x>0.487</cdr:x>
      <cdr:y>0.9306</cdr:y>
    </cdr:to>
    <cdr:sp macro="" textlink="南部!$D$101">
      <cdr:nvSpPr>
        <cdr:cNvPr id="4" name="テキスト ボックス 2"/>
        <cdr:cNvSpPr txBox="1"/>
      </cdr:nvSpPr>
      <cdr:spPr>
        <a:xfrm xmlns:a="http://schemas.openxmlformats.org/drawingml/2006/main">
          <a:off x="2273273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807A64C-C2B3-43AD-9906-6E53E2C0970E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-1,724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0.61144</cdr:x>
      <cdr:y>0.88581</cdr:y>
    </cdr:from>
    <cdr:to>
      <cdr:x>0.72618</cdr:x>
      <cdr:y>0.92808</cdr:y>
    </cdr:to>
    <cdr:sp macro="" textlink="南部!$E$101">
      <cdr:nvSpPr>
        <cdr:cNvPr id="5" name="テキスト ボックス 3"/>
        <cdr:cNvSpPr txBox="1"/>
      </cdr:nvSpPr>
      <cdr:spPr>
        <a:xfrm xmlns:a="http://schemas.openxmlformats.org/drawingml/2006/main">
          <a:off x="3733784" y="4218670"/>
          <a:ext cx="700670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8D607C3-07C1-4A52-BC54-9809CC1C2E71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-1,530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0.13345</cdr:x>
      <cdr:y>0.67778</cdr:y>
    </cdr:from>
    <cdr:to>
      <cdr:x>0.26863</cdr:x>
      <cdr:y>0.71778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14906" y="3227927"/>
          <a:ext cx="825510" cy="190489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（大台町を除く）</a:t>
          </a:r>
        </a:p>
      </cdr:txBody>
    </cdr:sp>
  </cdr:relSizeAnchor>
  <cdr:relSizeAnchor xmlns:cdr="http://schemas.openxmlformats.org/drawingml/2006/chartDrawing">
    <cdr:from>
      <cdr:x>0.36741</cdr:x>
      <cdr:y>0.63111</cdr:y>
    </cdr:from>
    <cdr:to>
      <cdr:x>0.49913</cdr:x>
      <cdr:y>0.67556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243647" y="3005656"/>
          <a:ext cx="804354" cy="211676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（大台町を除く）</a:t>
          </a:r>
        </a:p>
      </cdr:txBody>
    </cdr:sp>
  </cdr:relSizeAnchor>
  <cdr:relSizeAnchor xmlns:cdr="http://schemas.openxmlformats.org/drawingml/2006/chartDrawing">
    <cdr:from>
      <cdr:x>0.60486</cdr:x>
      <cdr:y>0.54889</cdr:y>
    </cdr:from>
    <cdr:to>
      <cdr:x>0.73484</cdr:x>
      <cdr:y>0.59111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3693608" y="2614088"/>
          <a:ext cx="793726" cy="201077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（大台町を除く）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76</xdr:row>
      <xdr:rowOff>1</xdr:rowOff>
    </xdr:from>
    <xdr:ext cx="6106584" cy="476250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0.13311</cdr:x>
      <cdr:y>0.88833</cdr:y>
    </cdr:from>
    <cdr:to>
      <cdr:x>0.24784</cdr:x>
      <cdr:y>0.9306</cdr:y>
    </cdr:to>
    <cdr:sp macro="" textlink="南部男!$C$101">
      <cdr:nvSpPr>
        <cdr:cNvPr id="3" name="テキスト ボックス 1"/>
        <cdr:cNvSpPr txBox="1"/>
      </cdr:nvSpPr>
      <cdr:spPr>
        <a:xfrm xmlns:a="http://schemas.openxmlformats.org/drawingml/2006/main">
          <a:off x="812818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9BE3CA6-D4A6-4791-A6EB-36610D189B86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-854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0.37227</cdr:x>
      <cdr:y>0.88833</cdr:y>
    </cdr:from>
    <cdr:to>
      <cdr:x>0.487</cdr:x>
      <cdr:y>0.9306</cdr:y>
    </cdr:to>
    <cdr:sp macro="" textlink="南部男!$D$101">
      <cdr:nvSpPr>
        <cdr:cNvPr id="4" name="テキスト ボックス 2"/>
        <cdr:cNvSpPr txBox="1"/>
      </cdr:nvSpPr>
      <cdr:spPr>
        <a:xfrm xmlns:a="http://schemas.openxmlformats.org/drawingml/2006/main">
          <a:off x="2273273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807A64C-C2B3-43AD-9906-6E53E2C0970E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-752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0.61144</cdr:x>
      <cdr:y>0.88581</cdr:y>
    </cdr:from>
    <cdr:to>
      <cdr:x>0.72618</cdr:x>
      <cdr:y>0.92808</cdr:y>
    </cdr:to>
    <cdr:sp macro="" textlink="南部男!$E$101">
      <cdr:nvSpPr>
        <cdr:cNvPr id="5" name="テキスト ボックス 3"/>
        <cdr:cNvSpPr txBox="1"/>
      </cdr:nvSpPr>
      <cdr:spPr>
        <a:xfrm xmlns:a="http://schemas.openxmlformats.org/drawingml/2006/main">
          <a:off x="3733784" y="4218670"/>
          <a:ext cx="700670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8D607C3-07C1-4A52-BC54-9809CC1C2E71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-726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0.13692</cdr:x>
      <cdr:y>0.62889</cdr:y>
    </cdr:from>
    <cdr:to>
      <cdr:x>0.2721</cdr:x>
      <cdr:y>0.66889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36091" y="2995094"/>
          <a:ext cx="825488" cy="190500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（大台町を除く）</a:t>
          </a:r>
        </a:p>
      </cdr:txBody>
    </cdr:sp>
  </cdr:relSizeAnchor>
  <cdr:relSizeAnchor xmlns:cdr="http://schemas.openxmlformats.org/drawingml/2006/chartDrawing">
    <cdr:from>
      <cdr:x>0.37087</cdr:x>
      <cdr:y>0.56444</cdr:y>
    </cdr:from>
    <cdr:to>
      <cdr:x>0.50259</cdr:x>
      <cdr:y>0.60889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264763" y="2688140"/>
          <a:ext cx="804359" cy="211693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（大台町を除く）</a:t>
          </a:r>
        </a:p>
      </cdr:txBody>
    </cdr:sp>
  </cdr:relSizeAnchor>
  <cdr:relSizeAnchor xmlns:cdr="http://schemas.openxmlformats.org/drawingml/2006/chartDrawing">
    <cdr:from>
      <cdr:x>0.60486</cdr:x>
      <cdr:y>0.54889</cdr:y>
    </cdr:from>
    <cdr:to>
      <cdr:x>0.73484</cdr:x>
      <cdr:y>0.59111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3693628" y="2614084"/>
          <a:ext cx="793734" cy="201073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（大台町を除く）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76</xdr:row>
      <xdr:rowOff>1</xdr:rowOff>
    </xdr:from>
    <xdr:ext cx="6106584" cy="476250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0.13311</cdr:x>
      <cdr:y>0.88833</cdr:y>
    </cdr:from>
    <cdr:to>
      <cdr:x>0.24784</cdr:x>
      <cdr:y>0.9306</cdr:y>
    </cdr:to>
    <cdr:sp macro="" textlink="南部女!$C$101">
      <cdr:nvSpPr>
        <cdr:cNvPr id="3" name="テキスト ボックス 1"/>
        <cdr:cNvSpPr txBox="1"/>
      </cdr:nvSpPr>
      <cdr:spPr>
        <a:xfrm xmlns:a="http://schemas.openxmlformats.org/drawingml/2006/main">
          <a:off x="812818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9BE3CA6-D4A6-4791-A6EB-36610D189B86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-1,049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0.37227</cdr:x>
      <cdr:y>0.88833</cdr:y>
    </cdr:from>
    <cdr:to>
      <cdr:x>0.487</cdr:x>
      <cdr:y>0.9306</cdr:y>
    </cdr:to>
    <cdr:sp macro="" textlink="南部女!$D$101">
      <cdr:nvSpPr>
        <cdr:cNvPr id="4" name="テキスト ボックス 2"/>
        <cdr:cNvSpPr txBox="1"/>
      </cdr:nvSpPr>
      <cdr:spPr>
        <a:xfrm xmlns:a="http://schemas.openxmlformats.org/drawingml/2006/main">
          <a:off x="2273273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807A64C-C2B3-43AD-9906-6E53E2C0970E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-972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0.61144</cdr:x>
      <cdr:y>0.88581</cdr:y>
    </cdr:from>
    <cdr:to>
      <cdr:x>0.72618</cdr:x>
      <cdr:y>0.92808</cdr:y>
    </cdr:to>
    <cdr:sp macro="" textlink="南部女!$E$101">
      <cdr:nvSpPr>
        <cdr:cNvPr id="5" name="テキスト ボックス 3"/>
        <cdr:cNvSpPr txBox="1"/>
      </cdr:nvSpPr>
      <cdr:spPr>
        <a:xfrm xmlns:a="http://schemas.openxmlformats.org/drawingml/2006/main">
          <a:off x="3733784" y="4218670"/>
          <a:ext cx="700670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8D607C3-07C1-4A52-BC54-9809CC1C2E71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-804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0.13345</cdr:x>
      <cdr:y>0.70445</cdr:y>
    </cdr:from>
    <cdr:to>
      <cdr:x>0.26863</cdr:x>
      <cdr:y>0.74445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14924" y="3354927"/>
          <a:ext cx="825488" cy="190500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（大台町を除く）</a:t>
          </a:r>
        </a:p>
      </cdr:txBody>
    </cdr:sp>
  </cdr:relSizeAnchor>
  <cdr:relSizeAnchor xmlns:cdr="http://schemas.openxmlformats.org/drawingml/2006/chartDrawing">
    <cdr:from>
      <cdr:x>0.36394</cdr:x>
      <cdr:y>0.66888</cdr:y>
    </cdr:from>
    <cdr:to>
      <cdr:x>0.49566</cdr:x>
      <cdr:y>0.71333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222430" y="3185557"/>
          <a:ext cx="804359" cy="211693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（大台町を除く）</a:t>
          </a:r>
        </a:p>
      </cdr:txBody>
    </cdr:sp>
  </cdr:relSizeAnchor>
  <cdr:relSizeAnchor xmlns:cdr="http://schemas.openxmlformats.org/drawingml/2006/chartDrawing">
    <cdr:from>
      <cdr:x>0.60486</cdr:x>
      <cdr:y>0.56</cdr:y>
    </cdr:from>
    <cdr:to>
      <cdr:x>0.73484</cdr:x>
      <cdr:y>0.60222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3693628" y="2667006"/>
          <a:ext cx="793734" cy="201072"/>
        </a:xfrm>
        <a:prstGeom xmlns:a="http://schemas.openxmlformats.org/drawingml/2006/main" prst="rect">
          <a:avLst/>
        </a:prstGeom>
        <a:ln xmlns:a="http://schemas.openxmlformats.org/drawingml/2006/main" w="6350">
          <a:noFill/>
        </a:ln>
      </cdr:spPr>
      <cdr:txBody>
        <a:bodyPr xmlns:a="http://schemas.openxmlformats.org/drawingml/2006/main" vertOverflow="clip" wrap="square" lIns="36000" tIns="36000" rIns="36000" bIns="36000" rtlCol="0" anchor="t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（大台町を除く）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76</xdr:row>
      <xdr:rowOff>1</xdr:rowOff>
    </xdr:from>
    <xdr:to>
      <xdr:col>22</xdr:col>
      <xdr:colOff>582084</xdr:colOff>
      <xdr:row>107</xdr:row>
      <xdr:rowOff>137584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0.13311</cdr:x>
      <cdr:y>0.88833</cdr:y>
    </cdr:from>
    <cdr:to>
      <cdr:x>0.24784</cdr:x>
      <cdr:y>0.9306</cdr:y>
    </cdr:to>
    <cdr:sp macro="" textlink="北中部!$C$101">
      <cdr:nvSpPr>
        <cdr:cNvPr id="3" name="テキスト ボックス 1"/>
        <cdr:cNvSpPr txBox="1"/>
      </cdr:nvSpPr>
      <cdr:spPr>
        <a:xfrm xmlns:a="http://schemas.openxmlformats.org/drawingml/2006/main">
          <a:off x="812818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9BE3CA6-D4A6-4791-A6EB-36610D189B86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-206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0.37227</cdr:x>
      <cdr:y>0.88833</cdr:y>
    </cdr:from>
    <cdr:to>
      <cdr:x>0.487</cdr:x>
      <cdr:y>0.9306</cdr:y>
    </cdr:to>
    <cdr:sp macro="" textlink="北中部!$D$101">
      <cdr:nvSpPr>
        <cdr:cNvPr id="4" name="テキスト ボックス 2"/>
        <cdr:cNvSpPr txBox="1"/>
      </cdr:nvSpPr>
      <cdr:spPr>
        <a:xfrm xmlns:a="http://schemas.openxmlformats.org/drawingml/2006/main">
          <a:off x="2273273" y="4230672"/>
          <a:ext cx="700608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807A64C-C2B3-43AD-9906-6E53E2C0970E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-1,502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0.61144</cdr:x>
      <cdr:y>0.88581</cdr:y>
    </cdr:from>
    <cdr:to>
      <cdr:x>0.72618</cdr:x>
      <cdr:y>0.92808</cdr:y>
    </cdr:to>
    <cdr:sp macro="" textlink="北中部!$E$101">
      <cdr:nvSpPr>
        <cdr:cNvPr id="5" name="テキスト ボックス 3"/>
        <cdr:cNvSpPr txBox="1"/>
      </cdr:nvSpPr>
      <cdr:spPr>
        <a:xfrm xmlns:a="http://schemas.openxmlformats.org/drawingml/2006/main">
          <a:off x="3733784" y="4218670"/>
          <a:ext cx="700670" cy="201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8D607C3-07C1-4A52-BC54-9809CC1C2E71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-1,309</a:t>
          </a:fld>
          <a:endParaRPr lang="ja-JP" altLang="en-US" sz="10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76</xdr:row>
      <xdr:rowOff>1</xdr:rowOff>
    </xdr:from>
    <xdr:ext cx="6106584" cy="4762500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4"/>
  <sheetViews>
    <sheetView showGridLines="0" zoomScale="90" zoomScaleNormal="90" workbookViewId="0">
      <pane ySplit="4" topLeftCell="A77" activePane="bottomLeft" state="frozen"/>
      <selection activeCell="H89" sqref="H89"/>
      <selection pane="bottomLeft" activeCell="I85" sqref="I85"/>
    </sheetView>
  </sheetViews>
  <sheetFormatPr defaultColWidth="9.85546875" defaultRowHeight="12" x14ac:dyDescent="0.15"/>
  <cols>
    <col min="1" max="1" width="11.42578125" style="1" customWidth="1"/>
    <col min="2" max="2" width="11.7109375" style="1" customWidth="1"/>
    <col min="3" max="5" width="7" style="1" customWidth="1"/>
    <col min="6" max="6" width="8.5703125" style="1" customWidth="1"/>
    <col min="7" max="8" width="7" style="1" customWidth="1"/>
    <col min="9" max="9" width="8.42578125" style="1" customWidth="1"/>
    <col min="10" max="11" width="7" style="1" customWidth="1"/>
    <col min="12" max="12" width="8.42578125" style="1" customWidth="1"/>
    <col min="13" max="13" width="5.140625" style="1" customWidth="1"/>
    <col min="14" max="76" width="9.140625" style="1" customWidth="1"/>
    <col min="77" max="190" width="10.28515625" style="1" customWidth="1"/>
    <col min="191" max="191" width="1.85546875" style="1" customWidth="1"/>
    <col min="192" max="192" width="29.85546875" style="1" customWidth="1"/>
    <col min="193" max="193" width="8.7109375" style="1" customWidth="1"/>
    <col min="194" max="16384" width="9.85546875" style="1"/>
  </cols>
  <sheetData>
    <row r="1" spans="1:75" x14ac:dyDescent="0.15">
      <c r="A1" s="38" t="s">
        <v>163</v>
      </c>
      <c r="D1" s="4" t="s">
        <v>213</v>
      </c>
      <c r="G1" s="4"/>
      <c r="J1" s="4"/>
      <c r="N1" s="1" t="str">
        <f>"移動地域（県内地域・県外地方）別の人口移動の状況　＜"&amp;D1&amp;"＞"</f>
        <v>移動地域（県内地域・県外地方）別の人口移動の状況　＜南部地域＞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75" x14ac:dyDescent="0.15">
      <c r="A2" s="53" t="s">
        <v>164</v>
      </c>
      <c r="B2" s="55" t="s">
        <v>162</v>
      </c>
      <c r="C2" s="56"/>
      <c r="D2" s="9">
        <f>E2</f>
        <v>2012</v>
      </c>
      <c r="E2" s="7">
        <v>2012</v>
      </c>
      <c r="F2" s="8">
        <f>E2</f>
        <v>2012</v>
      </c>
      <c r="G2" s="9">
        <f>H2</f>
        <v>2013</v>
      </c>
      <c r="H2" s="7">
        <v>2013</v>
      </c>
      <c r="I2" s="8">
        <f>H2</f>
        <v>2013</v>
      </c>
      <c r="J2" s="9">
        <f>K2</f>
        <v>2014</v>
      </c>
      <c r="K2" s="7">
        <v>2014</v>
      </c>
      <c r="L2" s="8">
        <f>K2</f>
        <v>2014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75" x14ac:dyDescent="0.15">
      <c r="A3" s="54"/>
      <c r="B3" s="57"/>
      <c r="C3" s="58"/>
      <c r="D3" s="3" t="s">
        <v>165</v>
      </c>
      <c r="E3" s="3" t="s">
        <v>166</v>
      </c>
      <c r="F3" s="3" t="s">
        <v>167</v>
      </c>
      <c r="G3" s="3" t="s">
        <v>165</v>
      </c>
      <c r="H3" s="3" t="s">
        <v>166</v>
      </c>
      <c r="I3" s="3" t="s">
        <v>167</v>
      </c>
      <c r="J3" s="3" t="s">
        <v>165</v>
      </c>
      <c r="K3" s="3" t="s">
        <v>166</v>
      </c>
      <c r="L3" s="3" t="s">
        <v>167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75" x14ac:dyDescent="0.15">
      <c r="A4" s="39" t="s">
        <v>161</v>
      </c>
      <c r="B4" s="39" t="s">
        <v>161</v>
      </c>
      <c r="C4" s="39" t="s">
        <v>160</v>
      </c>
      <c r="D4" s="40">
        <v>7792</v>
      </c>
      <c r="E4" s="40">
        <v>9695</v>
      </c>
      <c r="F4" s="40">
        <v>-1903</v>
      </c>
      <c r="G4" s="40">
        <v>7643</v>
      </c>
      <c r="H4" s="40">
        <v>9367</v>
      </c>
      <c r="I4" s="40">
        <v>-1724</v>
      </c>
      <c r="J4" s="40">
        <v>7652</v>
      </c>
      <c r="K4" s="40">
        <v>9182</v>
      </c>
      <c r="L4" s="40">
        <v>-1530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75" x14ac:dyDescent="0.15">
      <c r="A5" s="37" t="s">
        <v>173</v>
      </c>
      <c r="B5" s="17" t="s">
        <v>159</v>
      </c>
      <c r="C5" s="17" t="s">
        <v>158</v>
      </c>
      <c r="D5" s="10">
        <v>452</v>
      </c>
      <c r="E5" s="10">
        <v>777</v>
      </c>
      <c r="F5" s="10">
        <v>-325</v>
      </c>
      <c r="G5" s="10">
        <v>515</v>
      </c>
      <c r="H5" s="10">
        <v>751</v>
      </c>
      <c r="I5" s="10">
        <v>-236</v>
      </c>
      <c r="J5" s="10">
        <v>467</v>
      </c>
      <c r="K5" s="10">
        <v>694</v>
      </c>
      <c r="L5" s="10">
        <v>-227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x14ac:dyDescent="0.15">
      <c r="A6" s="15" t="s">
        <v>122</v>
      </c>
      <c r="B6" s="17" t="s">
        <v>157</v>
      </c>
      <c r="C6" s="17" t="s">
        <v>156</v>
      </c>
      <c r="D6" s="10">
        <v>199</v>
      </c>
      <c r="E6" s="10">
        <v>281</v>
      </c>
      <c r="F6" s="10">
        <v>-82</v>
      </c>
      <c r="G6" s="10">
        <v>179</v>
      </c>
      <c r="H6" s="10">
        <v>268</v>
      </c>
      <c r="I6" s="10">
        <v>-89</v>
      </c>
      <c r="J6" s="10">
        <v>180</v>
      </c>
      <c r="K6" s="10">
        <v>260</v>
      </c>
      <c r="L6" s="10">
        <v>-80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x14ac:dyDescent="0.15">
      <c r="A7" s="15" t="s">
        <v>177</v>
      </c>
      <c r="B7" s="17" t="s">
        <v>155</v>
      </c>
      <c r="C7" s="17" t="s">
        <v>154</v>
      </c>
      <c r="D7" s="10">
        <v>455</v>
      </c>
      <c r="E7" s="10">
        <v>732</v>
      </c>
      <c r="F7" s="10">
        <v>-277</v>
      </c>
      <c r="G7" s="10">
        <v>455</v>
      </c>
      <c r="H7" s="10">
        <v>834</v>
      </c>
      <c r="I7" s="10">
        <v>-379</v>
      </c>
      <c r="J7" s="10">
        <v>440</v>
      </c>
      <c r="K7" s="10">
        <v>725</v>
      </c>
      <c r="L7" s="10">
        <v>-285</v>
      </c>
      <c r="M7" s="2">
        <v>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x14ac:dyDescent="0.15">
      <c r="A8" s="37" t="s">
        <v>173</v>
      </c>
      <c r="B8" s="17" t="s">
        <v>153</v>
      </c>
      <c r="C8" s="17" t="s">
        <v>152</v>
      </c>
      <c r="D8" s="10">
        <v>559</v>
      </c>
      <c r="E8" s="10">
        <v>853</v>
      </c>
      <c r="F8" s="10">
        <v>-294</v>
      </c>
      <c r="G8" s="10">
        <v>551</v>
      </c>
      <c r="H8" s="10">
        <v>788</v>
      </c>
      <c r="I8" s="10">
        <v>-237</v>
      </c>
      <c r="J8" s="10">
        <v>458</v>
      </c>
      <c r="K8" s="10">
        <v>749</v>
      </c>
      <c r="L8" s="10">
        <v>-291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x14ac:dyDescent="0.15">
      <c r="A9" s="15" t="s">
        <v>122</v>
      </c>
      <c r="B9" s="17" t="s">
        <v>151</v>
      </c>
      <c r="C9" s="17" t="s">
        <v>150</v>
      </c>
      <c r="D9" s="10">
        <v>68</v>
      </c>
      <c r="E9" s="10">
        <v>82</v>
      </c>
      <c r="F9" s="10">
        <v>-14</v>
      </c>
      <c r="G9" s="10">
        <v>30</v>
      </c>
      <c r="H9" s="10">
        <v>73</v>
      </c>
      <c r="I9" s="10">
        <v>-43</v>
      </c>
      <c r="J9" s="10">
        <v>57</v>
      </c>
      <c r="K9" s="10">
        <v>110</v>
      </c>
      <c r="L9" s="10">
        <v>-53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x14ac:dyDescent="0.15">
      <c r="A10" s="15" t="s">
        <v>122</v>
      </c>
      <c r="B10" s="17" t="s">
        <v>149</v>
      </c>
      <c r="C10" s="17" t="s">
        <v>148</v>
      </c>
      <c r="D10" s="10">
        <v>107</v>
      </c>
      <c r="E10" s="10">
        <v>185</v>
      </c>
      <c r="F10" s="10">
        <v>-78</v>
      </c>
      <c r="G10" s="10">
        <v>117</v>
      </c>
      <c r="H10" s="10">
        <v>228</v>
      </c>
      <c r="I10" s="10">
        <v>-111</v>
      </c>
      <c r="J10" s="10">
        <v>116</v>
      </c>
      <c r="K10" s="10">
        <v>230</v>
      </c>
      <c r="L10" s="10">
        <v>-114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x14ac:dyDescent="0.15">
      <c r="A11" s="15" t="s">
        <v>133</v>
      </c>
      <c r="B11" s="17" t="s">
        <v>147</v>
      </c>
      <c r="C11" s="17" t="s">
        <v>146</v>
      </c>
      <c r="D11" s="10">
        <v>44</v>
      </c>
      <c r="E11" s="10">
        <v>35</v>
      </c>
      <c r="F11" s="10">
        <v>9</v>
      </c>
      <c r="G11" s="10">
        <v>58</v>
      </c>
      <c r="H11" s="10">
        <v>18</v>
      </c>
      <c r="I11" s="10">
        <v>40</v>
      </c>
      <c r="J11" s="10">
        <v>37</v>
      </c>
      <c r="K11" s="10">
        <v>14</v>
      </c>
      <c r="L11" s="10">
        <v>23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x14ac:dyDescent="0.15">
      <c r="A12" s="15" t="s">
        <v>177</v>
      </c>
      <c r="B12" s="17" t="s">
        <v>145</v>
      </c>
      <c r="C12" s="17" t="s">
        <v>144</v>
      </c>
      <c r="D12" s="10">
        <v>119</v>
      </c>
      <c r="E12" s="10">
        <v>68</v>
      </c>
      <c r="F12" s="10">
        <v>51</v>
      </c>
      <c r="G12" s="10">
        <v>101</v>
      </c>
      <c r="H12" s="10">
        <v>97</v>
      </c>
      <c r="I12" s="10">
        <v>4</v>
      </c>
      <c r="J12" s="10">
        <v>100</v>
      </c>
      <c r="K12" s="10">
        <v>82</v>
      </c>
      <c r="L12" s="10">
        <v>18</v>
      </c>
      <c r="M12" s="2">
        <v>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x14ac:dyDescent="0.15">
      <c r="A13" s="15" t="s">
        <v>122</v>
      </c>
      <c r="B13" s="17" t="s">
        <v>143</v>
      </c>
      <c r="C13" s="17" t="s">
        <v>142</v>
      </c>
      <c r="D13" s="10">
        <v>0</v>
      </c>
      <c r="E13" s="10">
        <v>21</v>
      </c>
      <c r="F13" s="10">
        <v>-21</v>
      </c>
      <c r="G13" s="10">
        <v>14</v>
      </c>
      <c r="H13" s="10">
        <v>0</v>
      </c>
      <c r="I13" s="10">
        <v>14</v>
      </c>
      <c r="J13" s="10">
        <v>0</v>
      </c>
      <c r="K13" s="10">
        <v>15</v>
      </c>
      <c r="L13" s="10">
        <v>-15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15">
      <c r="A14" s="15" t="s">
        <v>177</v>
      </c>
      <c r="B14" s="17" t="s">
        <v>141</v>
      </c>
      <c r="C14" s="17" t="s">
        <v>140</v>
      </c>
      <c r="D14" s="10">
        <v>261</v>
      </c>
      <c r="E14" s="10">
        <v>149</v>
      </c>
      <c r="F14" s="10">
        <v>112</v>
      </c>
      <c r="G14" s="10">
        <v>273</v>
      </c>
      <c r="H14" s="10">
        <v>153</v>
      </c>
      <c r="I14" s="10">
        <v>120</v>
      </c>
      <c r="J14" s="10">
        <v>267</v>
      </c>
      <c r="K14" s="10">
        <v>132</v>
      </c>
      <c r="L14" s="10">
        <v>135</v>
      </c>
      <c r="M14" s="2">
        <v>1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15">
      <c r="A15" s="15" t="s">
        <v>177</v>
      </c>
      <c r="B15" s="17" t="s">
        <v>139</v>
      </c>
      <c r="C15" s="17" t="s">
        <v>138</v>
      </c>
      <c r="D15" s="10">
        <v>139</v>
      </c>
      <c r="E15" s="10">
        <v>62</v>
      </c>
      <c r="F15" s="10">
        <v>77</v>
      </c>
      <c r="G15" s="10">
        <v>124</v>
      </c>
      <c r="H15" s="10">
        <v>69</v>
      </c>
      <c r="I15" s="10">
        <v>55</v>
      </c>
      <c r="J15" s="10">
        <v>38</v>
      </c>
      <c r="K15" s="10">
        <v>111</v>
      </c>
      <c r="L15" s="10">
        <v>-73</v>
      </c>
      <c r="M15" s="2">
        <v>1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x14ac:dyDescent="0.15">
      <c r="A16" s="15" t="s">
        <v>122</v>
      </c>
      <c r="B16" s="17" t="s">
        <v>137</v>
      </c>
      <c r="C16" s="17" t="s">
        <v>136</v>
      </c>
      <c r="D16" s="10">
        <v>13</v>
      </c>
      <c r="E16" s="10">
        <v>0</v>
      </c>
      <c r="F16" s="10">
        <v>13</v>
      </c>
      <c r="G16" s="10">
        <v>0</v>
      </c>
      <c r="H16" s="10">
        <v>10</v>
      </c>
      <c r="I16" s="10">
        <v>-10</v>
      </c>
      <c r="J16" s="10">
        <v>0</v>
      </c>
      <c r="K16" s="10">
        <v>11</v>
      </c>
      <c r="L16" s="10">
        <v>-11</v>
      </c>
      <c r="M16" s="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15">
      <c r="A17" s="15" t="s">
        <v>177</v>
      </c>
      <c r="B17" s="17" t="s">
        <v>135</v>
      </c>
      <c r="C17" s="17" t="s">
        <v>134</v>
      </c>
      <c r="D17" s="10">
        <v>311</v>
      </c>
      <c r="E17" s="10">
        <v>176</v>
      </c>
      <c r="F17" s="10">
        <v>135</v>
      </c>
      <c r="G17" s="10">
        <v>309</v>
      </c>
      <c r="H17" s="10">
        <v>170</v>
      </c>
      <c r="I17" s="10">
        <v>139</v>
      </c>
      <c r="J17" s="10">
        <v>317</v>
      </c>
      <c r="K17" s="10">
        <v>156</v>
      </c>
      <c r="L17" s="10">
        <v>161</v>
      </c>
      <c r="M17" s="2">
        <v>1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15">
      <c r="A18" s="15" t="s">
        <v>133</v>
      </c>
      <c r="B18" s="17" t="s">
        <v>132</v>
      </c>
      <c r="C18" s="17" t="s">
        <v>131</v>
      </c>
      <c r="D18" s="10">
        <v>11</v>
      </c>
      <c r="E18" s="10">
        <v>43</v>
      </c>
      <c r="F18" s="10">
        <v>-32</v>
      </c>
      <c r="G18" s="10">
        <v>22</v>
      </c>
      <c r="H18" s="10">
        <v>26</v>
      </c>
      <c r="I18" s="10">
        <v>-4</v>
      </c>
      <c r="J18" s="10">
        <v>32</v>
      </c>
      <c r="K18" s="10">
        <v>20</v>
      </c>
      <c r="L18" s="10">
        <v>12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15">
      <c r="A19" s="15" t="s">
        <v>122</v>
      </c>
      <c r="B19" s="17" t="s">
        <v>130</v>
      </c>
      <c r="C19" s="41" t="s">
        <v>129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15">
      <c r="A20" s="15" t="s">
        <v>122</v>
      </c>
      <c r="B20" s="17" t="s">
        <v>128</v>
      </c>
      <c r="C20" s="17" t="s">
        <v>127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15">
      <c r="A21" s="15" t="s">
        <v>122</v>
      </c>
      <c r="B21" s="17" t="s">
        <v>126</v>
      </c>
      <c r="C21" s="17" t="s">
        <v>125</v>
      </c>
      <c r="D21" s="10">
        <v>0</v>
      </c>
      <c r="E21" s="10">
        <v>0</v>
      </c>
      <c r="F21" s="10">
        <v>0</v>
      </c>
      <c r="G21" s="10">
        <v>10</v>
      </c>
      <c r="H21" s="10">
        <v>19</v>
      </c>
      <c r="I21" s="10">
        <v>-9</v>
      </c>
      <c r="J21" s="10">
        <v>0</v>
      </c>
      <c r="K21" s="10">
        <v>15</v>
      </c>
      <c r="L21" s="10">
        <v>-15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15">
      <c r="A22" s="15" t="s">
        <v>122</v>
      </c>
      <c r="B22" s="17" t="s">
        <v>124</v>
      </c>
      <c r="C22" s="17" t="s">
        <v>123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15">
      <c r="A23" s="15" t="s">
        <v>122</v>
      </c>
      <c r="B23" s="17" t="s">
        <v>121</v>
      </c>
      <c r="C23" s="17" t="s">
        <v>120</v>
      </c>
      <c r="D23" s="10">
        <v>0</v>
      </c>
      <c r="E23" s="10">
        <v>12</v>
      </c>
      <c r="F23" s="10">
        <v>-12</v>
      </c>
      <c r="G23" s="10">
        <v>0</v>
      </c>
      <c r="H23" s="10">
        <v>10</v>
      </c>
      <c r="I23" s="10">
        <v>-10</v>
      </c>
      <c r="J23" s="10">
        <v>0</v>
      </c>
      <c r="K23" s="10">
        <v>10</v>
      </c>
      <c r="L23" s="10">
        <v>-10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15">
      <c r="A24" s="37" t="s">
        <v>173</v>
      </c>
      <c r="B24" s="17" t="s">
        <v>119</v>
      </c>
      <c r="C24" s="17" t="s">
        <v>118</v>
      </c>
      <c r="D24" s="10">
        <v>30</v>
      </c>
      <c r="E24" s="10">
        <v>48</v>
      </c>
      <c r="F24" s="10">
        <v>-18</v>
      </c>
      <c r="G24" s="10">
        <v>24</v>
      </c>
      <c r="H24" s="10">
        <v>52</v>
      </c>
      <c r="I24" s="10">
        <v>-28</v>
      </c>
      <c r="J24" s="10">
        <v>25</v>
      </c>
      <c r="K24" s="10">
        <v>28</v>
      </c>
      <c r="L24" s="10">
        <v>-3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15">
      <c r="A25" s="37" t="s">
        <v>173</v>
      </c>
      <c r="B25" s="17" t="s">
        <v>117</v>
      </c>
      <c r="C25" s="17" t="s">
        <v>116</v>
      </c>
      <c r="D25" s="10">
        <v>168</v>
      </c>
      <c r="E25" s="10">
        <v>221</v>
      </c>
      <c r="F25" s="10">
        <v>-53</v>
      </c>
      <c r="G25" s="10">
        <v>146</v>
      </c>
      <c r="H25" s="10">
        <v>210</v>
      </c>
      <c r="I25" s="10">
        <v>-64</v>
      </c>
      <c r="J25" s="10">
        <v>147</v>
      </c>
      <c r="K25" s="10">
        <v>224</v>
      </c>
      <c r="L25" s="10">
        <v>-77</v>
      </c>
      <c r="M25" s="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15">
      <c r="A26" s="15" t="s">
        <v>177</v>
      </c>
      <c r="B26" s="17" t="s">
        <v>115</v>
      </c>
      <c r="C26" s="17" t="s">
        <v>114</v>
      </c>
      <c r="D26" s="10">
        <v>23</v>
      </c>
      <c r="E26" s="10">
        <v>10</v>
      </c>
      <c r="F26" s="10">
        <v>13</v>
      </c>
      <c r="G26" s="10">
        <v>27</v>
      </c>
      <c r="H26" s="10">
        <v>17</v>
      </c>
      <c r="I26" s="10">
        <v>10</v>
      </c>
      <c r="J26" s="10">
        <v>0</v>
      </c>
      <c r="K26" s="10">
        <v>0</v>
      </c>
      <c r="L26" s="10">
        <v>0</v>
      </c>
      <c r="M26" s="2">
        <v>1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15">
      <c r="A27" s="15" t="s">
        <v>177</v>
      </c>
      <c r="B27" s="17" t="s">
        <v>113</v>
      </c>
      <c r="C27" s="17" t="s">
        <v>112</v>
      </c>
      <c r="D27" s="10">
        <v>131</v>
      </c>
      <c r="E27" s="10">
        <v>188</v>
      </c>
      <c r="F27" s="10">
        <v>-57</v>
      </c>
      <c r="G27" s="10">
        <v>115</v>
      </c>
      <c r="H27" s="10">
        <v>196</v>
      </c>
      <c r="I27" s="10">
        <v>-81</v>
      </c>
      <c r="J27" s="10">
        <v>88</v>
      </c>
      <c r="K27" s="10">
        <v>232</v>
      </c>
      <c r="L27" s="10">
        <v>-144</v>
      </c>
      <c r="M27" s="2">
        <v>1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15">
      <c r="A28" s="15" t="s">
        <v>177</v>
      </c>
      <c r="B28" s="17" t="s">
        <v>111</v>
      </c>
      <c r="C28" s="17" t="s">
        <v>110</v>
      </c>
      <c r="D28" s="10">
        <v>0</v>
      </c>
      <c r="E28" s="10">
        <v>13</v>
      </c>
      <c r="F28" s="10">
        <v>-13</v>
      </c>
      <c r="G28" s="10">
        <v>70</v>
      </c>
      <c r="H28" s="10">
        <v>0</v>
      </c>
      <c r="I28" s="10">
        <v>70</v>
      </c>
      <c r="J28" s="10">
        <v>0</v>
      </c>
      <c r="K28" s="10">
        <v>51</v>
      </c>
      <c r="L28" s="10">
        <v>-51</v>
      </c>
      <c r="M28" s="2">
        <v>1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15">
      <c r="A29" s="15" t="s">
        <v>177</v>
      </c>
      <c r="B29" s="17" t="s">
        <v>109</v>
      </c>
      <c r="C29" s="17" t="s">
        <v>108</v>
      </c>
      <c r="D29" s="10">
        <v>10</v>
      </c>
      <c r="E29" s="10">
        <v>11</v>
      </c>
      <c r="F29" s="10">
        <v>-1</v>
      </c>
      <c r="G29" s="10">
        <v>13</v>
      </c>
      <c r="H29" s="10">
        <v>36</v>
      </c>
      <c r="I29" s="10">
        <v>-23</v>
      </c>
      <c r="J29" s="10">
        <v>29</v>
      </c>
      <c r="K29" s="10">
        <v>10</v>
      </c>
      <c r="L29" s="10">
        <v>19</v>
      </c>
      <c r="M29" s="2">
        <v>1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15">
      <c r="A30" s="15" t="s">
        <v>177</v>
      </c>
      <c r="B30" s="17" t="s">
        <v>107</v>
      </c>
      <c r="C30" s="17" t="s">
        <v>106</v>
      </c>
      <c r="D30" s="10">
        <v>128</v>
      </c>
      <c r="E30" s="10">
        <v>70</v>
      </c>
      <c r="F30" s="10">
        <v>58</v>
      </c>
      <c r="G30" s="10">
        <v>136</v>
      </c>
      <c r="H30" s="10">
        <v>29</v>
      </c>
      <c r="I30" s="10">
        <v>107</v>
      </c>
      <c r="J30" s="10">
        <v>136</v>
      </c>
      <c r="K30" s="10">
        <v>13</v>
      </c>
      <c r="L30" s="10">
        <v>123</v>
      </c>
      <c r="M30" s="2">
        <v>1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15">
      <c r="A31" s="15" t="s">
        <v>177</v>
      </c>
      <c r="B31" s="17" t="s">
        <v>105</v>
      </c>
      <c r="C31" s="17" t="s">
        <v>104</v>
      </c>
      <c r="D31" s="10">
        <v>55</v>
      </c>
      <c r="E31" s="10">
        <v>69</v>
      </c>
      <c r="F31" s="10">
        <v>-14</v>
      </c>
      <c r="G31" s="10">
        <v>105</v>
      </c>
      <c r="H31" s="10">
        <v>74</v>
      </c>
      <c r="I31" s="10">
        <v>31</v>
      </c>
      <c r="J31" s="10">
        <v>116</v>
      </c>
      <c r="K31" s="10">
        <v>61</v>
      </c>
      <c r="L31" s="10">
        <v>55</v>
      </c>
      <c r="M31" s="2">
        <v>1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15">
      <c r="A32" s="15" t="s">
        <v>177</v>
      </c>
      <c r="B32" s="17" t="s">
        <v>103</v>
      </c>
      <c r="C32" s="17" t="s">
        <v>102</v>
      </c>
      <c r="D32" s="10">
        <v>0</v>
      </c>
      <c r="E32" s="10">
        <v>84</v>
      </c>
      <c r="F32" s="10">
        <v>-84</v>
      </c>
      <c r="G32" s="10">
        <v>78</v>
      </c>
      <c r="H32" s="10">
        <v>89</v>
      </c>
      <c r="I32" s="10">
        <v>-11</v>
      </c>
      <c r="J32" s="10">
        <v>58</v>
      </c>
      <c r="K32" s="10">
        <v>34</v>
      </c>
      <c r="L32" s="10">
        <v>24</v>
      </c>
      <c r="M32" s="2">
        <v>1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15">
      <c r="A33" s="15" t="s">
        <v>177</v>
      </c>
      <c r="B33" s="17" t="s">
        <v>100</v>
      </c>
      <c r="C33" s="17" t="s">
        <v>99</v>
      </c>
      <c r="D33" s="10">
        <v>32</v>
      </c>
      <c r="E33" s="10">
        <v>32</v>
      </c>
      <c r="F33" s="10">
        <v>0</v>
      </c>
      <c r="G33" s="10">
        <v>31</v>
      </c>
      <c r="H33" s="10">
        <v>73</v>
      </c>
      <c r="I33" s="10">
        <v>-42</v>
      </c>
      <c r="J33" s="10">
        <v>68</v>
      </c>
      <c r="K33" s="10">
        <v>50</v>
      </c>
      <c r="L33" s="10">
        <v>18</v>
      </c>
      <c r="M33" s="2">
        <v>1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ht="12.75" thickBot="1" x14ac:dyDescent="0.2">
      <c r="A34" s="19" t="s">
        <v>170</v>
      </c>
      <c r="B34" s="20" t="s">
        <v>176</v>
      </c>
      <c r="C34" s="20" t="s">
        <v>98</v>
      </c>
      <c r="D34" s="11">
        <v>905</v>
      </c>
      <c r="E34" s="11">
        <v>870</v>
      </c>
      <c r="F34" s="11">
        <v>35</v>
      </c>
      <c r="G34" s="11">
        <v>756</v>
      </c>
      <c r="H34" s="11">
        <v>736</v>
      </c>
      <c r="I34" s="11">
        <v>20</v>
      </c>
      <c r="J34" s="11">
        <v>998</v>
      </c>
      <c r="K34" s="11">
        <v>952</v>
      </c>
      <c r="L34" s="11">
        <v>46</v>
      </c>
      <c r="M34" s="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15">
      <c r="A35" s="21" t="s">
        <v>184</v>
      </c>
      <c r="B35" s="22" t="s">
        <v>97</v>
      </c>
      <c r="C35" s="22" t="s">
        <v>96</v>
      </c>
      <c r="D35" s="12">
        <v>34</v>
      </c>
      <c r="E35" s="12">
        <v>29</v>
      </c>
      <c r="F35" s="12">
        <v>5</v>
      </c>
      <c r="G35" s="12">
        <v>38</v>
      </c>
      <c r="H35" s="12">
        <v>16</v>
      </c>
      <c r="I35" s="12">
        <v>22</v>
      </c>
      <c r="J35" s="12">
        <v>34</v>
      </c>
      <c r="K35" s="12">
        <v>31</v>
      </c>
      <c r="L35" s="12">
        <v>3</v>
      </c>
      <c r="M35" s="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15">
      <c r="A36" s="21" t="s">
        <v>185</v>
      </c>
      <c r="B36" s="22" t="s">
        <v>95</v>
      </c>
      <c r="C36" s="22" t="s">
        <v>94</v>
      </c>
      <c r="D36" s="10">
        <v>0</v>
      </c>
      <c r="E36" s="10">
        <v>0</v>
      </c>
      <c r="F36" s="10">
        <v>0</v>
      </c>
      <c r="G36" s="10">
        <v>0</v>
      </c>
      <c r="H36" s="10">
        <v>11</v>
      </c>
      <c r="I36" s="10">
        <v>-11</v>
      </c>
      <c r="J36" s="10">
        <v>0</v>
      </c>
      <c r="K36" s="10">
        <v>0</v>
      </c>
      <c r="L36" s="10">
        <v>0</v>
      </c>
      <c r="M36" s="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15">
      <c r="A37" s="21" t="s">
        <v>185</v>
      </c>
      <c r="B37" s="22" t="s">
        <v>93</v>
      </c>
      <c r="C37" s="22" t="s">
        <v>92</v>
      </c>
      <c r="D37" s="10">
        <v>0</v>
      </c>
      <c r="E37" s="10">
        <v>0</v>
      </c>
      <c r="F37" s="10">
        <v>0</v>
      </c>
      <c r="G37" s="10">
        <v>13</v>
      </c>
      <c r="H37" s="10">
        <v>0</v>
      </c>
      <c r="I37" s="10">
        <v>13</v>
      </c>
      <c r="J37" s="10">
        <v>0</v>
      </c>
      <c r="K37" s="10">
        <v>0</v>
      </c>
      <c r="L37" s="10">
        <v>0</v>
      </c>
      <c r="M37" s="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15">
      <c r="A38" s="21" t="s">
        <v>185</v>
      </c>
      <c r="B38" s="22" t="s">
        <v>91</v>
      </c>
      <c r="C38" s="22" t="s">
        <v>90</v>
      </c>
      <c r="D38" s="10">
        <v>11</v>
      </c>
      <c r="E38" s="10">
        <v>18</v>
      </c>
      <c r="F38" s="10">
        <v>-7</v>
      </c>
      <c r="G38" s="10">
        <v>11</v>
      </c>
      <c r="H38" s="10">
        <v>12</v>
      </c>
      <c r="I38" s="10">
        <v>-1</v>
      </c>
      <c r="J38" s="10">
        <v>16</v>
      </c>
      <c r="K38" s="10">
        <v>12</v>
      </c>
      <c r="L38" s="10">
        <v>4</v>
      </c>
      <c r="M38" s="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15">
      <c r="A39" s="21" t="s">
        <v>185</v>
      </c>
      <c r="B39" s="22" t="s">
        <v>89</v>
      </c>
      <c r="C39" s="22" t="s">
        <v>88</v>
      </c>
      <c r="D39" s="10">
        <v>0</v>
      </c>
      <c r="E39" s="10">
        <v>10</v>
      </c>
      <c r="F39" s="10">
        <v>-10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15">
      <c r="A40" s="21" t="s">
        <v>185</v>
      </c>
      <c r="B40" s="22" t="s">
        <v>87</v>
      </c>
      <c r="C40" s="22" t="s">
        <v>86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15">
      <c r="A41" s="21" t="s">
        <v>185</v>
      </c>
      <c r="B41" s="22" t="s">
        <v>85</v>
      </c>
      <c r="C41" s="22" t="s">
        <v>84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15">
      <c r="A42" s="21" t="s">
        <v>186</v>
      </c>
      <c r="B42" s="22" t="s">
        <v>83</v>
      </c>
      <c r="C42" s="22" t="s">
        <v>82</v>
      </c>
      <c r="D42" s="10">
        <v>23</v>
      </c>
      <c r="E42" s="10">
        <v>24</v>
      </c>
      <c r="F42" s="10">
        <v>-1</v>
      </c>
      <c r="G42" s="10">
        <v>17</v>
      </c>
      <c r="H42" s="10">
        <v>10</v>
      </c>
      <c r="I42" s="10">
        <v>7</v>
      </c>
      <c r="J42" s="10">
        <v>29</v>
      </c>
      <c r="K42" s="10">
        <v>11</v>
      </c>
      <c r="L42" s="10">
        <v>18</v>
      </c>
      <c r="M42" s="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15">
      <c r="A43" s="21" t="s">
        <v>186</v>
      </c>
      <c r="B43" s="22" t="s">
        <v>81</v>
      </c>
      <c r="C43" s="22" t="s">
        <v>80</v>
      </c>
      <c r="D43" s="10">
        <v>0</v>
      </c>
      <c r="E43" s="10">
        <v>27</v>
      </c>
      <c r="F43" s="10">
        <v>-27</v>
      </c>
      <c r="G43" s="10">
        <v>0</v>
      </c>
      <c r="H43" s="10">
        <v>12</v>
      </c>
      <c r="I43" s="10">
        <v>-12</v>
      </c>
      <c r="J43" s="10">
        <v>0</v>
      </c>
      <c r="K43" s="10">
        <v>21</v>
      </c>
      <c r="L43" s="10">
        <v>-21</v>
      </c>
      <c r="M43" s="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15">
      <c r="A44" s="21" t="s">
        <v>186</v>
      </c>
      <c r="B44" s="22" t="s">
        <v>79</v>
      </c>
      <c r="C44" s="22" t="s">
        <v>78</v>
      </c>
      <c r="D44" s="10">
        <v>0</v>
      </c>
      <c r="E44" s="10">
        <v>0</v>
      </c>
      <c r="F44" s="10">
        <v>0</v>
      </c>
      <c r="G44" s="10">
        <v>13</v>
      </c>
      <c r="H44" s="10">
        <v>0</v>
      </c>
      <c r="I44" s="10">
        <v>13</v>
      </c>
      <c r="J44" s="10">
        <v>0</v>
      </c>
      <c r="K44" s="10">
        <v>11</v>
      </c>
      <c r="L44" s="10">
        <v>-11</v>
      </c>
      <c r="M44" s="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x14ac:dyDescent="0.15">
      <c r="A45" s="21" t="s">
        <v>187</v>
      </c>
      <c r="B45" s="22" t="s">
        <v>77</v>
      </c>
      <c r="C45" s="22" t="s">
        <v>76</v>
      </c>
      <c r="D45" s="10">
        <v>66</v>
      </c>
      <c r="E45" s="10">
        <v>60</v>
      </c>
      <c r="F45" s="10">
        <v>6</v>
      </c>
      <c r="G45" s="10">
        <v>45</v>
      </c>
      <c r="H45" s="10">
        <v>83</v>
      </c>
      <c r="I45" s="10">
        <v>-38</v>
      </c>
      <c r="J45" s="10">
        <v>36</v>
      </c>
      <c r="K45" s="10">
        <v>45</v>
      </c>
      <c r="L45" s="10">
        <v>-9</v>
      </c>
      <c r="M45" s="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x14ac:dyDescent="0.15">
      <c r="A46" s="21" t="s">
        <v>187</v>
      </c>
      <c r="B46" s="22" t="s">
        <v>75</v>
      </c>
      <c r="C46" s="22" t="s">
        <v>74</v>
      </c>
      <c r="D46" s="10">
        <v>77</v>
      </c>
      <c r="E46" s="10">
        <v>72</v>
      </c>
      <c r="F46" s="10">
        <v>5</v>
      </c>
      <c r="G46" s="10">
        <v>62</v>
      </c>
      <c r="H46" s="10">
        <v>72</v>
      </c>
      <c r="I46" s="10">
        <v>-10</v>
      </c>
      <c r="J46" s="10">
        <v>56</v>
      </c>
      <c r="K46" s="10">
        <v>65</v>
      </c>
      <c r="L46" s="10">
        <v>-9</v>
      </c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x14ac:dyDescent="0.15">
      <c r="A47" s="21" t="s">
        <v>187</v>
      </c>
      <c r="B47" s="22" t="s">
        <v>73</v>
      </c>
      <c r="C47" s="22" t="s">
        <v>72</v>
      </c>
      <c r="D47" s="10">
        <v>229</v>
      </c>
      <c r="E47" s="10">
        <v>351</v>
      </c>
      <c r="F47" s="10">
        <v>-122</v>
      </c>
      <c r="G47" s="10">
        <v>175</v>
      </c>
      <c r="H47" s="10">
        <v>375</v>
      </c>
      <c r="I47" s="10">
        <v>-200</v>
      </c>
      <c r="J47" s="10">
        <v>214</v>
      </c>
      <c r="K47" s="10">
        <v>336</v>
      </c>
      <c r="L47" s="10">
        <v>-122</v>
      </c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15">
      <c r="A48" s="21" t="s">
        <v>187</v>
      </c>
      <c r="B48" s="22" t="s">
        <v>71</v>
      </c>
      <c r="C48" s="22" t="s">
        <v>70</v>
      </c>
      <c r="D48" s="10">
        <v>110</v>
      </c>
      <c r="E48" s="10">
        <v>144</v>
      </c>
      <c r="F48" s="10">
        <v>-34</v>
      </c>
      <c r="G48" s="10">
        <v>93</v>
      </c>
      <c r="H48" s="10">
        <v>150</v>
      </c>
      <c r="I48" s="10">
        <v>-57</v>
      </c>
      <c r="J48" s="10">
        <v>107</v>
      </c>
      <c r="K48" s="10">
        <v>132</v>
      </c>
      <c r="L48" s="10">
        <v>-25</v>
      </c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15">
      <c r="A49" s="21" t="s">
        <v>188</v>
      </c>
      <c r="B49" s="22" t="s">
        <v>69</v>
      </c>
      <c r="C49" s="22" t="s">
        <v>68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15">
      <c r="A50" s="21" t="s">
        <v>188</v>
      </c>
      <c r="B50" s="22" t="s">
        <v>67</v>
      </c>
      <c r="C50" s="22" t="s">
        <v>66</v>
      </c>
      <c r="D50" s="10">
        <v>11</v>
      </c>
      <c r="E50" s="10">
        <v>0</v>
      </c>
      <c r="F50" s="10">
        <v>11</v>
      </c>
      <c r="G50" s="10">
        <v>15</v>
      </c>
      <c r="H50" s="10">
        <v>0</v>
      </c>
      <c r="I50" s="10">
        <v>15</v>
      </c>
      <c r="J50" s="10">
        <v>0</v>
      </c>
      <c r="K50" s="10">
        <v>11</v>
      </c>
      <c r="L50" s="10">
        <v>-11</v>
      </c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15">
      <c r="A51" s="21" t="s">
        <v>188</v>
      </c>
      <c r="B51" s="22" t="s">
        <v>65</v>
      </c>
      <c r="C51" s="22" t="s">
        <v>64</v>
      </c>
      <c r="D51" s="10">
        <v>12</v>
      </c>
      <c r="E51" s="10">
        <v>17</v>
      </c>
      <c r="F51" s="10">
        <v>-5</v>
      </c>
      <c r="G51" s="10">
        <v>13</v>
      </c>
      <c r="H51" s="10">
        <v>20</v>
      </c>
      <c r="I51" s="10">
        <v>-7</v>
      </c>
      <c r="J51" s="10">
        <v>10</v>
      </c>
      <c r="K51" s="10">
        <v>16</v>
      </c>
      <c r="L51" s="10">
        <v>-6</v>
      </c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15">
      <c r="A52" s="21" t="s">
        <v>188</v>
      </c>
      <c r="B52" s="22" t="s">
        <v>63</v>
      </c>
      <c r="C52" s="22" t="s">
        <v>62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11</v>
      </c>
      <c r="L52" s="10">
        <v>-11</v>
      </c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15">
      <c r="A53" s="21" t="s">
        <v>188</v>
      </c>
      <c r="B53" s="22" t="s">
        <v>61</v>
      </c>
      <c r="C53" s="22" t="s">
        <v>60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15">
      <c r="A54" s="21" t="s">
        <v>188</v>
      </c>
      <c r="B54" s="22" t="s">
        <v>59</v>
      </c>
      <c r="C54" s="22" t="s">
        <v>58</v>
      </c>
      <c r="D54" s="10">
        <v>31</v>
      </c>
      <c r="E54" s="10">
        <v>17</v>
      </c>
      <c r="F54" s="10">
        <v>14</v>
      </c>
      <c r="G54" s="10">
        <v>11</v>
      </c>
      <c r="H54" s="10">
        <v>18</v>
      </c>
      <c r="I54" s="10">
        <v>-7</v>
      </c>
      <c r="J54" s="10">
        <v>21</v>
      </c>
      <c r="K54" s="10">
        <v>13</v>
      </c>
      <c r="L54" s="10">
        <v>8</v>
      </c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15">
      <c r="A55" s="21" t="s">
        <v>188</v>
      </c>
      <c r="B55" s="22" t="s">
        <v>57</v>
      </c>
      <c r="C55" s="22" t="s">
        <v>56</v>
      </c>
      <c r="D55" s="10">
        <v>84</v>
      </c>
      <c r="E55" s="10">
        <v>100</v>
      </c>
      <c r="F55" s="10">
        <v>-16</v>
      </c>
      <c r="G55" s="10">
        <v>77</v>
      </c>
      <c r="H55" s="10">
        <v>125</v>
      </c>
      <c r="I55" s="10">
        <v>-48</v>
      </c>
      <c r="J55" s="10">
        <v>81</v>
      </c>
      <c r="K55" s="10">
        <v>99</v>
      </c>
      <c r="L55" s="10">
        <v>-18</v>
      </c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15">
      <c r="A56" s="21" t="s">
        <v>188</v>
      </c>
      <c r="B56" s="22" t="s">
        <v>55</v>
      </c>
      <c r="C56" s="22" t="s">
        <v>54</v>
      </c>
      <c r="D56" s="10">
        <v>82</v>
      </c>
      <c r="E56" s="10">
        <v>99</v>
      </c>
      <c r="F56" s="10">
        <v>-17</v>
      </c>
      <c r="G56" s="10">
        <v>95</v>
      </c>
      <c r="H56" s="10">
        <v>117</v>
      </c>
      <c r="I56" s="10">
        <v>-22</v>
      </c>
      <c r="J56" s="10">
        <v>79</v>
      </c>
      <c r="K56" s="10">
        <v>97</v>
      </c>
      <c r="L56" s="10">
        <v>-18</v>
      </c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15">
      <c r="A57" s="21" t="s">
        <v>188</v>
      </c>
      <c r="B57" s="22" t="s">
        <v>53</v>
      </c>
      <c r="C57" s="22" t="s">
        <v>52</v>
      </c>
      <c r="D57" s="10">
        <v>937</v>
      </c>
      <c r="E57" s="10">
        <v>1419</v>
      </c>
      <c r="F57" s="10">
        <v>-482</v>
      </c>
      <c r="G57" s="10">
        <v>841</v>
      </c>
      <c r="H57" s="10">
        <v>1282</v>
      </c>
      <c r="I57" s="10">
        <v>-441</v>
      </c>
      <c r="J57" s="10">
        <v>861</v>
      </c>
      <c r="K57" s="10">
        <v>1278</v>
      </c>
      <c r="L57" s="10">
        <v>-417</v>
      </c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15">
      <c r="A58" s="23"/>
      <c r="B58" s="24" t="s">
        <v>51</v>
      </c>
      <c r="C58" s="24" t="s">
        <v>50</v>
      </c>
      <c r="D58" s="13">
        <v>4220</v>
      </c>
      <c r="E58" s="13">
        <v>5092</v>
      </c>
      <c r="F58" s="13">
        <v>-872</v>
      </c>
      <c r="G58" s="13">
        <v>4259</v>
      </c>
      <c r="H58" s="13">
        <v>5026</v>
      </c>
      <c r="I58" s="13">
        <v>-767</v>
      </c>
      <c r="J58" s="13">
        <v>4174</v>
      </c>
      <c r="K58" s="13">
        <v>4989</v>
      </c>
      <c r="L58" s="13">
        <v>-815</v>
      </c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15">
      <c r="A59" s="21" t="s">
        <v>189</v>
      </c>
      <c r="B59" s="22" t="s">
        <v>49</v>
      </c>
      <c r="C59" s="22" t="s">
        <v>48</v>
      </c>
      <c r="D59" s="10">
        <v>41</v>
      </c>
      <c r="E59" s="10">
        <v>58</v>
      </c>
      <c r="F59" s="10">
        <v>-17</v>
      </c>
      <c r="G59" s="10">
        <v>41</v>
      </c>
      <c r="H59" s="10">
        <v>39</v>
      </c>
      <c r="I59" s="10">
        <v>2</v>
      </c>
      <c r="J59" s="10">
        <v>49</v>
      </c>
      <c r="K59" s="10">
        <v>41</v>
      </c>
      <c r="L59" s="10">
        <v>8</v>
      </c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15">
      <c r="A60" s="21" t="s">
        <v>189</v>
      </c>
      <c r="B60" s="22" t="s">
        <v>47</v>
      </c>
      <c r="C60" s="22" t="s">
        <v>46</v>
      </c>
      <c r="D60" s="10">
        <v>98</v>
      </c>
      <c r="E60" s="10">
        <v>97</v>
      </c>
      <c r="F60" s="10">
        <v>1</v>
      </c>
      <c r="G60" s="10">
        <v>151</v>
      </c>
      <c r="H60" s="10">
        <v>102</v>
      </c>
      <c r="I60" s="10">
        <v>49</v>
      </c>
      <c r="J60" s="10">
        <v>131</v>
      </c>
      <c r="K60" s="10">
        <v>154</v>
      </c>
      <c r="L60" s="10">
        <v>-23</v>
      </c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15">
      <c r="A61" s="21" t="s">
        <v>189</v>
      </c>
      <c r="B61" s="22" t="s">
        <v>45</v>
      </c>
      <c r="C61" s="22" t="s">
        <v>44</v>
      </c>
      <c r="D61" s="10">
        <v>410</v>
      </c>
      <c r="E61" s="10">
        <v>586</v>
      </c>
      <c r="F61" s="10">
        <v>-176</v>
      </c>
      <c r="G61" s="10">
        <v>427</v>
      </c>
      <c r="H61" s="10">
        <v>514</v>
      </c>
      <c r="I61" s="10">
        <v>-87</v>
      </c>
      <c r="J61" s="10">
        <v>435</v>
      </c>
      <c r="K61" s="10">
        <v>486</v>
      </c>
      <c r="L61" s="10">
        <v>-51</v>
      </c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15">
      <c r="A62" s="21" t="s">
        <v>189</v>
      </c>
      <c r="B62" s="22" t="s">
        <v>43</v>
      </c>
      <c r="C62" s="22" t="s">
        <v>42</v>
      </c>
      <c r="D62" s="10">
        <v>107</v>
      </c>
      <c r="E62" s="10">
        <v>111</v>
      </c>
      <c r="F62" s="10">
        <v>-4</v>
      </c>
      <c r="G62" s="10">
        <v>65</v>
      </c>
      <c r="H62" s="10">
        <v>146</v>
      </c>
      <c r="I62" s="10">
        <v>-81</v>
      </c>
      <c r="J62" s="10">
        <v>129</v>
      </c>
      <c r="K62" s="10">
        <v>108</v>
      </c>
      <c r="L62" s="10">
        <v>21</v>
      </c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15">
      <c r="A63" s="21" t="s">
        <v>189</v>
      </c>
      <c r="B63" s="22" t="s">
        <v>41</v>
      </c>
      <c r="C63" s="22" t="s">
        <v>40</v>
      </c>
      <c r="D63" s="10">
        <v>83</v>
      </c>
      <c r="E63" s="10">
        <v>89</v>
      </c>
      <c r="F63" s="10">
        <v>-6</v>
      </c>
      <c r="G63" s="10">
        <v>60</v>
      </c>
      <c r="H63" s="10">
        <v>111</v>
      </c>
      <c r="I63" s="10">
        <v>-51</v>
      </c>
      <c r="J63" s="10">
        <v>65</v>
      </c>
      <c r="K63" s="10">
        <v>59</v>
      </c>
      <c r="L63" s="10">
        <v>6</v>
      </c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15">
      <c r="A64" s="21" t="s">
        <v>189</v>
      </c>
      <c r="B64" s="22" t="s">
        <v>39</v>
      </c>
      <c r="C64" s="22" t="s">
        <v>38</v>
      </c>
      <c r="D64" s="10">
        <v>212</v>
      </c>
      <c r="E64" s="10">
        <v>297</v>
      </c>
      <c r="F64" s="10">
        <v>-85</v>
      </c>
      <c r="G64" s="10">
        <v>259</v>
      </c>
      <c r="H64" s="10">
        <v>212</v>
      </c>
      <c r="I64" s="10">
        <v>47</v>
      </c>
      <c r="J64" s="10">
        <v>265</v>
      </c>
      <c r="K64" s="10">
        <v>202</v>
      </c>
      <c r="L64" s="10">
        <v>63</v>
      </c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15">
      <c r="A65" s="21" t="s">
        <v>190</v>
      </c>
      <c r="B65" s="22" t="s">
        <v>37</v>
      </c>
      <c r="C65" s="22" t="s">
        <v>36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15">
      <c r="A66" s="21" t="s">
        <v>190</v>
      </c>
      <c r="B66" s="22" t="s">
        <v>35</v>
      </c>
      <c r="C66" s="22" t="s">
        <v>34</v>
      </c>
      <c r="D66" s="10">
        <v>10</v>
      </c>
      <c r="E66" s="10">
        <v>0</v>
      </c>
      <c r="F66" s="10">
        <v>10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15">
      <c r="A67" s="21" t="s">
        <v>190</v>
      </c>
      <c r="B67" s="22" t="s">
        <v>33</v>
      </c>
      <c r="C67" s="22" t="s">
        <v>32</v>
      </c>
      <c r="D67" s="10">
        <v>0</v>
      </c>
      <c r="E67" s="10">
        <v>18</v>
      </c>
      <c r="F67" s="10">
        <v>-18</v>
      </c>
      <c r="G67" s="10">
        <v>20</v>
      </c>
      <c r="H67" s="10">
        <v>0</v>
      </c>
      <c r="I67" s="10">
        <v>20</v>
      </c>
      <c r="J67" s="10">
        <v>0</v>
      </c>
      <c r="K67" s="10">
        <v>15</v>
      </c>
      <c r="L67" s="10">
        <v>-15</v>
      </c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15">
      <c r="A68" s="21" t="s">
        <v>190</v>
      </c>
      <c r="B68" s="22" t="s">
        <v>31</v>
      </c>
      <c r="C68" s="22" t="s">
        <v>30</v>
      </c>
      <c r="D68" s="10">
        <v>23</v>
      </c>
      <c r="E68" s="10">
        <v>17</v>
      </c>
      <c r="F68" s="10">
        <v>6</v>
      </c>
      <c r="G68" s="10">
        <v>11</v>
      </c>
      <c r="H68" s="10">
        <v>16</v>
      </c>
      <c r="I68" s="10">
        <v>-5</v>
      </c>
      <c r="J68" s="10">
        <v>25</v>
      </c>
      <c r="K68" s="10">
        <v>20</v>
      </c>
      <c r="L68" s="10">
        <v>5</v>
      </c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15">
      <c r="A69" s="21" t="s">
        <v>190</v>
      </c>
      <c r="B69" s="22" t="s">
        <v>29</v>
      </c>
      <c r="C69" s="22" t="s">
        <v>28</v>
      </c>
      <c r="D69" s="10">
        <v>0</v>
      </c>
      <c r="E69" s="10">
        <v>0</v>
      </c>
      <c r="F69" s="10">
        <v>0</v>
      </c>
      <c r="G69" s="10">
        <v>15</v>
      </c>
      <c r="H69" s="10">
        <v>12</v>
      </c>
      <c r="I69" s="10">
        <v>3</v>
      </c>
      <c r="J69" s="10">
        <v>11</v>
      </c>
      <c r="K69" s="10">
        <v>0</v>
      </c>
      <c r="L69" s="10">
        <v>11</v>
      </c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15">
      <c r="A70" s="21" t="s">
        <v>191</v>
      </c>
      <c r="B70" s="22" t="s">
        <v>27</v>
      </c>
      <c r="C70" s="22" t="s">
        <v>26</v>
      </c>
      <c r="D70" s="10">
        <v>0</v>
      </c>
      <c r="E70" s="10">
        <v>0</v>
      </c>
      <c r="F70" s="10">
        <v>0</v>
      </c>
      <c r="G70" s="10">
        <v>0</v>
      </c>
      <c r="H70" s="10">
        <v>10</v>
      </c>
      <c r="I70" s="10">
        <v>-10</v>
      </c>
      <c r="J70" s="10">
        <v>0</v>
      </c>
      <c r="K70" s="10">
        <v>0</v>
      </c>
      <c r="L70" s="10">
        <v>0</v>
      </c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15">
      <c r="A71" s="21" t="s">
        <v>191</v>
      </c>
      <c r="B71" s="22" t="s">
        <v>25</v>
      </c>
      <c r="C71" s="22" t="s">
        <v>24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11</v>
      </c>
      <c r="K71" s="10">
        <v>0</v>
      </c>
      <c r="L71" s="10">
        <v>11</v>
      </c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15">
      <c r="A72" s="21" t="s">
        <v>191</v>
      </c>
      <c r="B72" s="22" t="s">
        <v>23</v>
      </c>
      <c r="C72" s="22" t="s">
        <v>22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10</v>
      </c>
      <c r="L72" s="10">
        <v>-10</v>
      </c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15">
      <c r="A73" s="21" t="s">
        <v>191</v>
      </c>
      <c r="B73" s="22" t="s">
        <v>21</v>
      </c>
      <c r="C73" s="22" t="s">
        <v>20</v>
      </c>
      <c r="D73" s="10">
        <v>12</v>
      </c>
      <c r="E73" s="10">
        <v>0</v>
      </c>
      <c r="F73" s="10">
        <v>12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15">
      <c r="A74" s="21" t="s">
        <v>192</v>
      </c>
      <c r="B74" s="22" t="s">
        <v>19</v>
      </c>
      <c r="C74" s="22" t="s">
        <v>18</v>
      </c>
      <c r="D74" s="10">
        <v>31</v>
      </c>
      <c r="E74" s="10">
        <v>47</v>
      </c>
      <c r="F74" s="10">
        <v>-16</v>
      </c>
      <c r="G74" s="10">
        <v>22</v>
      </c>
      <c r="H74" s="10">
        <v>27</v>
      </c>
      <c r="I74" s="10">
        <v>-5</v>
      </c>
      <c r="J74" s="10">
        <v>39</v>
      </c>
      <c r="K74" s="10">
        <v>17</v>
      </c>
      <c r="L74" s="10">
        <v>22</v>
      </c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15">
      <c r="A75" s="21" t="s">
        <v>192</v>
      </c>
      <c r="B75" s="22" t="s">
        <v>17</v>
      </c>
      <c r="C75" s="22" t="s">
        <v>16</v>
      </c>
      <c r="D75" s="10">
        <v>26</v>
      </c>
      <c r="E75" s="10">
        <v>22</v>
      </c>
      <c r="F75" s="10">
        <v>4</v>
      </c>
      <c r="G75" s="10">
        <v>0</v>
      </c>
      <c r="H75" s="10">
        <v>10</v>
      </c>
      <c r="I75" s="10">
        <v>-10</v>
      </c>
      <c r="J75" s="10">
        <v>24</v>
      </c>
      <c r="K75" s="10">
        <v>24</v>
      </c>
      <c r="L75" s="10">
        <v>0</v>
      </c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15">
      <c r="A76" s="21" t="s">
        <v>192</v>
      </c>
      <c r="B76" s="22" t="s">
        <v>15</v>
      </c>
      <c r="C76" s="22" t="s">
        <v>14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15">
      <c r="A77" s="21" t="s">
        <v>192</v>
      </c>
      <c r="B77" s="22" t="s">
        <v>13</v>
      </c>
      <c r="C77" s="22" t="s">
        <v>12</v>
      </c>
      <c r="D77" s="10">
        <v>18</v>
      </c>
      <c r="E77" s="10">
        <v>18</v>
      </c>
      <c r="F77" s="10">
        <v>0</v>
      </c>
      <c r="G77" s="10">
        <v>0</v>
      </c>
      <c r="H77" s="10">
        <v>12</v>
      </c>
      <c r="I77" s="10">
        <v>-12</v>
      </c>
      <c r="J77" s="10">
        <v>16</v>
      </c>
      <c r="K77" s="10">
        <v>27</v>
      </c>
      <c r="L77" s="10">
        <v>-11</v>
      </c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x14ac:dyDescent="0.15">
      <c r="A78" s="21" t="s">
        <v>192</v>
      </c>
      <c r="B78" s="22" t="s">
        <v>11</v>
      </c>
      <c r="C78" s="22" t="s">
        <v>10</v>
      </c>
      <c r="D78" s="10">
        <v>0</v>
      </c>
      <c r="E78" s="10">
        <v>16</v>
      </c>
      <c r="F78" s="10">
        <v>-16</v>
      </c>
      <c r="G78" s="10">
        <v>0</v>
      </c>
      <c r="H78" s="10">
        <v>12</v>
      </c>
      <c r="I78" s="10">
        <v>-12</v>
      </c>
      <c r="J78" s="10">
        <v>0</v>
      </c>
      <c r="K78" s="10">
        <v>0</v>
      </c>
      <c r="L78" s="10">
        <v>0</v>
      </c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x14ac:dyDescent="0.15">
      <c r="A79" s="21" t="s">
        <v>192</v>
      </c>
      <c r="B79" s="22" t="s">
        <v>9</v>
      </c>
      <c r="C79" s="22" t="s">
        <v>8</v>
      </c>
      <c r="D79" s="10">
        <v>0</v>
      </c>
      <c r="E79" s="10">
        <v>0</v>
      </c>
      <c r="F79" s="10">
        <v>0</v>
      </c>
      <c r="G79" s="10">
        <v>13</v>
      </c>
      <c r="H79" s="10">
        <v>0</v>
      </c>
      <c r="I79" s="10">
        <v>13</v>
      </c>
      <c r="J79" s="10">
        <v>0</v>
      </c>
      <c r="K79" s="10">
        <v>0</v>
      </c>
      <c r="L79" s="10">
        <v>0</v>
      </c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x14ac:dyDescent="0.15">
      <c r="A80" s="21" t="s">
        <v>192</v>
      </c>
      <c r="B80" s="22" t="s">
        <v>7</v>
      </c>
      <c r="C80" s="22" t="s">
        <v>6</v>
      </c>
      <c r="D80" s="10">
        <v>0</v>
      </c>
      <c r="E80" s="10">
        <v>0</v>
      </c>
      <c r="F80" s="10">
        <v>0</v>
      </c>
      <c r="G80" s="10">
        <v>23</v>
      </c>
      <c r="H80" s="10">
        <v>0</v>
      </c>
      <c r="I80" s="10">
        <v>23</v>
      </c>
      <c r="J80" s="10">
        <v>14</v>
      </c>
      <c r="K80" s="10">
        <v>23</v>
      </c>
      <c r="L80" s="10">
        <v>-9</v>
      </c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5" x14ac:dyDescent="0.15">
      <c r="A81" s="21" t="s">
        <v>192</v>
      </c>
      <c r="B81" s="22" t="s">
        <v>5</v>
      </c>
      <c r="C81" s="22" t="s">
        <v>4</v>
      </c>
      <c r="D81" s="10">
        <v>0</v>
      </c>
      <c r="E81" s="10">
        <v>24</v>
      </c>
      <c r="F81" s="10">
        <v>-24</v>
      </c>
      <c r="G81" s="10">
        <v>23</v>
      </c>
      <c r="H81" s="10">
        <v>21</v>
      </c>
      <c r="I81" s="10">
        <v>2</v>
      </c>
      <c r="J81" s="10">
        <v>17</v>
      </c>
      <c r="K81" s="10">
        <v>20</v>
      </c>
      <c r="L81" s="10">
        <v>-3</v>
      </c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5" x14ac:dyDescent="0.15">
      <c r="A82" s="17" t="s">
        <v>193</v>
      </c>
      <c r="B82" s="17" t="s">
        <v>0</v>
      </c>
      <c r="C82" s="25" t="s">
        <v>3</v>
      </c>
      <c r="D82" s="10">
        <v>794</v>
      </c>
      <c r="E82" s="10">
        <v>816</v>
      </c>
      <c r="F82" s="10">
        <v>-22</v>
      </c>
      <c r="G82" s="10">
        <v>735</v>
      </c>
      <c r="H82" s="10">
        <v>794</v>
      </c>
      <c r="I82" s="10">
        <v>-59</v>
      </c>
      <c r="J82" s="10">
        <v>703</v>
      </c>
      <c r="K82" s="10">
        <v>798</v>
      </c>
      <c r="L82" s="10">
        <v>-95</v>
      </c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5" x14ac:dyDescent="0.15">
      <c r="F83" s="51"/>
      <c r="I83" s="51"/>
      <c r="L83" s="51"/>
    </row>
    <row r="84" spans="1:75" x14ac:dyDescent="0.15">
      <c r="B84" s="1" t="s">
        <v>168</v>
      </c>
    </row>
    <row r="85" spans="1:75" x14ac:dyDescent="0.15">
      <c r="B85" s="29"/>
      <c r="C85" s="29">
        <v>2012</v>
      </c>
      <c r="D85" s="29">
        <v>2013</v>
      </c>
      <c r="E85" s="29">
        <v>2014</v>
      </c>
      <c r="F85" s="42"/>
      <c r="G85" s="42"/>
      <c r="H85" s="42"/>
      <c r="I85" s="42"/>
      <c r="J85" s="42"/>
      <c r="K85" s="42"/>
      <c r="L85" s="42"/>
    </row>
    <row r="86" spans="1:75" x14ac:dyDescent="0.15">
      <c r="B86" s="26" t="s">
        <v>2</v>
      </c>
      <c r="C86" s="31">
        <f>SUMIF($A$5:$A$83,$B86,F$5:F$83)</f>
        <v>-194</v>
      </c>
      <c r="D86" s="31">
        <f>SUMIF($A$5:$A$83,$B86,I$5:I$83)</f>
        <v>-258</v>
      </c>
      <c r="E86" s="31">
        <f>SUMIF($A$5:$A$83,$B86,L$5:L$83)</f>
        <v>-298</v>
      </c>
      <c r="F86" s="42"/>
      <c r="G86" s="42"/>
      <c r="H86" s="42"/>
      <c r="I86" s="42"/>
      <c r="J86" s="42"/>
      <c r="K86" s="42"/>
      <c r="L86" s="42"/>
    </row>
    <row r="87" spans="1:75" x14ac:dyDescent="0.15">
      <c r="B87" s="37" t="s">
        <v>175</v>
      </c>
      <c r="C87" s="31">
        <f>SUMIF($A$5:$A$83,$B87,F$5:F$83)</f>
        <v>-690</v>
      </c>
      <c r="D87" s="31">
        <f>SUMIF($A$5:$A$83,$B87,I$5:I$83)</f>
        <v>-565</v>
      </c>
      <c r="E87" s="31">
        <f>SUMIF($A$5:$A$83,$B87,L$5:L$83)</f>
        <v>-598</v>
      </c>
      <c r="F87" s="42"/>
      <c r="G87" s="42"/>
      <c r="H87" s="42"/>
      <c r="I87" s="42"/>
      <c r="J87" s="42"/>
      <c r="K87" s="42"/>
      <c r="L87" s="42"/>
    </row>
    <row r="88" spans="1:75" x14ac:dyDescent="0.15">
      <c r="B88" s="26" t="s">
        <v>1</v>
      </c>
      <c r="C88" s="31">
        <f>SUMIF($A$5:$A$83,$B88,F$5:F$83)</f>
        <v>-23</v>
      </c>
      <c r="D88" s="31">
        <f>SUMIF($A$5:$A$83,$B88,I$5:I$83)</f>
        <v>36</v>
      </c>
      <c r="E88" s="31">
        <f>SUMIF($A$5:$A$83,$B88,L$5:L$83)</f>
        <v>35</v>
      </c>
      <c r="F88" s="42"/>
      <c r="G88" s="42"/>
      <c r="H88" s="42"/>
      <c r="I88" s="42"/>
      <c r="J88" s="42"/>
      <c r="K88" s="42"/>
      <c r="L88" s="42"/>
    </row>
    <row r="89" spans="1:75" x14ac:dyDescent="0.15">
      <c r="B89" s="43" t="s">
        <v>172</v>
      </c>
      <c r="C89" s="44">
        <f>SUMIF($A$5:$A$83,$B89,F$5:F$83)</f>
        <v>0</v>
      </c>
      <c r="D89" s="44">
        <f>SUMIF($A$5:$A$83,$B89,I$5:I$83)</f>
        <v>0</v>
      </c>
      <c r="E89" s="44">
        <f>SUMIF($A$5:$A$83,$B89,L$5:L$83)</f>
        <v>0</v>
      </c>
      <c r="F89" s="42"/>
      <c r="G89" s="42"/>
      <c r="H89" s="42"/>
      <c r="I89" s="42"/>
      <c r="J89" s="42"/>
      <c r="K89" s="42"/>
      <c r="L89" s="42"/>
    </row>
    <row r="90" spans="1:75" ht="12.75" thickBot="1" x14ac:dyDescent="0.2">
      <c r="B90" s="27" t="s">
        <v>170</v>
      </c>
      <c r="C90" s="32">
        <f>SUMIF($A$5:$A$83,$B90,F$5:F$83)+SUMIF($A$5:$A$83,$B89,F$5:F$83)</f>
        <v>35</v>
      </c>
      <c r="D90" s="32">
        <f>SUMIF($A$5:$A$83,$B90,I$5:I$83)+SUMIF($A$5:$A$83,$B89,I$5:I$83)</f>
        <v>20</v>
      </c>
      <c r="E90" s="32">
        <f>SUMIF($A$5:$A$83,$B90,L$5:L$83)+SUMIF($A$5:$A$83,$B89,L$5:L$83)</f>
        <v>46</v>
      </c>
      <c r="F90" s="42"/>
      <c r="G90" s="42"/>
      <c r="H90" s="42"/>
      <c r="I90" s="42"/>
      <c r="J90" s="42"/>
      <c r="K90" s="42"/>
      <c r="L90" s="42"/>
    </row>
    <row r="91" spans="1:75" x14ac:dyDescent="0.15">
      <c r="B91" s="28" t="s">
        <v>194</v>
      </c>
      <c r="C91" s="33">
        <f t="shared" ref="C91:C100" si="0">SUMIF($A$5:$A$83,$B91,F$5:F$83)</f>
        <v>5</v>
      </c>
      <c r="D91" s="33">
        <f t="shared" ref="D91:D100" si="1">SUMIF($A$5:$A$83,$B91,I$5:I$83)</f>
        <v>22</v>
      </c>
      <c r="E91" s="33">
        <f t="shared" ref="E91:E100" si="2">SUMIF($A$5:$A$83,$B91,L$5:L$83)</f>
        <v>3</v>
      </c>
      <c r="F91" s="42"/>
      <c r="G91" s="42"/>
      <c r="H91" s="42"/>
      <c r="I91" s="42"/>
      <c r="J91" s="42"/>
      <c r="K91" s="42"/>
      <c r="L91" s="42"/>
    </row>
    <row r="92" spans="1:75" x14ac:dyDescent="0.15">
      <c r="B92" s="26" t="s">
        <v>195</v>
      </c>
      <c r="C92" s="31">
        <f t="shared" si="0"/>
        <v>-17</v>
      </c>
      <c r="D92" s="31">
        <f t="shared" si="1"/>
        <v>1</v>
      </c>
      <c r="E92" s="31">
        <f t="shared" si="2"/>
        <v>4</v>
      </c>
      <c r="F92" s="42"/>
      <c r="G92" s="42"/>
      <c r="H92" s="42"/>
      <c r="I92" s="42"/>
      <c r="J92" s="42"/>
      <c r="K92" s="42"/>
      <c r="L92" s="42"/>
    </row>
    <row r="93" spans="1:75" x14ac:dyDescent="0.15">
      <c r="B93" s="26" t="s">
        <v>196</v>
      </c>
      <c r="C93" s="31">
        <f t="shared" si="0"/>
        <v>-28</v>
      </c>
      <c r="D93" s="31">
        <f t="shared" si="1"/>
        <v>8</v>
      </c>
      <c r="E93" s="31">
        <f t="shared" si="2"/>
        <v>-14</v>
      </c>
      <c r="F93" s="42"/>
      <c r="G93" s="42"/>
      <c r="H93" s="42"/>
      <c r="I93" s="42"/>
      <c r="J93" s="42"/>
      <c r="K93" s="42"/>
      <c r="L93" s="42"/>
    </row>
    <row r="94" spans="1:75" x14ac:dyDescent="0.15">
      <c r="B94" s="26" t="s">
        <v>197</v>
      </c>
      <c r="C94" s="31">
        <f t="shared" si="0"/>
        <v>-145</v>
      </c>
      <c r="D94" s="31">
        <f t="shared" si="1"/>
        <v>-305</v>
      </c>
      <c r="E94" s="31">
        <f t="shared" si="2"/>
        <v>-165</v>
      </c>
      <c r="F94" s="42"/>
      <c r="G94" s="42"/>
      <c r="H94" s="42"/>
      <c r="I94" s="42"/>
      <c r="J94" s="42"/>
      <c r="K94" s="42"/>
      <c r="L94" s="42"/>
    </row>
    <row r="95" spans="1:75" x14ac:dyDescent="0.15">
      <c r="B95" s="26" t="s">
        <v>198</v>
      </c>
      <c r="C95" s="31">
        <f t="shared" si="0"/>
        <v>-495</v>
      </c>
      <c r="D95" s="31">
        <f t="shared" si="1"/>
        <v>-510</v>
      </c>
      <c r="E95" s="31">
        <f t="shared" si="2"/>
        <v>-473</v>
      </c>
      <c r="F95" s="42"/>
      <c r="G95" s="42"/>
      <c r="H95" s="42"/>
      <c r="I95" s="42"/>
      <c r="J95" s="42"/>
      <c r="K95" s="42"/>
      <c r="L95" s="42"/>
    </row>
    <row r="96" spans="1:75" x14ac:dyDescent="0.15">
      <c r="B96" s="26" t="s">
        <v>199</v>
      </c>
      <c r="C96" s="31">
        <f t="shared" si="0"/>
        <v>-287</v>
      </c>
      <c r="D96" s="31">
        <f t="shared" si="1"/>
        <v>-121</v>
      </c>
      <c r="E96" s="31">
        <f t="shared" si="2"/>
        <v>24</v>
      </c>
      <c r="F96" s="42"/>
      <c r="G96" s="42"/>
      <c r="H96" s="42"/>
      <c r="I96" s="42"/>
      <c r="J96" s="42"/>
      <c r="K96" s="42"/>
      <c r="L96" s="42"/>
    </row>
    <row r="97" spans="2:12" x14ac:dyDescent="0.15">
      <c r="B97" s="26" t="s">
        <v>200</v>
      </c>
      <c r="C97" s="31">
        <f t="shared" si="0"/>
        <v>-2</v>
      </c>
      <c r="D97" s="31">
        <f t="shared" si="1"/>
        <v>18</v>
      </c>
      <c r="E97" s="31">
        <f t="shared" si="2"/>
        <v>1</v>
      </c>
      <c r="F97" s="42"/>
      <c r="G97" s="42"/>
      <c r="H97" s="42"/>
      <c r="I97" s="42"/>
      <c r="J97" s="42"/>
      <c r="K97" s="42"/>
      <c r="L97" s="42"/>
    </row>
    <row r="98" spans="2:12" x14ac:dyDescent="0.15">
      <c r="B98" s="26" t="s">
        <v>201</v>
      </c>
      <c r="C98" s="31">
        <f t="shared" si="0"/>
        <v>12</v>
      </c>
      <c r="D98" s="31">
        <f t="shared" si="1"/>
        <v>-10</v>
      </c>
      <c r="E98" s="31">
        <f t="shared" si="2"/>
        <v>1</v>
      </c>
      <c r="F98" s="42"/>
      <c r="G98" s="42"/>
      <c r="H98" s="42"/>
      <c r="I98" s="42"/>
      <c r="J98" s="42"/>
      <c r="K98" s="42"/>
      <c r="L98" s="42"/>
    </row>
    <row r="99" spans="2:12" x14ac:dyDescent="0.15">
      <c r="B99" s="26" t="s">
        <v>202</v>
      </c>
      <c r="C99" s="31">
        <f t="shared" si="0"/>
        <v>-52</v>
      </c>
      <c r="D99" s="31">
        <f t="shared" si="1"/>
        <v>-1</v>
      </c>
      <c r="E99" s="31">
        <f t="shared" si="2"/>
        <v>-1</v>
      </c>
      <c r="F99" s="42"/>
      <c r="G99" s="42"/>
      <c r="H99" s="42"/>
      <c r="I99" s="42"/>
      <c r="J99" s="42"/>
      <c r="K99" s="42"/>
      <c r="L99" s="42"/>
    </row>
    <row r="100" spans="2:12" ht="12.75" thickBot="1" x14ac:dyDescent="0.2">
      <c r="B100" s="30" t="s">
        <v>171</v>
      </c>
      <c r="C100" s="34">
        <f t="shared" si="0"/>
        <v>-22</v>
      </c>
      <c r="D100" s="34">
        <f t="shared" si="1"/>
        <v>-59</v>
      </c>
      <c r="E100" s="34">
        <f t="shared" si="2"/>
        <v>-95</v>
      </c>
      <c r="F100" s="42"/>
      <c r="G100" s="42"/>
      <c r="H100" s="42"/>
      <c r="I100" s="42"/>
      <c r="J100" s="42"/>
      <c r="K100" s="42"/>
      <c r="L100" s="42"/>
    </row>
    <row r="101" spans="2:12" ht="12.75" thickTop="1" x14ac:dyDescent="0.15">
      <c r="B101" s="6" t="s">
        <v>169</v>
      </c>
      <c r="C101" s="35" t="str">
        <f>"全体 "&amp;TEXT(SUM(C86:C100),"#,###")</f>
        <v>全体 -1,903</v>
      </c>
      <c r="D101" s="35" t="str">
        <f>"全体 "&amp;TEXT(SUM(D86:D100),"#,###")</f>
        <v>全体 -1,724</v>
      </c>
      <c r="E101" s="35" t="str">
        <f>"全体 "&amp;TEXT(SUM(E86:E100),"#,###")</f>
        <v>全体 -1,530</v>
      </c>
      <c r="F101" s="42"/>
      <c r="G101" s="42"/>
      <c r="H101" s="42"/>
      <c r="I101" s="42"/>
      <c r="J101" s="42"/>
      <c r="K101" s="42"/>
      <c r="L101" s="42"/>
    </row>
    <row r="102" spans="2:12" x14ac:dyDescent="0.15">
      <c r="F102" s="42"/>
      <c r="G102" s="42"/>
      <c r="H102" s="42"/>
      <c r="I102" s="42"/>
      <c r="J102" s="42"/>
      <c r="K102" s="42"/>
      <c r="L102" s="42"/>
    </row>
    <row r="103" spans="2:12" x14ac:dyDescent="0.15">
      <c r="F103" s="42"/>
      <c r="G103" s="42"/>
      <c r="H103" s="42"/>
      <c r="I103" s="42"/>
      <c r="J103" s="42"/>
      <c r="K103" s="42"/>
      <c r="L103" s="42"/>
    </row>
    <row r="104" spans="2:12" x14ac:dyDescent="0.15">
      <c r="F104" s="42"/>
      <c r="G104" s="42"/>
      <c r="H104" s="42"/>
      <c r="I104" s="42"/>
      <c r="J104" s="42"/>
      <c r="K104" s="42"/>
      <c r="L104" s="42"/>
    </row>
  </sheetData>
  <mergeCells count="2">
    <mergeCell ref="A2:A3"/>
    <mergeCell ref="B2:C3"/>
  </mergeCells>
  <phoneticPr fontId="3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4"/>
  <sheetViews>
    <sheetView showGridLines="0" zoomScale="90" zoomScaleNormal="90" workbookViewId="0">
      <pane ySplit="4" topLeftCell="A83" activePane="bottomLeft" state="frozen"/>
      <selection activeCell="H89" sqref="H89"/>
      <selection pane="bottomLeft" activeCell="J101" sqref="J101"/>
    </sheetView>
  </sheetViews>
  <sheetFormatPr defaultColWidth="9.85546875" defaultRowHeight="12" x14ac:dyDescent="0.15"/>
  <cols>
    <col min="1" max="1" width="11.42578125" style="1" customWidth="1"/>
    <col min="2" max="2" width="11.7109375" style="1" customWidth="1"/>
    <col min="3" max="5" width="7" style="1" customWidth="1"/>
    <col min="6" max="6" width="8.5703125" style="1" customWidth="1"/>
    <col min="7" max="8" width="7" style="1" customWidth="1"/>
    <col min="9" max="9" width="8.42578125" style="1" customWidth="1"/>
    <col min="10" max="11" width="7" style="1" customWidth="1"/>
    <col min="12" max="12" width="8.42578125" style="1" customWidth="1"/>
    <col min="13" max="13" width="5.140625" style="1" customWidth="1"/>
    <col min="14" max="76" width="9.140625" style="1" customWidth="1"/>
    <col min="77" max="190" width="10.28515625" style="1" customWidth="1"/>
    <col min="191" max="191" width="1.85546875" style="1" customWidth="1"/>
    <col min="192" max="192" width="29.85546875" style="1" customWidth="1"/>
    <col min="193" max="193" width="8.7109375" style="1" customWidth="1"/>
    <col min="194" max="16384" width="9.85546875" style="1"/>
  </cols>
  <sheetData>
    <row r="1" spans="1:75" x14ac:dyDescent="0.15">
      <c r="A1" s="38" t="s">
        <v>163</v>
      </c>
      <c r="C1" s="1" t="s">
        <v>205</v>
      </c>
      <c r="D1" s="4" t="s">
        <v>213</v>
      </c>
      <c r="G1" s="4"/>
      <c r="J1" s="4"/>
      <c r="N1" s="1" t="str">
        <f>"移動地域（県内地域・県外地方）別の人口移動の状況　＜"&amp;D1&amp;"・"&amp;C1&amp;"＞"</f>
        <v>移動地域（県内地域・県外地方）別の人口移動の状況　＜南部地域・男＞</v>
      </c>
    </row>
    <row r="2" spans="1:75" x14ac:dyDescent="0.15">
      <c r="A2" s="53" t="s">
        <v>164</v>
      </c>
      <c r="B2" s="55" t="s">
        <v>162</v>
      </c>
      <c r="C2" s="56"/>
      <c r="D2" s="9">
        <f>E2</f>
        <v>2012</v>
      </c>
      <c r="E2" s="7">
        <v>2012</v>
      </c>
      <c r="F2" s="8">
        <f>E2</f>
        <v>2012</v>
      </c>
      <c r="G2" s="9">
        <f>H2</f>
        <v>2013</v>
      </c>
      <c r="H2" s="7">
        <v>2013</v>
      </c>
      <c r="I2" s="8">
        <f>H2</f>
        <v>2013</v>
      </c>
      <c r="J2" s="9">
        <f>K2</f>
        <v>2014</v>
      </c>
      <c r="K2" s="7">
        <v>2014</v>
      </c>
      <c r="L2" s="8">
        <f>K2</f>
        <v>2014</v>
      </c>
    </row>
    <row r="3" spans="1:75" x14ac:dyDescent="0.15">
      <c r="A3" s="54"/>
      <c r="B3" s="57"/>
      <c r="C3" s="58"/>
      <c r="D3" s="3" t="s">
        <v>165</v>
      </c>
      <c r="E3" s="3" t="s">
        <v>166</v>
      </c>
      <c r="F3" s="3" t="s">
        <v>167</v>
      </c>
      <c r="G3" s="3" t="s">
        <v>165</v>
      </c>
      <c r="H3" s="3" t="s">
        <v>166</v>
      </c>
      <c r="I3" s="3" t="s">
        <v>167</v>
      </c>
      <c r="J3" s="3" t="s">
        <v>165</v>
      </c>
      <c r="K3" s="3" t="s">
        <v>166</v>
      </c>
      <c r="L3" s="3" t="s">
        <v>167</v>
      </c>
    </row>
    <row r="4" spans="1:75" x14ac:dyDescent="0.15">
      <c r="A4" s="39" t="s">
        <v>161</v>
      </c>
      <c r="B4" s="39" t="s">
        <v>161</v>
      </c>
      <c r="C4" s="39" t="s">
        <v>204</v>
      </c>
      <c r="D4" s="40">
        <v>4155</v>
      </c>
      <c r="E4" s="40">
        <v>5009</v>
      </c>
      <c r="F4" s="49">
        <v>-854</v>
      </c>
      <c r="G4" s="40">
        <v>4117</v>
      </c>
      <c r="H4" s="40">
        <v>4869</v>
      </c>
      <c r="I4" s="49">
        <v>-752</v>
      </c>
      <c r="J4" s="40">
        <v>4019</v>
      </c>
      <c r="K4" s="40">
        <v>4745</v>
      </c>
      <c r="L4" s="49">
        <v>-726</v>
      </c>
    </row>
    <row r="5" spans="1:75" x14ac:dyDescent="0.15">
      <c r="A5" s="37" t="s">
        <v>173</v>
      </c>
      <c r="B5" s="17" t="s">
        <v>159</v>
      </c>
      <c r="C5" s="17" t="s">
        <v>203</v>
      </c>
      <c r="D5" s="10">
        <v>259</v>
      </c>
      <c r="E5" s="10">
        <v>415</v>
      </c>
      <c r="F5" s="45">
        <v>-156</v>
      </c>
      <c r="G5" s="10">
        <v>315</v>
      </c>
      <c r="H5" s="10">
        <v>405</v>
      </c>
      <c r="I5" s="45">
        <v>-90</v>
      </c>
      <c r="J5" s="10">
        <v>258</v>
      </c>
      <c r="K5" s="10">
        <v>374</v>
      </c>
      <c r="L5" s="45">
        <v>-116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x14ac:dyDescent="0.15">
      <c r="A6" s="15" t="s">
        <v>122</v>
      </c>
      <c r="B6" s="17" t="s">
        <v>157</v>
      </c>
      <c r="C6" s="17" t="s">
        <v>156</v>
      </c>
      <c r="D6" s="10">
        <v>121</v>
      </c>
      <c r="E6" s="10">
        <v>143</v>
      </c>
      <c r="F6" s="45">
        <v>-22</v>
      </c>
      <c r="G6" s="10">
        <v>110</v>
      </c>
      <c r="H6" s="10">
        <v>149</v>
      </c>
      <c r="I6" s="45">
        <v>-39</v>
      </c>
      <c r="J6" s="10">
        <v>94</v>
      </c>
      <c r="K6" s="10">
        <v>143</v>
      </c>
      <c r="L6" s="45">
        <v>-49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x14ac:dyDescent="0.15">
      <c r="A7" s="15" t="s">
        <v>177</v>
      </c>
      <c r="B7" s="17" t="s">
        <v>155</v>
      </c>
      <c r="C7" s="17" t="s">
        <v>154</v>
      </c>
      <c r="D7" s="10">
        <v>233</v>
      </c>
      <c r="E7" s="10">
        <v>338</v>
      </c>
      <c r="F7" s="45">
        <v>-105</v>
      </c>
      <c r="G7" s="10">
        <v>220</v>
      </c>
      <c r="H7" s="10">
        <v>419</v>
      </c>
      <c r="I7" s="45">
        <v>-199</v>
      </c>
      <c r="J7" s="10">
        <v>205</v>
      </c>
      <c r="K7" s="10">
        <v>339</v>
      </c>
      <c r="L7" s="45">
        <v>-134</v>
      </c>
      <c r="M7" s="2">
        <v>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x14ac:dyDescent="0.15">
      <c r="A8" s="37" t="s">
        <v>173</v>
      </c>
      <c r="B8" s="17" t="s">
        <v>153</v>
      </c>
      <c r="C8" s="17" t="s">
        <v>152</v>
      </c>
      <c r="D8" s="10">
        <v>276</v>
      </c>
      <c r="E8" s="10">
        <v>442</v>
      </c>
      <c r="F8" s="45">
        <v>-166</v>
      </c>
      <c r="G8" s="10">
        <v>265</v>
      </c>
      <c r="H8" s="10">
        <v>390</v>
      </c>
      <c r="I8" s="45">
        <v>-125</v>
      </c>
      <c r="J8" s="10">
        <v>213</v>
      </c>
      <c r="K8" s="10">
        <v>366</v>
      </c>
      <c r="L8" s="45">
        <v>-153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x14ac:dyDescent="0.15">
      <c r="A9" s="15" t="s">
        <v>122</v>
      </c>
      <c r="B9" s="17" t="s">
        <v>151</v>
      </c>
      <c r="C9" s="17" t="s">
        <v>150</v>
      </c>
      <c r="D9" s="10">
        <v>34</v>
      </c>
      <c r="E9" s="10">
        <v>33</v>
      </c>
      <c r="F9" s="45">
        <v>1</v>
      </c>
      <c r="G9" s="10">
        <v>15</v>
      </c>
      <c r="H9" s="10">
        <v>43</v>
      </c>
      <c r="I9" s="45">
        <v>-28</v>
      </c>
      <c r="J9" s="10">
        <v>23</v>
      </c>
      <c r="K9" s="10">
        <v>54</v>
      </c>
      <c r="L9" s="45">
        <v>-31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x14ac:dyDescent="0.15">
      <c r="A10" s="15" t="s">
        <v>122</v>
      </c>
      <c r="B10" s="17" t="s">
        <v>149</v>
      </c>
      <c r="C10" s="17" t="s">
        <v>148</v>
      </c>
      <c r="D10" s="10">
        <v>64</v>
      </c>
      <c r="E10" s="10">
        <v>107</v>
      </c>
      <c r="F10" s="45">
        <v>-43</v>
      </c>
      <c r="G10" s="10">
        <v>68</v>
      </c>
      <c r="H10" s="10">
        <v>117</v>
      </c>
      <c r="I10" s="45">
        <v>-49</v>
      </c>
      <c r="J10" s="10">
        <v>61</v>
      </c>
      <c r="K10" s="10">
        <v>117</v>
      </c>
      <c r="L10" s="45">
        <v>-56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x14ac:dyDescent="0.15">
      <c r="A11" s="15" t="s">
        <v>133</v>
      </c>
      <c r="B11" s="17" t="s">
        <v>147</v>
      </c>
      <c r="C11" s="17" t="s">
        <v>146</v>
      </c>
      <c r="D11" s="10">
        <v>34</v>
      </c>
      <c r="E11" s="10">
        <v>15</v>
      </c>
      <c r="F11" s="45">
        <v>19</v>
      </c>
      <c r="G11" s="10">
        <v>45</v>
      </c>
      <c r="H11" s="10">
        <v>11</v>
      </c>
      <c r="I11" s="45">
        <v>34</v>
      </c>
      <c r="J11" s="10">
        <v>25</v>
      </c>
      <c r="K11" s="10">
        <v>10</v>
      </c>
      <c r="L11" s="45">
        <v>15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x14ac:dyDescent="0.15">
      <c r="A12" s="15" t="s">
        <v>177</v>
      </c>
      <c r="B12" s="17" t="s">
        <v>145</v>
      </c>
      <c r="C12" s="17" t="s">
        <v>144</v>
      </c>
      <c r="D12" s="10">
        <v>57</v>
      </c>
      <c r="E12" s="10">
        <v>35</v>
      </c>
      <c r="F12" s="45">
        <v>22</v>
      </c>
      <c r="G12" s="10">
        <v>45</v>
      </c>
      <c r="H12" s="10">
        <v>46</v>
      </c>
      <c r="I12" s="45">
        <v>-1</v>
      </c>
      <c r="J12" s="10">
        <v>49</v>
      </c>
      <c r="K12" s="10">
        <v>37</v>
      </c>
      <c r="L12" s="45">
        <v>12</v>
      </c>
      <c r="M12" s="2">
        <v>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x14ac:dyDescent="0.15">
      <c r="A13" s="15" t="s">
        <v>122</v>
      </c>
      <c r="B13" s="17" t="s">
        <v>143</v>
      </c>
      <c r="C13" s="17" t="s">
        <v>142</v>
      </c>
      <c r="D13" s="10">
        <v>0</v>
      </c>
      <c r="E13" s="10">
        <v>8</v>
      </c>
      <c r="F13" s="45">
        <v>-8</v>
      </c>
      <c r="G13" s="10">
        <v>8</v>
      </c>
      <c r="H13" s="10">
        <v>0</v>
      </c>
      <c r="I13" s="45">
        <v>8</v>
      </c>
      <c r="J13" s="10">
        <v>0</v>
      </c>
      <c r="K13" s="10">
        <v>6</v>
      </c>
      <c r="L13" s="45">
        <v>-6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15">
      <c r="A14" s="15" t="s">
        <v>177</v>
      </c>
      <c r="B14" s="17" t="s">
        <v>141</v>
      </c>
      <c r="C14" s="17" t="s">
        <v>140</v>
      </c>
      <c r="D14" s="10">
        <v>112</v>
      </c>
      <c r="E14" s="10">
        <v>73</v>
      </c>
      <c r="F14" s="45">
        <v>39</v>
      </c>
      <c r="G14" s="10">
        <v>140</v>
      </c>
      <c r="H14" s="10">
        <v>79</v>
      </c>
      <c r="I14" s="45">
        <v>61</v>
      </c>
      <c r="J14" s="10">
        <v>130</v>
      </c>
      <c r="K14" s="10">
        <v>56</v>
      </c>
      <c r="L14" s="45">
        <v>74</v>
      </c>
      <c r="M14" s="2">
        <v>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15">
      <c r="A15" s="15" t="s">
        <v>177</v>
      </c>
      <c r="B15" s="17" t="s">
        <v>139</v>
      </c>
      <c r="C15" s="17" t="s">
        <v>138</v>
      </c>
      <c r="D15" s="10">
        <v>71</v>
      </c>
      <c r="E15" s="10">
        <v>35</v>
      </c>
      <c r="F15" s="45">
        <v>36</v>
      </c>
      <c r="G15" s="10">
        <v>63</v>
      </c>
      <c r="H15" s="10">
        <v>34</v>
      </c>
      <c r="I15" s="45">
        <v>29</v>
      </c>
      <c r="J15" s="10">
        <v>17</v>
      </c>
      <c r="K15" s="10">
        <v>47</v>
      </c>
      <c r="L15" s="45">
        <v>-30</v>
      </c>
      <c r="M15" s="2">
        <v>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x14ac:dyDescent="0.15">
      <c r="A16" s="15" t="s">
        <v>122</v>
      </c>
      <c r="B16" s="17" t="s">
        <v>137</v>
      </c>
      <c r="C16" s="17" t="s">
        <v>136</v>
      </c>
      <c r="D16" s="10">
        <v>6</v>
      </c>
      <c r="E16" s="10">
        <v>0</v>
      </c>
      <c r="F16" s="45">
        <v>6</v>
      </c>
      <c r="G16" s="10">
        <v>0</v>
      </c>
      <c r="H16" s="10">
        <v>4</v>
      </c>
      <c r="I16" s="45">
        <v>-4</v>
      </c>
      <c r="J16" s="10">
        <v>0</v>
      </c>
      <c r="K16" s="10">
        <v>6</v>
      </c>
      <c r="L16" s="45">
        <v>-6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15">
      <c r="A17" s="15" t="s">
        <v>177</v>
      </c>
      <c r="B17" s="17" t="s">
        <v>135</v>
      </c>
      <c r="C17" s="17" t="s">
        <v>134</v>
      </c>
      <c r="D17" s="10">
        <v>132</v>
      </c>
      <c r="E17" s="10">
        <v>89</v>
      </c>
      <c r="F17" s="45">
        <v>43</v>
      </c>
      <c r="G17" s="10">
        <v>146</v>
      </c>
      <c r="H17" s="10">
        <v>77</v>
      </c>
      <c r="I17" s="45">
        <v>69</v>
      </c>
      <c r="J17" s="10">
        <v>142</v>
      </c>
      <c r="K17" s="10">
        <v>72</v>
      </c>
      <c r="L17" s="45">
        <v>70</v>
      </c>
      <c r="M17" s="2">
        <v>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15">
      <c r="A18" s="15" t="s">
        <v>133</v>
      </c>
      <c r="B18" s="17" t="s">
        <v>132</v>
      </c>
      <c r="C18" s="17" t="s">
        <v>131</v>
      </c>
      <c r="D18" s="10">
        <v>5</v>
      </c>
      <c r="E18" s="10">
        <v>27</v>
      </c>
      <c r="F18" s="45">
        <v>-22</v>
      </c>
      <c r="G18" s="10">
        <v>11</v>
      </c>
      <c r="H18" s="10">
        <v>13</v>
      </c>
      <c r="I18" s="45">
        <v>-2</v>
      </c>
      <c r="J18" s="10">
        <v>16</v>
      </c>
      <c r="K18" s="10">
        <v>14</v>
      </c>
      <c r="L18" s="45">
        <v>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15">
      <c r="A19" s="15" t="s">
        <v>122</v>
      </c>
      <c r="B19" s="17" t="s">
        <v>130</v>
      </c>
      <c r="C19" s="41" t="s">
        <v>129</v>
      </c>
      <c r="D19" s="10">
        <v>0</v>
      </c>
      <c r="E19" s="10">
        <v>0</v>
      </c>
      <c r="F19" s="45">
        <v>0</v>
      </c>
      <c r="G19" s="10">
        <v>0</v>
      </c>
      <c r="H19" s="10">
        <v>0</v>
      </c>
      <c r="I19" s="45">
        <v>0</v>
      </c>
      <c r="J19" s="10">
        <v>0</v>
      </c>
      <c r="K19" s="10">
        <v>0</v>
      </c>
      <c r="L19" s="45"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15">
      <c r="A20" s="15" t="s">
        <v>122</v>
      </c>
      <c r="B20" s="17" t="s">
        <v>128</v>
      </c>
      <c r="C20" s="17" t="s">
        <v>127</v>
      </c>
      <c r="D20" s="10">
        <v>0</v>
      </c>
      <c r="E20" s="10">
        <v>0</v>
      </c>
      <c r="F20" s="45">
        <v>0</v>
      </c>
      <c r="G20" s="10">
        <v>0</v>
      </c>
      <c r="H20" s="10">
        <v>0</v>
      </c>
      <c r="I20" s="45">
        <v>0</v>
      </c>
      <c r="J20" s="10">
        <v>0</v>
      </c>
      <c r="K20" s="10">
        <v>0</v>
      </c>
      <c r="L20" s="45"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15">
      <c r="A21" s="15" t="s">
        <v>122</v>
      </c>
      <c r="B21" s="17" t="s">
        <v>126</v>
      </c>
      <c r="C21" s="17" t="s">
        <v>125</v>
      </c>
      <c r="D21" s="10">
        <v>0</v>
      </c>
      <c r="E21" s="10">
        <v>0</v>
      </c>
      <c r="F21" s="45">
        <v>0</v>
      </c>
      <c r="G21" s="10">
        <v>5</v>
      </c>
      <c r="H21" s="10">
        <v>9</v>
      </c>
      <c r="I21" s="45">
        <v>-4</v>
      </c>
      <c r="J21" s="10">
        <v>0</v>
      </c>
      <c r="K21" s="10">
        <v>5</v>
      </c>
      <c r="L21" s="45">
        <v>-5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15">
      <c r="A22" s="15" t="s">
        <v>122</v>
      </c>
      <c r="B22" s="17" t="s">
        <v>124</v>
      </c>
      <c r="C22" s="17" t="s">
        <v>123</v>
      </c>
      <c r="D22" s="10">
        <v>0</v>
      </c>
      <c r="E22" s="10">
        <v>0</v>
      </c>
      <c r="F22" s="45">
        <v>0</v>
      </c>
      <c r="G22" s="10">
        <v>0</v>
      </c>
      <c r="H22" s="10">
        <v>0</v>
      </c>
      <c r="I22" s="45">
        <v>0</v>
      </c>
      <c r="J22" s="10">
        <v>0</v>
      </c>
      <c r="K22" s="10">
        <v>0</v>
      </c>
      <c r="L22" s="45"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15">
      <c r="A23" s="15" t="s">
        <v>122</v>
      </c>
      <c r="B23" s="17" t="s">
        <v>121</v>
      </c>
      <c r="C23" s="17" t="s">
        <v>120</v>
      </c>
      <c r="D23" s="10">
        <v>0</v>
      </c>
      <c r="E23" s="10">
        <v>6</v>
      </c>
      <c r="F23" s="45">
        <v>-6</v>
      </c>
      <c r="G23" s="10">
        <v>0</v>
      </c>
      <c r="H23" s="10">
        <v>7</v>
      </c>
      <c r="I23" s="45">
        <v>-7</v>
      </c>
      <c r="J23" s="10">
        <v>0</v>
      </c>
      <c r="K23" s="10">
        <v>3</v>
      </c>
      <c r="L23" s="45">
        <v>-3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15">
      <c r="A24" s="37" t="s">
        <v>173</v>
      </c>
      <c r="B24" s="17" t="s">
        <v>119</v>
      </c>
      <c r="C24" s="17" t="s">
        <v>118</v>
      </c>
      <c r="D24" s="10">
        <v>14</v>
      </c>
      <c r="E24" s="10">
        <v>21</v>
      </c>
      <c r="F24" s="45">
        <v>-7</v>
      </c>
      <c r="G24" s="10">
        <v>11</v>
      </c>
      <c r="H24" s="10">
        <v>27</v>
      </c>
      <c r="I24" s="45">
        <v>-16</v>
      </c>
      <c r="J24" s="10">
        <v>13</v>
      </c>
      <c r="K24" s="10">
        <v>15</v>
      </c>
      <c r="L24" s="45">
        <v>-2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15">
      <c r="A25" s="37" t="s">
        <v>173</v>
      </c>
      <c r="B25" s="17" t="s">
        <v>117</v>
      </c>
      <c r="C25" s="17" t="s">
        <v>116</v>
      </c>
      <c r="D25" s="10">
        <v>72</v>
      </c>
      <c r="E25" s="10">
        <v>106</v>
      </c>
      <c r="F25" s="45">
        <v>-34</v>
      </c>
      <c r="G25" s="10">
        <v>69</v>
      </c>
      <c r="H25" s="10">
        <v>99</v>
      </c>
      <c r="I25" s="45">
        <v>-30</v>
      </c>
      <c r="J25" s="10">
        <v>60</v>
      </c>
      <c r="K25" s="10">
        <v>106</v>
      </c>
      <c r="L25" s="45">
        <v>-46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15">
      <c r="A26" s="15" t="s">
        <v>177</v>
      </c>
      <c r="B26" s="17" t="s">
        <v>115</v>
      </c>
      <c r="C26" s="17" t="s">
        <v>114</v>
      </c>
      <c r="D26" s="10">
        <v>9</v>
      </c>
      <c r="E26" s="10">
        <v>5</v>
      </c>
      <c r="F26" s="45">
        <v>4</v>
      </c>
      <c r="G26" s="10">
        <v>11</v>
      </c>
      <c r="H26" s="10">
        <v>4</v>
      </c>
      <c r="I26" s="45">
        <v>7</v>
      </c>
      <c r="J26" s="10">
        <v>0</v>
      </c>
      <c r="K26" s="10">
        <v>0</v>
      </c>
      <c r="L26" s="45">
        <v>0</v>
      </c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15">
      <c r="A27" s="15" t="s">
        <v>177</v>
      </c>
      <c r="B27" s="17" t="s">
        <v>113</v>
      </c>
      <c r="C27" s="17" t="s">
        <v>112</v>
      </c>
      <c r="D27" s="10">
        <v>64</v>
      </c>
      <c r="E27" s="10">
        <v>81</v>
      </c>
      <c r="F27" s="45">
        <v>-17</v>
      </c>
      <c r="G27" s="10">
        <v>60</v>
      </c>
      <c r="H27" s="10">
        <v>88</v>
      </c>
      <c r="I27" s="45">
        <v>-28</v>
      </c>
      <c r="J27" s="10">
        <v>43</v>
      </c>
      <c r="K27" s="10">
        <v>116</v>
      </c>
      <c r="L27" s="45">
        <v>-73</v>
      </c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15">
      <c r="A28" s="15" t="s">
        <v>177</v>
      </c>
      <c r="B28" s="17" t="s">
        <v>111</v>
      </c>
      <c r="C28" s="17" t="s">
        <v>110</v>
      </c>
      <c r="D28" s="10">
        <v>0</v>
      </c>
      <c r="E28" s="10">
        <v>5</v>
      </c>
      <c r="F28" s="45">
        <v>-5</v>
      </c>
      <c r="G28" s="10">
        <v>33</v>
      </c>
      <c r="H28" s="10">
        <v>0</v>
      </c>
      <c r="I28" s="45">
        <v>33</v>
      </c>
      <c r="J28" s="10">
        <v>0</v>
      </c>
      <c r="K28" s="10">
        <v>24</v>
      </c>
      <c r="L28" s="45">
        <v>-24</v>
      </c>
      <c r="M28" s="2">
        <v>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15">
      <c r="A29" s="15" t="s">
        <v>177</v>
      </c>
      <c r="B29" s="17" t="s">
        <v>109</v>
      </c>
      <c r="C29" s="17" t="s">
        <v>108</v>
      </c>
      <c r="D29" s="10">
        <v>5</v>
      </c>
      <c r="E29" s="10">
        <v>4</v>
      </c>
      <c r="F29" s="45">
        <v>1</v>
      </c>
      <c r="G29" s="10">
        <v>9</v>
      </c>
      <c r="H29" s="10">
        <v>19</v>
      </c>
      <c r="I29" s="45">
        <v>-10</v>
      </c>
      <c r="J29" s="10">
        <v>17</v>
      </c>
      <c r="K29" s="10">
        <v>6</v>
      </c>
      <c r="L29" s="45">
        <v>11</v>
      </c>
      <c r="M29" s="2">
        <v>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15">
      <c r="A30" s="15" t="s">
        <v>177</v>
      </c>
      <c r="B30" s="17" t="s">
        <v>107</v>
      </c>
      <c r="C30" s="17" t="s">
        <v>106</v>
      </c>
      <c r="D30" s="10">
        <v>58</v>
      </c>
      <c r="E30" s="10">
        <v>36</v>
      </c>
      <c r="F30" s="45">
        <v>22</v>
      </c>
      <c r="G30" s="10">
        <v>65</v>
      </c>
      <c r="H30" s="10">
        <v>16</v>
      </c>
      <c r="I30" s="45">
        <v>49</v>
      </c>
      <c r="J30" s="10">
        <v>64</v>
      </c>
      <c r="K30" s="10">
        <v>7</v>
      </c>
      <c r="L30" s="45">
        <v>57</v>
      </c>
      <c r="M30" s="2">
        <v>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15">
      <c r="A31" s="15" t="s">
        <v>177</v>
      </c>
      <c r="B31" s="17" t="s">
        <v>105</v>
      </c>
      <c r="C31" s="17" t="s">
        <v>104</v>
      </c>
      <c r="D31" s="10">
        <v>27</v>
      </c>
      <c r="E31" s="10">
        <v>30</v>
      </c>
      <c r="F31" s="45">
        <v>-3</v>
      </c>
      <c r="G31" s="10">
        <v>50</v>
      </c>
      <c r="H31" s="10">
        <v>32</v>
      </c>
      <c r="I31" s="45">
        <v>18</v>
      </c>
      <c r="J31" s="10">
        <v>48</v>
      </c>
      <c r="K31" s="10">
        <v>31</v>
      </c>
      <c r="L31" s="45">
        <v>17</v>
      </c>
      <c r="M31" s="2">
        <v>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15">
      <c r="A32" s="15" t="s">
        <v>177</v>
      </c>
      <c r="B32" s="17" t="s">
        <v>103</v>
      </c>
      <c r="C32" s="17" t="s">
        <v>102</v>
      </c>
      <c r="D32" s="10">
        <v>0</v>
      </c>
      <c r="E32" s="10">
        <v>41</v>
      </c>
      <c r="F32" s="45">
        <v>-41</v>
      </c>
      <c r="G32" s="10">
        <v>33</v>
      </c>
      <c r="H32" s="10">
        <v>45</v>
      </c>
      <c r="I32" s="45">
        <v>-12</v>
      </c>
      <c r="J32" s="10">
        <v>26</v>
      </c>
      <c r="K32" s="10">
        <v>16</v>
      </c>
      <c r="L32" s="45">
        <v>10</v>
      </c>
      <c r="M32" s="2">
        <v>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15">
      <c r="A33" s="15" t="s">
        <v>177</v>
      </c>
      <c r="B33" s="17" t="s">
        <v>100</v>
      </c>
      <c r="C33" s="17" t="s">
        <v>99</v>
      </c>
      <c r="D33" s="10">
        <v>19</v>
      </c>
      <c r="E33" s="10">
        <v>15</v>
      </c>
      <c r="F33" s="45">
        <v>4</v>
      </c>
      <c r="G33" s="10">
        <v>19</v>
      </c>
      <c r="H33" s="10">
        <v>35</v>
      </c>
      <c r="I33" s="45">
        <v>-16</v>
      </c>
      <c r="J33" s="10">
        <v>31</v>
      </c>
      <c r="K33" s="10">
        <v>21</v>
      </c>
      <c r="L33" s="45">
        <v>10</v>
      </c>
      <c r="M33" s="2">
        <v>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ht="12.75" thickBot="1" x14ac:dyDescent="0.2">
      <c r="A34" s="19" t="s">
        <v>170</v>
      </c>
      <c r="B34" s="20" t="s">
        <v>176</v>
      </c>
      <c r="C34" s="20" t="s">
        <v>98</v>
      </c>
      <c r="D34" s="11">
        <v>471</v>
      </c>
      <c r="E34" s="11">
        <v>448</v>
      </c>
      <c r="F34" s="48">
        <v>23</v>
      </c>
      <c r="G34" s="11">
        <v>409</v>
      </c>
      <c r="H34" s="11">
        <v>399</v>
      </c>
      <c r="I34" s="48">
        <v>10</v>
      </c>
      <c r="J34" s="11">
        <v>531</v>
      </c>
      <c r="K34" s="11">
        <v>488</v>
      </c>
      <c r="L34" s="48">
        <v>43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15">
      <c r="A35" s="21" t="s">
        <v>184</v>
      </c>
      <c r="B35" s="22" t="s">
        <v>97</v>
      </c>
      <c r="C35" s="22" t="s">
        <v>96</v>
      </c>
      <c r="D35" s="12">
        <v>19</v>
      </c>
      <c r="E35" s="12">
        <v>17</v>
      </c>
      <c r="F35" s="47">
        <v>2</v>
      </c>
      <c r="G35" s="12">
        <v>21</v>
      </c>
      <c r="H35" s="12">
        <v>13</v>
      </c>
      <c r="I35" s="47">
        <v>8</v>
      </c>
      <c r="J35" s="12">
        <v>20</v>
      </c>
      <c r="K35" s="12">
        <v>18</v>
      </c>
      <c r="L35" s="47">
        <v>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15">
      <c r="A36" s="21" t="s">
        <v>185</v>
      </c>
      <c r="B36" s="22" t="s">
        <v>95</v>
      </c>
      <c r="C36" s="22" t="s">
        <v>94</v>
      </c>
      <c r="D36" s="10">
        <v>0</v>
      </c>
      <c r="E36" s="10">
        <v>0</v>
      </c>
      <c r="F36" s="45">
        <v>0</v>
      </c>
      <c r="G36" s="10">
        <v>0</v>
      </c>
      <c r="H36" s="10">
        <v>6</v>
      </c>
      <c r="I36" s="45">
        <v>-6</v>
      </c>
      <c r="J36" s="10">
        <v>0</v>
      </c>
      <c r="K36" s="10">
        <v>0</v>
      </c>
      <c r="L36" s="45"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15">
      <c r="A37" s="21" t="s">
        <v>185</v>
      </c>
      <c r="B37" s="22" t="s">
        <v>93</v>
      </c>
      <c r="C37" s="22" t="s">
        <v>92</v>
      </c>
      <c r="D37" s="10">
        <v>0</v>
      </c>
      <c r="E37" s="10">
        <v>0</v>
      </c>
      <c r="F37" s="45">
        <v>0</v>
      </c>
      <c r="G37" s="10">
        <v>8</v>
      </c>
      <c r="H37" s="10">
        <v>0</v>
      </c>
      <c r="I37" s="45">
        <v>8</v>
      </c>
      <c r="J37" s="10">
        <v>0</v>
      </c>
      <c r="K37" s="10">
        <v>0</v>
      </c>
      <c r="L37" s="45"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15">
      <c r="A38" s="21" t="s">
        <v>185</v>
      </c>
      <c r="B38" s="22" t="s">
        <v>91</v>
      </c>
      <c r="C38" s="22" t="s">
        <v>90</v>
      </c>
      <c r="D38" s="10">
        <v>5</v>
      </c>
      <c r="E38" s="10">
        <v>11</v>
      </c>
      <c r="F38" s="45">
        <v>-6</v>
      </c>
      <c r="G38" s="10">
        <v>4</v>
      </c>
      <c r="H38" s="10">
        <v>8</v>
      </c>
      <c r="I38" s="45">
        <v>-4</v>
      </c>
      <c r="J38" s="10">
        <v>10</v>
      </c>
      <c r="K38" s="10">
        <v>9</v>
      </c>
      <c r="L38" s="45">
        <v>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15">
      <c r="A39" s="21" t="s">
        <v>185</v>
      </c>
      <c r="B39" s="22" t="s">
        <v>89</v>
      </c>
      <c r="C39" s="22" t="s">
        <v>88</v>
      </c>
      <c r="D39" s="10">
        <v>0</v>
      </c>
      <c r="E39" s="10">
        <v>8</v>
      </c>
      <c r="F39" s="45">
        <v>-8</v>
      </c>
      <c r="G39" s="10">
        <v>0</v>
      </c>
      <c r="H39" s="10">
        <v>0</v>
      </c>
      <c r="I39" s="45">
        <v>0</v>
      </c>
      <c r="J39" s="10">
        <v>0</v>
      </c>
      <c r="K39" s="10">
        <v>0</v>
      </c>
      <c r="L39" s="45"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15">
      <c r="A40" s="21" t="s">
        <v>185</v>
      </c>
      <c r="B40" s="22" t="s">
        <v>87</v>
      </c>
      <c r="C40" s="22" t="s">
        <v>86</v>
      </c>
      <c r="D40" s="10">
        <v>0</v>
      </c>
      <c r="E40" s="10">
        <v>0</v>
      </c>
      <c r="F40" s="45">
        <v>0</v>
      </c>
      <c r="G40" s="10">
        <v>0</v>
      </c>
      <c r="H40" s="10">
        <v>0</v>
      </c>
      <c r="I40" s="45">
        <v>0</v>
      </c>
      <c r="J40" s="10">
        <v>0</v>
      </c>
      <c r="K40" s="10">
        <v>0</v>
      </c>
      <c r="L40" s="45"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15">
      <c r="A41" s="21" t="s">
        <v>185</v>
      </c>
      <c r="B41" s="22" t="s">
        <v>85</v>
      </c>
      <c r="C41" s="22" t="s">
        <v>84</v>
      </c>
      <c r="D41" s="10">
        <v>0</v>
      </c>
      <c r="E41" s="10">
        <v>0</v>
      </c>
      <c r="F41" s="45">
        <v>0</v>
      </c>
      <c r="G41" s="10">
        <v>0</v>
      </c>
      <c r="H41" s="10">
        <v>0</v>
      </c>
      <c r="I41" s="45">
        <v>0</v>
      </c>
      <c r="J41" s="10">
        <v>0</v>
      </c>
      <c r="K41" s="10">
        <v>0</v>
      </c>
      <c r="L41" s="45"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15">
      <c r="A42" s="21" t="s">
        <v>186</v>
      </c>
      <c r="B42" s="22" t="s">
        <v>83</v>
      </c>
      <c r="C42" s="22" t="s">
        <v>82</v>
      </c>
      <c r="D42" s="10">
        <v>18</v>
      </c>
      <c r="E42" s="10">
        <v>11</v>
      </c>
      <c r="F42" s="45">
        <v>7</v>
      </c>
      <c r="G42" s="10">
        <v>10</v>
      </c>
      <c r="H42" s="10">
        <v>8</v>
      </c>
      <c r="I42" s="45">
        <v>2</v>
      </c>
      <c r="J42" s="10">
        <v>17</v>
      </c>
      <c r="K42" s="10">
        <v>8</v>
      </c>
      <c r="L42" s="45">
        <v>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15">
      <c r="A43" s="21" t="s">
        <v>186</v>
      </c>
      <c r="B43" s="22" t="s">
        <v>81</v>
      </c>
      <c r="C43" s="22" t="s">
        <v>80</v>
      </c>
      <c r="D43" s="10">
        <v>0</v>
      </c>
      <c r="E43" s="10">
        <v>20</v>
      </c>
      <c r="F43" s="45">
        <v>-20</v>
      </c>
      <c r="G43" s="10">
        <v>0</v>
      </c>
      <c r="H43" s="10">
        <v>12</v>
      </c>
      <c r="I43" s="45">
        <v>-12</v>
      </c>
      <c r="J43" s="10">
        <v>0</v>
      </c>
      <c r="K43" s="10">
        <v>17</v>
      </c>
      <c r="L43" s="45">
        <v>-17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15">
      <c r="A44" s="21" t="s">
        <v>186</v>
      </c>
      <c r="B44" s="22" t="s">
        <v>79</v>
      </c>
      <c r="C44" s="22" t="s">
        <v>78</v>
      </c>
      <c r="D44" s="10">
        <v>0</v>
      </c>
      <c r="E44" s="10">
        <v>0</v>
      </c>
      <c r="F44" s="45">
        <v>0</v>
      </c>
      <c r="G44" s="10">
        <v>9</v>
      </c>
      <c r="H44" s="10">
        <v>0</v>
      </c>
      <c r="I44" s="45">
        <v>9</v>
      </c>
      <c r="J44" s="10">
        <v>0</v>
      </c>
      <c r="K44" s="10">
        <v>8</v>
      </c>
      <c r="L44" s="45">
        <v>-8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x14ac:dyDescent="0.15">
      <c r="A45" s="21" t="s">
        <v>187</v>
      </c>
      <c r="B45" s="22" t="s">
        <v>77</v>
      </c>
      <c r="C45" s="22" t="s">
        <v>76</v>
      </c>
      <c r="D45" s="10">
        <v>35</v>
      </c>
      <c r="E45" s="10">
        <v>36</v>
      </c>
      <c r="F45" s="45">
        <v>-1</v>
      </c>
      <c r="G45" s="10">
        <v>25</v>
      </c>
      <c r="H45" s="10">
        <v>44</v>
      </c>
      <c r="I45" s="45">
        <v>-19</v>
      </c>
      <c r="J45" s="10">
        <v>22</v>
      </c>
      <c r="K45" s="10">
        <v>21</v>
      </c>
      <c r="L45" s="45">
        <v>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x14ac:dyDescent="0.15">
      <c r="A46" s="21" t="s">
        <v>187</v>
      </c>
      <c r="B46" s="22" t="s">
        <v>75</v>
      </c>
      <c r="C46" s="22" t="s">
        <v>74</v>
      </c>
      <c r="D46" s="10">
        <v>45</v>
      </c>
      <c r="E46" s="10">
        <v>43</v>
      </c>
      <c r="F46" s="45">
        <v>2</v>
      </c>
      <c r="G46" s="10">
        <v>32</v>
      </c>
      <c r="H46" s="10">
        <v>42</v>
      </c>
      <c r="I46" s="45">
        <v>-10</v>
      </c>
      <c r="J46" s="10">
        <v>30</v>
      </c>
      <c r="K46" s="10">
        <v>33</v>
      </c>
      <c r="L46" s="45">
        <v>-3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x14ac:dyDescent="0.15">
      <c r="A47" s="21" t="s">
        <v>187</v>
      </c>
      <c r="B47" s="22" t="s">
        <v>73</v>
      </c>
      <c r="C47" s="22" t="s">
        <v>72</v>
      </c>
      <c r="D47" s="10">
        <v>131</v>
      </c>
      <c r="E47" s="10">
        <v>186</v>
      </c>
      <c r="F47" s="45">
        <v>-55</v>
      </c>
      <c r="G47" s="10">
        <v>97</v>
      </c>
      <c r="H47" s="10">
        <v>202</v>
      </c>
      <c r="I47" s="45">
        <v>-105</v>
      </c>
      <c r="J47" s="10">
        <v>123</v>
      </c>
      <c r="K47" s="10">
        <v>181</v>
      </c>
      <c r="L47" s="45">
        <v>-58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15">
      <c r="A48" s="21" t="s">
        <v>187</v>
      </c>
      <c r="B48" s="22" t="s">
        <v>71</v>
      </c>
      <c r="C48" s="22" t="s">
        <v>70</v>
      </c>
      <c r="D48" s="10">
        <v>64</v>
      </c>
      <c r="E48" s="10">
        <v>85</v>
      </c>
      <c r="F48" s="45">
        <v>-21</v>
      </c>
      <c r="G48" s="10">
        <v>59</v>
      </c>
      <c r="H48" s="10">
        <v>69</v>
      </c>
      <c r="I48" s="45">
        <v>-10</v>
      </c>
      <c r="J48" s="10">
        <v>70</v>
      </c>
      <c r="K48" s="10">
        <v>68</v>
      </c>
      <c r="L48" s="45">
        <v>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15">
      <c r="A49" s="21" t="s">
        <v>188</v>
      </c>
      <c r="B49" s="22" t="s">
        <v>69</v>
      </c>
      <c r="C49" s="22" t="s">
        <v>68</v>
      </c>
      <c r="D49" s="10">
        <v>0</v>
      </c>
      <c r="E49" s="10">
        <v>0</v>
      </c>
      <c r="F49" s="45">
        <v>0</v>
      </c>
      <c r="G49" s="10">
        <v>0</v>
      </c>
      <c r="H49" s="10">
        <v>0</v>
      </c>
      <c r="I49" s="45">
        <v>0</v>
      </c>
      <c r="J49" s="10">
        <v>0</v>
      </c>
      <c r="K49" s="10">
        <v>0</v>
      </c>
      <c r="L49" s="45"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15">
      <c r="A50" s="21" t="s">
        <v>188</v>
      </c>
      <c r="B50" s="22" t="s">
        <v>67</v>
      </c>
      <c r="C50" s="22" t="s">
        <v>66</v>
      </c>
      <c r="D50" s="10">
        <v>6</v>
      </c>
      <c r="E50" s="10">
        <v>0</v>
      </c>
      <c r="F50" s="45">
        <v>6</v>
      </c>
      <c r="G50" s="10">
        <v>10</v>
      </c>
      <c r="H50" s="10">
        <v>0</v>
      </c>
      <c r="I50" s="45">
        <v>10</v>
      </c>
      <c r="J50" s="10">
        <v>0</v>
      </c>
      <c r="K50" s="10">
        <v>4</v>
      </c>
      <c r="L50" s="45">
        <v>-4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15">
      <c r="A51" s="21" t="s">
        <v>188</v>
      </c>
      <c r="B51" s="22" t="s">
        <v>65</v>
      </c>
      <c r="C51" s="22" t="s">
        <v>64</v>
      </c>
      <c r="D51" s="10">
        <v>6</v>
      </c>
      <c r="E51" s="10">
        <v>7</v>
      </c>
      <c r="F51" s="45">
        <v>-1</v>
      </c>
      <c r="G51" s="10">
        <v>8</v>
      </c>
      <c r="H51" s="10">
        <v>10</v>
      </c>
      <c r="I51" s="45">
        <v>-2</v>
      </c>
      <c r="J51" s="10">
        <v>5</v>
      </c>
      <c r="K51" s="10">
        <v>9</v>
      </c>
      <c r="L51" s="45">
        <v>-4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15">
      <c r="A52" s="21" t="s">
        <v>188</v>
      </c>
      <c r="B52" s="22" t="s">
        <v>63</v>
      </c>
      <c r="C52" s="22" t="s">
        <v>62</v>
      </c>
      <c r="D52" s="10">
        <v>0</v>
      </c>
      <c r="E52" s="10">
        <v>0</v>
      </c>
      <c r="F52" s="45">
        <v>0</v>
      </c>
      <c r="G52" s="10">
        <v>0</v>
      </c>
      <c r="H52" s="10">
        <v>0</v>
      </c>
      <c r="I52" s="45">
        <v>0</v>
      </c>
      <c r="J52" s="10">
        <v>0</v>
      </c>
      <c r="K52" s="10">
        <v>6</v>
      </c>
      <c r="L52" s="45">
        <v>-6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15">
      <c r="A53" s="21" t="s">
        <v>188</v>
      </c>
      <c r="B53" s="22" t="s">
        <v>61</v>
      </c>
      <c r="C53" s="22" t="s">
        <v>60</v>
      </c>
      <c r="D53" s="10">
        <v>0</v>
      </c>
      <c r="E53" s="10">
        <v>0</v>
      </c>
      <c r="F53" s="45">
        <v>0</v>
      </c>
      <c r="G53" s="10">
        <v>0</v>
      </c>
      <c r="H53" s="10">
        <v>0</v>
      </c>
      <c r="I53" s="45">
        <v>0</v>
      </c>
      <c r="J53" s="10">
        <v>0</v>
      </c>
      <c r="K53" s="10">
        <v>0</v>
      </c>
      <c r="L53" s="45">
        <v>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15">
      <c r="A54" s="21" t="s">
        <v>188</v>
      </c>
      <c r="B54" s="22" t="s">
        <v>59</v>
      </c>
      <c r="C54" s="22" t="s">
        <v>58</v>
      </c>
      <c r="D54" s="10">
        <v>14</v>
      </c>
      <c r="E54" s="10">
        <v>8</v>
      </c>
      <c r="F54" s="45">
        <v>6</v>
      </c>
      <c r="G54" s="10">
        <v>6</v>
      </c>
      <c r="H54" s="10">
        <v>6</v>
      </c>
      <c r="I54" s="45">
        <v>0</v>
      </c>
      <c r="J54" s="10">
        <v>6</v>
      </c>
      <c r="K54" s="10">
        <v>9</v>
      </c>
      <c r="L54" s="45">
        <v>-3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15">
      <c r="A55" s="21" t="s">
        <v>188</v>
      </c>
      <c r="B55" s="22" t="s">
        <v>57</v>
      </c>
      <c r="C55" s="22" t="s">
        <v>56</v>
      </c>
      <c r="D55" s="10">
        <v>46</v>
      </c>
      <c r="E55" s="10">
        <v>56</v>
      </c>
      <c r="F55" s="45">
        <v>-10</v>
      </c>
      <c r="G55" s="10">
        <v>43</v>
      </c>
      <c r="H55" s="10">
        <v>68</v>
      </c>
      <c r="I55" s="45">
        <v>-25</v>
      </c>
      <c r="J55" s="10">
        <v>53</v>
      </c>
      <c r="K55" s="10">
        <v>56</v>
      </c>
      <c r="L55" s="45">
        <v>-3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15">
      <c r="A56" s="21" t="s">
        <v>188</v>
      </c>
      <c r="B56" s="22" t="s">
        <v>55</v>
      </c>
      <c r="C56" s="22" t="s">
        <v>54</v>
      </c>
      <c r="D56" s="10">
        <v>53</v>
      </c>
      <c r="E56" s="10">
        <v>59</v>
      </c>
      <c r="F56" s="45">
        <v>-6</v>
      </c>
      <c r="G56" s="10">
        <v>65</v>
      </c>
      <c r="H56" s="10">
        <v>67</v>
      </c>
      <c r="I56" s="45">
        <v>-2</v>
      </c>
      <c r="J56" s="10">
        <v>49</v>
      </c>
      <c r="K56" s="10">
        <v>53</v>
      </c>
      <c r="L56" s="45">
        <v>-4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15">
      <c r="A57" s="21" t="s">
        <v>188</v>
      </c>
      <c r="B57" s="22" t="s">
        <v>53</v>
      </c>
      <c r="C57" s="22" t="s">
        <v>52</v>
      </c>
      <c r="D57" s="10">
        <v>537</v>
      </c>
      <c r="E57" s="10">
        <v>775</v>
      </c>
      <c r="F57" s="45">
        <v>-238</v>
      </c>
      <c r="G57" s="10">
        <v>479</v>
      </c>
      <c r="H57" s="10">
        <v>714</v>
      </c>
      <c r="I57" s="45">
        <v>-235</v>
      </c>
      <c r="J57" s="10">
        <v>486</v>
      </c>
      <c r="K57" s="10">
        <v>698</v>
      </c>
      <c r="L57" s="45">
        <v>-212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15">
      <c r="A58" s="23"/>
      <c r="B58" s="24" t="s">
        <v>51</v>
      </c>
      <c r="C58" s="24" t="s">
        <v>50</v>
      </c>
      <c r="D58" s="13">
        <v>2143</v>
      </c>
      <c r="E58" s="13">
        <v>2558</v>
      </c>
      <c r="F58" s="46">
        <v>-415</v>
      </c>
      <c r="G58" s="13">
        <v>2225</v>
      </c>
      <c r="H58" s="13">
        <v>2567</v>
      </c>
      <c r="I58" s="46">
        <v>-342</v>
      </c>
      <c r="J58" s="13">
        <v>2066</v>
      </c>
      <c r="K58" s="13">
        <v>2479</v>
      </c>
      <c r="L58" s="46">
        <v>-413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15">
      <c r="A59" s="21" t="s">
        <v>189</v>
      </c>
      <c r="B59" s="22" t="s">
        <v>49</v>
      </c>
      <c r="C59" s="22" t="s">
        <v>48</v>
      </c>
      <c r="D59" s="10">
        <v>27</v>
      </c>
      <c r="E59" s="10">
        <v>38</v>
      </c>
      <c r="F59" s="45">
        <v>-11</v>
      </c>
      <c r="G59" s="10">
        <v>32</v>
      </c>
      <c r="H59" s="10">
        <v>25</v>
      </c>
      <c r="I59" s="45">
        <v>7</v>
      </c>
      <c r="J59" s="10">
        <v>33</v>
      </c>
      <c r="K59" s="10">
        <v>26</v>
      </c>
      <c r="L59" s="45">
        <v>7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15">
      <c r="A60" s="21" t="s">
        <v>189</v>
      </c>
      <c r="B60" s="22" t="s">
        <v>47</v>
      </c>
      <c r="C60" s="22" t="s">
        <v>46</v>
      </c>
      <c r="D60" s="10">
        <v>56</v>
      </c>
      <c r="E60" s="10">
        <v>51</v>
      </c>
      <c r="F60" s="45">
        <v>5</v>
      </c>
      <c r="G60" s="10">
        <v>88</v>
      </c>
      <c r="H60" s="10">
        <v>48</v>
      </c>
      <c r="I60" s="45">
        <v>40</v>
      </c>
      <c r="J60" s="10">
        <v>68</v>
      </c>
      <c r="K60" s="10">
        <v>86</v>
      </c>
      <c r="L60" s="45">
        <v>-18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15">
      <c r="A61" s="21" t="s">
        <v>189</v>
      </c>
      <c r="B61" s="22" t="s">
        <v>45</v>
      </c>
      <c r="C61" s="22" t="s">
        <v>44</v>
      </c>
      <c r="D61" s="10">
        <v>226</v>
      </c>
      <c r="E61" s="10">
        <v>279</v>
      </c>
      <c r="F61" s="45">
        <v>-53</v>
      </c>
      <c r="G61" s="10">
        <v>215</v>
      </c>
      <c r="H61" s="10">
        <v>241</v>
      </c>
      <c r="I61" s="45">
        <v>-26</v>
      </c>
      <c r="J61" s="10">
        <v>251</v>
      </c>
      <c r="K61" s="10">
        <v>234</v>
      </c>
      <c r="L61" s="45">
        <v>17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15">
      <c r="A62" s="21" t="s">
        <v>189</v>
      </c>
      <c r="B62" s="22" t="s">
        <v>43</v>
      </c>
      <c r="C62" s="22" t="s">
        <v>42</v>
      </c>
      <c r="D62" s="10">
        <v>45</v>
      </c>
      <c r="E62" s="10">
        <v>53</v>
      </c>
      <c r="F62" s="45">
        <v>-8</v>
      </c>
      <c r="G62" s="10">
        <v>34</v>
      </c>
      <c r="H62" s="10">
        <v>56</v>
      </c>
      <c r="I62" s="45">
        <v>-22</v>
      </c>
      <c r="J62" s="10">
        <v>61</v>
      </c>
      <c r="K62" s="10">
        <v>55</v>
      </c>
      <c r="L62" s="45">
        <v>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15">
      <c r="A63" s="21" t="s">
        <v>189</v>
      </c>
      <c r="B63" s="22" t="s">
        <v>41</v>
      </c>
      <c r="C63" s="22" t="s">
        <v>40</v>
      </c>
      <c r="D63" s="10">
        <v>40</v>
      </c>
      <c r="E63" s="10">
        <v>48</v>
      </c>
      <c r="F63" s="45">
        <v>-8</v>
      </c>
      <c r="G63" s="10">
        <v>29</v>
      </c>
      <c r="H63" s="10">
        <v>60</v>
      </c>
      <c r="I63" s="45">
        <v>-31</v>
      </c>
      <c r="J63" s="10">
        <v>41</v>
      </c>
      <c r="K63" s="10">
        <v>24</v>
      </c>
      <c r="L63" s="45">
        <v>17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15">
      <c r="A64" s="21" t="s">
        <v>189</v>
      </c>
      <c r="B64" s="22" t="s">
        <v>39</v>
      </c>
      <c r="C64" s="22" t="s">
        <v>38</v>
      </c>
      <c r="D64" s="10">
        <v>106</v>
      </c>
      <c r="E64" s="10">
        <v>141</v>
      </c>
      <c r="F64" s="45">
        <v>-35</v>
      </c>
      <c r="G64" s="10">
        <v>123</v>
      </c>
      <c r="H64" s="10">
        <v>104</v>
      </c>
      <c r="I64" s="45">
        <v>19</v>
      </c>
      <c r="J64" s="10">
        <v>129</v>
      </c>
      <c r="K64" s="10">
        <v>95</v>
      </c>
      <c r="L64" s="45">
        <v>34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15">
      <c r="A65" s="21" t="s">
        <v>190</v>
      </c>
      <c r="B65" s="22" t="s">
        <v>37</v>
      </c>
      <c r="C65" s="22" t="s">
        <v>36</v>
      </c>
      <c r="D65" s="10">
        <v>0</v>
      </c>
      <c r="E65" s="10">
        <v>0</v>
      </c>
      <c r="F65" s="45">
        <v>0</v>
      </c>
      <c r="G65" s="10">
        <v>0</v>
      </c>
      <c r="H65" s="10">
        <v>0</v>
      </c>
      <c r="I65" s="45">
        <v>0</v>
      </c>
      <c r="J65" s="10">
        <v>0</v>
      </c>
      <c r="K65" s="10">
        <v>0</v>
      </c>
      <c r="L65" s="45">
        <v>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15">
      <c r="A66" s="21" t="s">
        <v>190</v>
      </c>
      <c r="B66" s="22" t="s">
        <v>35</v>
      </c>
      <c r="C66" s="22" t="s">
        <v>34</v>
      </c>
      <c r="D66" s="10">
        <v>5</v>
      </c>
      <c r="E66" s="10">
        <v>0</v>
      </c>
      <c r="F66" s="45">
        <v>5</v>
      </c>
      <c r="G66" s="10">
        <v>0</v>
      </c>
      <c r="H66" s="10">
        <v>0</v>
      </c>
      <c r="I66" s="45">
        <v>0</v>
      </c>
      <c r="J66" s="10">
        <v>0</v>
      </c>
      <c r="K66" s="10">
        <v>0</v>
      </c>
      <c r="L66" s="45">
        <v>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15">
      <c r="A67" s="21" t="s">
        <v>190</v>
      </c>
      <c r="B67" s="22" t="s">
        <v>33</v>
      </c>
      <c r="C67" s="22" t="s">
        <v>32</v>
      </c>
      <c r="D67" s="10">
        <v>0</v>
      </c>
      <c r="E67" s="10">
        <v>8</v>
      </c>
      <c r="F67" s="45">
        <v>-8</v>
      </c>
      <c r="G67" s="10">
        <v>10</v>
      </c>
      <c r="H67" s="10">
        <v>0</v>
      </c>
      <c r="I67" s="45">
        <v>10</v>
      </c>
      <c r="J67" s="10">
        <v>0</v>
      </c>
      <c r="K67" s="10">
        <v>9</v>
      </c>
      <c r="L67" s="45">
        <v>-9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15">
      <c r="A68" s="21" t="s">
        <v>190</v>
      </c>
      <c r="B68" s="22" t="s">
        <v>31</v>
      </c>
      <c r="C68" s="22" t="s">
        <v>30</v>
      </c>
      <c r="D68" s="10">
        <v>14</v>
      </c>
      <c r="E68" s="10">
        <v>12</v>
      </c>
      <c r="F68" s="45">
        <v>2</v>
      </c>
      <c r="G68" s="10">
        <v>9</v>
      </c>
      <c r="H68" s="10">
        <v>10</v>
      </c>
      <c r="I68" s="45">
        <v>-1</v>
      </c>
      <c r="J68" s="10">
        <v>13</v>
      </c>
      <c r="K68" s="10">
        <v>11</v>
      </c>
      <c r="L68" s="45">
        <v>2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15">
      <c r="A69" s="21" t="s">
        <v>190</v>
      </c>
      <c r="B69" s="22" t="s">
        <v>29</v>
      </c>
      <c r="C69" s="22" t="s">
        <v>28</v>
      </c>
      <c r="D69" s="10">
        <v>0</v>
      </c>
      <c r="E69" s="10">
        <v>0</v>
      </c>
      <c r="F69" s="45">
        <v>0</v>
      </c>
      <c r="G69" s="10">
        <v>9</v>
      </c>
      <c r="H69" s="10">
        <v>9</v>
      </c>
      <c r="I69" s="45">
        <v>0</v>
      </c>
      <c r="J69" s="10">
        <v>6</v>
      </c>
      <c r="K69" s="10">
        <v>0</v>
      </c>
      <c r="L69" s="45">
        <v>6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15">
      <c r="A70" s="21" t="s">
        <v>191</v>
      </c>
      <c r="B70" s="22" t="s">
        <v>27</v>
      </c>
      <c r="C70" s="22" t="s">
        <v>26</v>
      </c>
      <c r="D70" s="10">
        <v>0</v>
      </c>
      <c r="E70" s="10">
        <v>0</v>
      </c>
      <c r="F70" s="45">
        <v>0</v>
      </c>
      <c r="G70" s="10">
        <v>0</v>
      </c>
      <c r="H70" s="10">
        <v>5</v>
      </c>
      <c r="I70" s="45">
        <v>-5</v>
      </c>
      <c r="J70" s="10">
        <v>0</v>
      </c>
      <c r="K70" s="10">
        <v>0</v>
      </c>
      <c r="L70" s="45"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15">
      <c r="A71" s="21" t="s">
        <v>191</v>
      </c>
      <c r="B71" s="22" t="s">
        <v>25</v>
      </c>
      <c r="C71" s="22" t="s">
        <v>24</v>
      </c>
      <c r="D71" s="10">
        <v>0</v>
      </c>
      <c r="E71" s="10">
        <v>0</v>
      </c>
      <c r="F71" s="45">
        <v>0</v>
      </c>
      <c r="G71" s="10">
        <v>0</v>
      </c>
      <c r="H71" s="10">
        <v>0</v>
      </c>
      <c r="I71" s="45">
        <v>0</v>
      </c>
      <c r="J71" s="10">
        <v>6</v>
      </c>
      <c r="K71" s="10">
        <v>0</v>
      </c>
      <c r="L71" s="45">
        <v>6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15">
      <c r="A72" s="21" t="s">
        <v>191</v>
      </c>
      <c r="B72" s="22" t="s">
        <v>23</v>
      </c>
      <c r="C72" s="22" t="s">
        <v>22</v>
      </c>
      <c r="D72" s="10">
        <v>0</v>
      </c>
      <c r="E72" s="10">
        <v>0</v>
      </c>
      <c r="F72" s="45">
        <v>0</v>
      </c>
      <c r="G72" s="10">
        <v>0</v>
      </c>
      <c r="H72" s="10">
        <v>0</v>
      </c>
      <c r="I72" s="45">
        <v>0</v>
      </c>
      <c r="J72" s="10">
        <v>0</v>
      </c>
      <c r="K72" s="10">
        <v>3</v>
      </c>
      <c r="L72" s="45">
        <v>-3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15">
      <c r="A73" s="21" t="s">
        <v>191</v>
      </c>
      <c r="B73" s="22" t="s">
        <v>21</v>
      </c>
      <c r="C73" s="22" t="s">
        <v>20</v>
      </c>
      <c r="D73" s="10">
        <v>4</v>
      </c>
      <c r="E73" s="10">
        <v>0</v>
      </c>
      <c r="F73" s="45">
        <v>4</v>
      </c>
      <c r="G73" s="10">
        <v>0</v>
      </c>
      <c r="H73" s="10">
        <v>0</v>
      </c>
      <c r="I73" s="45">
        <v>0</v>
      </c>
      <c r="J73" s="10">
        <v>0</v>
      </c>
      <c r="K73" s="10">
        <v>0</v>
      </c>
      <c r="L73" s="45"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15">
      <c r="A74" s="21" t="s">
        <v>192</v>
      </c>
      <c r="B74" s="22" t="s">
        <v>19</v>
      </c>
      <c r="C74" s="22" t="s">
        <v>18</v>
      </c>
      <c r="D74" s="10">
        <v>9</v>
      </c>
      <c r="E74" s="10">
        <v>22</v>
      </c>
      <c r="F74" s="45">
        <v>-13</v>
      </c>
      <c r="G74" s="10">
        <v>12</v>
      </c>
      <c r="H74" s="10">
        <v>15</v>
      </c>
      <c r="I74" s="45">
        <v>-3</v>
      </c>
      <c r="J74" s="10">
        <v>21</v>
      </c>
      <c r="K74" s="10">
        <v>12</v>
      </c>
      <c r="L74" s="45">
        <v>9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15">
      <c r="A75" s="21" t="s">
        <v>192</v>
      </c>
      <c r="B75" s="22" t="s">
        <v>17</v>
      </c>
      <c r="C75" s="22" t="s">
        <v>16</v>
      </c>
      <c r="D75" s="10">
        <v>16</v>
      </c>
      <c r="E75" s="10">
        <v>13</v>
      </c>
      <c r="F75" s="45">
        <v>3</v>
      </c>
      <c r="G75" s="10">
        <v>0</v>
      </c>
      <c r="H75" s="10">
        <v>6</v>
      </c>
      <c r="I75" s="45">
        <v>-6</v>
      </c>
      <c r="J75" s="10">
        <v>15</v>
      </c>
      <c r="K75" s="10">
        <v>10</v>
      </c>
      <c r="L75" s="45">
        <v>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15">
      <c r="A76" s="21" t="s">
        <v>192</v>
      </c>
      <c r="B76" s="22" t="s">
        <v>15</v>
      </c>
      <c r="C76" s="22" t="s">
        <v>14</v>
      </c>
      <c r="D76" s="10">
        <v>0</v>
      </c>
      <c r="E76" s="10">
        <v>0</v>
      </c>
      <c r="F76" s="45">
        <v>0</v>
      </c>
      <c r="G76" s="10">
        <v>0</v>
      </c>
      <c r="H76" s="10">
        <v>0</v>
      </c>
      <c r="I76" s="45">
        <v>0</v>
      </c>
      <c r="J76" s="10">
        <v>0</v>
      </c>
      <c r="K76" s="10">
        <v>0</v>
      </c>
      <c r="L76" s="45"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15">
      <c r="A77" s="21" t="s">
        <v>192</v>
      </c>
      <c r="B77" s="22" t="s">
        <v>13</v>
      </c>
      <c r="C77" s="22" t="s">
        <v>12</v>
      </c>
      <c r="D77" s="10">
        <v>11</v>
      </c>
      <c r="E77" s="10">
        <v>12</v>
      </c>
      <c r="F77" s="45">
        <v>-1</v>
      </c>
      <c r="G77" s="10">
        <v>0</v>
      </c>
      <c r="H77" s="10">
        <v>4</v>
      </c>
      <c r="I77" s="45">
        <v>-4</v>
      </c>
      <c r="J77" s="10">
        <v>8</v>
      </c>
      <c r="K77" s="10">
        <v>15</v>
      </c>
      <c r="L77" s="45">
        <v>-7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x14ac:dyDescent="0.15">
      <c r="A78" s="21" t="s">
        <v>192</v>
      </c>
      <c r="B78" s="22" t="s">
        <v>11</v>
      </c>
      <c r="C78" s="22" t="s">
        <v>10</v>
      </c>
      <c r="D78" s="10">
        <v>0</v>
      </c>
      <c r="E78" s="10">
        <v>7</v>
      </c>
      <c r="F78" s="45">
        <v>-7</v>
      </c>
      <c r="G78" s="10">
        <v>0</v>
      </c>
      <c r="H78" s="10">
        <v>8</v>
      </c>
      <c r="I78" s="45">
        <v>-8</v>
      </c>
      <c r="J78" s="10">
        <v>0</v>
      </c>
      <c r="K78" s="10">
        <v>0</v>
      </c>
      <c r="L78" s="45">
        <v>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x14ac:dyDescent="0.15">
      <c r="A79" s="21" t="s">
        <v>192</v>
      </c>
      <c r="B79" s="22" t="s">
        <v>9</v>
      </c>
      <c r="C79" s="22" t="s">
        <v>8</v>
      </c>
      <c r="D79" s="10">
        <v>0</v>
      </c>
      <c r="E79" s="10">
        <v>0</v>
      </c>
      <c r="F79" s="45">
        <v>0</v>
      </c>
      <c r="G79" s="10">
        <v>4</v>
      </c>
      <c r="H79" s="10">
        <v>0</v>
      </c>
      <c r="I79" s="45">
        <v>4</v>
      </c>
      <c r="J79" s="10">
        <v>0</v>
      </c>
      <c r="K79" s="10">
        <v>0</v>
      </c>
      <c r="L79" s="45"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x14ac:dyDescent="0.15">
      <c r="A80" s="21" t="s">
        <v>192</v>
      </c>
      <c r="B80" s="22" t="s">
        <v>7</v>
      </c>
      <c r="C80" s="22" t="s">
        <v>6</v>
      </c>
      <c r="D80" s="10">
        <v>0</v>
      </c>
      <c r="E80" s="10">
        <v>0</v>
      </c>
      <c r="F80" s="45">
        <v>0</v>
      </c>
      <c r="G80" s="10">
        <v>17</v>
      </c>
      <c r="H80" s="10">
        <v>0</v>
      </c>
      <c r="I80" s="45">
        <v>17</v>
      </c>
      <c r="J80" s="10">
        <v>5</v>
      </c>
      <c r="K80" s="10">
        <v>14</v>
      </c>
      <c r="L80" s="45">
        <v>-9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5" x14ac:dyDescent="0.15">
      <c r="A81" s="21" t="s">
        <v>192</v>
      </c>
      <c r="B81" s="22" t="s">
        <v>5</v>
      </c>
      <c r="C81" s="22" t="s">
        <v>4</v>
      </c>
      <c r="D81" s="10">
        <v>0</v>
      </c>
      <c r="E81" s="10">
        <v>11</v>
      </c>
      <c r="F81" s="45">
        <v>-11</v>
      </c>
      <c r="G81" s="10">
        <v>12</v>
      </c>
      <c r="H81" s="10">
        <v>11</v>
      </c>
      <c r="I81" s="45">
        <v>1</v>
      </c>
      <c r="J81" s="10">
        <v>9</v>
      </c>
      <c r="K81" s="10">
        <v>10</v>
      </c>
      <c r="L81" s="45">
        <v>-1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5" x14ac:dyDescent="0.15">
      <c r="A82" s="17" t="s">
        <v>193</v>
      </c>
      <c r="B82" s="17" t="s">
        <v>0</v>
      </c>
      <c r="C82" s="25" t="s">
        <v>3</v>
      </c>
      <c r="D82" s="10">
        <v>474</v>
      </c>
      <c r="E82" s="10">
        <v>434</v>
      </c>
      <c r="F82" s="45">
        <v>40</v>
      </c>
      <c r="G82" s="10">
        <v>422</v>
      </c>
      <c r="H82" s="10">
        <v>431</v>
      </c>
      <c r="I82" s="45">
        <v>-9</v>
      </c>
      <c r="J82" s="10">
        <v>396</v>
      </c>
      <c r="K82" s="10">
        <v>464</v>
      </c>
      <c r="L82" s="45">
        <v>-68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4" spans="1:75" x14ac:dyDescent="0.15">
      <c r="B84" s="1" t="s">
        <v>168</v>
      </c>
    </row>
    <row r="85" spans="1:75" x14ac:dyDescent="0.15">
      <c r="B85" s="29"/>
      <c r="C85" s="29">
        <v>2012</v>
      </c>
      <c r="D85" s="29">
        <v>2013</v>
      </c>
      <c r="E85" s="29">
        <v>2014</v>
      </c>
      <c r="F85" s="42"/>
      <c r="G85" s="42"/>
      <c r="H85" s="42"/>
      <c r="I85" s="42"/>
      <c r="J85" s="42"/>
      <c r="K85" s="42"/>
      <c r="L85" s="42"/>
    </row>
    <row r="86" spans="1:75" x14ac:dyDescent="0.15">
      <c r="B86" s="26" t="s">
        <v>2</v>
      </c>
      <c r="C86" s="31">
        <f>SUMIF($A$5:$A$83,$B86,F$5:F$83)</f>
        <v>-72</v>
      </c>
      <c r="D86" s="31">
        <f>SUMIF($A$5:$A$83,$B86,I$5:I$83)</f>
        <v>-123</v>
      </c>
      <c r="E86" s="31">
        <f>SUMIF($A$5:$A$83,$B86,L$5:L$83)</f>
        <v>-156</v>
      </c>
      <c r="F86" s="42"/>
      <c r="G86" s="42"/>
      <c r="H86" s="42"/>
      <c r="I86" s="42"/>
      <c r="J86" s="42"/>
      <c r="K86" s="42"/>
      <c r="L86" s="42"/>
    </row>
    <row r="87" spans="1:75" x14ac:dyDescent="0.15">
      <c r="B87" s="37" t="s">
        <v>175</v>
      </c>
      <c r="C87" s="31">
        <f>SUMIF($A$5:$A$83,$B87,F$5:F$83)</f>
        <v>-363</v>
      </c>
      <c r="D87" s="31">
        <f>SUMIF($A$5:$A$83,$B87,I$5:I$83)</f>
        <v>-261</v>
      </c>
      <c r="E87" s="31">
        <f>SUMIF($A$5:$A$83,$B87,L$5:L$83)</f>
        <v>-317</v>
      </c>
      <c r="F87" s="42"/>
      <c r="G87" s="42"/>
      <c r="H87" s="42"/>
      <c r="I87" s="42"/>
      <c r="J87" s="42"/>
      <c r="K87" s="42"/>
      <c r="L87" s="42"/>
    </row>
    <row r="88" spans="1:75" x14ac:dyDescent="0.15">
      <c r="B88" s="26" t="s">
        <v>1</v>
      </c>
      <c r="C88" s="31">
        <f>SUMIF($A$5:$A$83,$B88,F$5:F$83)</f>
        <v>-3</v>
      </c>
      <c r="D88" s="31">
        <f>SUMIF($A$5:$A$83,$B88,I$5:I$83)</f>
        <v>32</v>
      </c>
      <c r="E88" s="31">
        <f>SUMIF($A$5:$A$83,$B88,L$5:L$83)</f>
        <v>17</v>
      </c>
      <c r="F88" s="42"/>
      <c r="G88" s="42"/>
      <c r="H88" s="42"/>
      <c r="I88" s="42"/>
      <c r="J88" s="42"/>
      <c r="K88" s="42"/>
      <c r="L88" s="42"/>
    </row>
    <row r="89" spans="1:75" x14ac:dyDescent="0.15">
      <c r="B89" s="43" t="s">
        <v>172</v>
      </c>
      <c r="C89" s="44">
        <f>SUMIF($A$5:$A$83,$B89,F$5:F$83)</f>
        <v>0</v>
      </c>
      <c r="D89" s="44">
        <f>SUMIF($A$5:$A$83,$B89,I$5:I$83)</f>
        <v>0</v>
      </c>
      <c r="E89" s="44">
        <f>SUMIF($A$5:$A$83,$B89,L$5:L$83)</f>
        <v>0</v>
      </c>
      <c r="F89" s="42"/>
      <c r="G89" s="42"/>
      <c r="H89" s="42"/>
      <c r="I89" s="42"/>
      <c r="J89" s="42"/>
      <c r="K89" s="42"/>
      <c r="L89" s="42"/>
    </row>
    <row r="90" spans="1:75" ht="12.75" thickBot="1" x14ac:dyDescent="0.2">
      <c r="B90" s="27" t="s">
        <v>170</v>
      </c>
      <c r="C90" s="32">
        <f>SUMIF($A$5:$A$83,$B90,F$5:F$83)+SUMIF($A$5:$A$83,$B89,F$5:F$83)</f>
        <v>23</v>
      </c>
      <c r="D90" s="32">
        <f>SUMIF($A$5:$A$83,$B90,I$5:I$83)+SUMIF($A$5:$A$83,$B89,I$5:I$83)</f>
        <v>10</v>
      </c>
      <c r="E90" s="32">
        <f>SUMIF($A$5:$A$83,$B90,L$5:L$83)+SUMIF($A$5:$A$83,$B89,L$5:L$83)</f>
        <v>43</v>
      </c>
      <c r="F90" s="42"/>
      <c r="G90" s="42"/>
      <c r="H90" s="42"/>
      <c r="I90" s="42"/>
      <c r="J90" s="42"/>
      <c r="K90" s="42"/>
      <c r="L90" s="42"/>
    </row>
    <row r="91" spans="1:75" x14ac:dyDescent="0.15">
      <c r="B91" s="28" t="s">
        <v>194</v>
      </c>
      <c r="C91" s="33">
        <f t="shared" ref="C91:C100" si="0">SUMIF($A$5:$A$83,$B91,F$5:F$83)</f>
        <v>2</v>
      </c>
      <c r="D91" s="33">
        <f t="shared" ref="D91:D100" si="1">SUMIF($A$5:$A$83,$B91,I$5:I$83)</f>
        <v>8</v>
      </c>
      <c r="E91" s="33">
        <f t="shared" ref="E91:E100" si="2">SUMIF($A$5:$A$83,$B91,L$5:L$83)</f>
        <v>2</v>
      </c>
      <c r="F91" s="42"/>
      <c r="G91" s="42"/>
      <c r="H91" s="42"/>
      <c r="I91" s="42"/>
      <c r="J91" s="42"/>
      <c r="K91" s="42"/>
      <c r="L91" s="42"/>
    </row>
    <row r="92" spans="1:75" x14ac:dyDescent="0.15">
      <c r="B92" s="26" t="s">
        <v>195</v>
      </c>
      <c r="C92" s="31">
        <f t="shared" si="0"/>
        <v>-14</v>
      </c>
      <c r="D92" s="31">
        <f t="shared" si="1"/>
        <v>-2</v>
      </c>
      <c r="E92" s="31">
        <f t="shared" si="2"/>
        <v>1</v>
      </c>
      <c r="F92" s="42"/>
      <c r="G92" s="42"/>
      <c r="H92" s="42"/>
      <c r="I92" s="42"/>
      <c r="J92" s="42"/>
      <c r="K92" s="42"/>
      <c r="L92" s="42"/>
    </row>
    <row r="93" spans="1:75" x14ac:dyDescent="0.15">
      <c r="B93" s="26" t="s">
        <v>196</v>
      </c>
      <c r="C93" s="31">
        <f t="shared" si="0"/>
        <v>-13</v>
      </c>
      <c r="D93" s="31">
        <f t="shared" si="1"/>
        <v>-1</v>
      </c>
      <c r="E93" s="31">
        <f t="shared" si="2"/>
        <v>-16</v>
      </c>
      <c r="F93" s="42"/>
      <c r="G93" s="42"/>
      <c r="H93" s="42"/>
      <c r="I93" s="42"/>
      <c r="J93" s="42"/>
      <c r="K93" s="42"/>
      <c r="L93" s="42"/>
    </row>
    <row r="94" spans="1:75" x14ac:dyDescent="0.15">
      <c r="B94" s="26" t="s">
        <v>197</v>
      </c>
      <c r="C94" s="31">
        <f t="shared" si="0"/>
        <v>-75</v>
      </c>
      <c r="D94" s="31">
        <f t="shared" si="1"/>
        <v>-144</v>
      </c>
      <c r="E94" s="31">
        <f t="shared" si="2"/>
        <v>-58</v>
      </c>
      <c r="F94" s="42"/>
      <c r="G94" s="42"/>
      <c r="H94" s="42"/>
      <c r="I94" s="42"/>
      <c r="J94" s="42"/>
      <c r="K94" s="42"/>
      <c r="L94" s="42"/>
    </row>
    <row r="95" spans="1:75" x14ac:dyDescent="0.15">
      <c r="B95" s="26" t="s">
        <v>198</v>
      </c>
      <c r="C95" s="31">
        <f t="shared" si="0"/>
        <v>-243</v>
      </c>
      <c r="D95" s="31">
        <f t="shared" si="1"/>
        <v>-254</v>
      </c>
      <c r="E95" s="31">
        <f t="shared" si="2"/>
        <v>-236</v>
      </c>
      <c r="F95" s="42"/>
      <c r="G95" s="42"/>
      <c r="H95" s="42"/>
      <c r="I95" s="42"/>
      <c r="J95" s="42"/>
      <c r="K95" s="42"/>
      <c r="L95" s="42"/>
    </row>
    <row r="96" spans="1:75" x14ac:dyDescent="0.15">
      <c r="B96" s="26" t="s">
        <v>199</v>
      </c>
      <c r="C96" s="31">
        <f t="shared" si="0"/>
        <v>-110</v>
      </c>
      <c r="D96" s="31">
        <f t="shared" si="1"/>
        <v>-13</v>
      </c>
      <c r="E96" s="31">
        <f t="shared" si="2"/>
        <v>63</v>
      </c>
      <c r="F96" s="42"/>
      <c r="G96" s="42"/>
      <c r="H96" s="42"/>
      <c r="I96" s="42"/>
      <c r="J96" s="42"/>
      <c r="K96" s="42"/>
      <c r="L96" s="42"/>
    </row>
    <row r="97" spans="2:12" x14ac:dyDescent="0.15">
      <c r="B97" s="26" t="s">
        <v>200</v>
      </c>
      <c r="C97" s="31">
        <f t="shared" si="0"/>
        <v>-1</v>
      </c>
      <c r="D97" s="31">
        <f t="shared" si="1"/>
        <v>9</v>
      </c>
      <c r="E97" s="31">
        <f t="shared" si="2"/>
        <v>-1</v>
      </c>
      <c r="F97" s="42"/>
      <c r="G97" s="42"/>
      <c r="H97" s="42"/>
      <c r="I97" s="42"/>
      <c r="J97" s="42"/>
      <c r="K97" s="42"/>
      <c r="L97" s="42"/>
    </row>
    <row r="98" spans="2:12" x14ac:dyDescent="0.15">
      <c r="B98" s="26" t="s">
        <v>201</v>
      </c>
      <c r="C98" s="31">
        <f t="shared" si="0"/>
        <v>4</v>
      </c>
      <c r="D98" s="31">
        <f t="shared" si="1"/>
        <v>-5</v>
      </c>
      <c r="E98" s="31">
        <f t="shared" si="2"/>
        <v>3</v>
      </c>
      <c r="F98" s="42"/>
      <c r="G98" s="42"/>
      <c r="H98" s="42"/>
      <c r="I98" s="42"/>
      <c r="J98" s="42"/>
      <c r="K98" s="42"/>
      <c r="L98" s="42"/>
    </row>
    <row r="99" spans="2:12" x14ac:dyDescent="0.15">
      <c r="B99" s="26" t="s">
        <v>202</v>
      </c>
      <c r="C99" s="31">
        <f t="shared" si="0"/>
        <v>-29</v>
      </c>
      <c r="D99" s="31">
        <f t="shared" si="1"/>
        <v>1</v>
      </c>
      <c r="E99" s="31">
        <f t="shared" si="2"/>
        <v>-3</v>
      </c>
      <c r="F99" s="42"/>
      <c r="G99" s="42"/>
      <c r="H99" s="42"/>
      <c r="I99" s="42"/>
      <c r="J99" s="42"/>
      <c r="K99" s="42"/>
      <c r="L99" s="42"/>
    </row>
    <row r="100" spans="2:12" ht="12.75" thickBot="1" x14ac:dyDescent="0.2">
      <c r="B100" s="30" t="s">
        <v>171</v>
      </c>
      <c r="C100" s="34">
        <f t="shared" si="0"/>
        <v>40</v>
      </c>
      <c r="D100" s="34">
        <f t="shared" si="1"/>
        <v>-9</v>
      </c>
      <c r="E100" s="34">
        <f t="shared" si="2"/>
        <v>-68</v>
      </c>
      <c r="F100" s="42"/>
      <c r="G100" s="42"/>
      <c r="H100" s="42"/>
      <c r="I100" s="42"/>
      <c r="J100" s="42"/>
      <c r="K100" s="42"/>
      <c r="L100" s="42"/>
    </row>
    <row r="101" spans="2:12" ht="12.75" thickTop="1" x14ac:dyDescent="0.15">
      <c r="B101" s="6" t="s">
        <v>169</v>
      </c>
      <c r="C101" s="35" t="str">
        <f>"全体 "&amp;TEXT(SUM(C86:C100),"#,###")</f>
        <v>全体 -854</v>
      </c>
      <c r="D101" s="35" t="str">
        <f>"全体 "&amp;TEXT(SUM(D86:D100),"#,###")</f>
        <v>全体 -752</v>
      </c>
      <c r="E101" s="35" t="str">
        <f>"全体 "&amp;TEXT(SUM(E86:E100),"#,###")</f>
        <v>全体 -726</v>
      </c>
      <c r="F101" s="42"/>
      <c r="G101" s="42"/>
      <c r="H101" s="42"/>
      <c r="I101" s="42"/>
      <c r="J101" s="42"/>
      <c r="K101" s="42"/>
      <c r="L101" s="42"/>
    </row>
    <row r="102" spans="2:12" x14ac:dyDescent="0.15">
      <c r="F102" s="42"/>
      <c r="G102" s="42"/>
      <c r="H102" s="42"/>
      <c r="I102" s="42"/>
      <c r="J102" s="42"/>
      <c r="K102" s="42"/>
      <c r="L102" s="42"/>
    </row>
    <row r="103" spans="2:12" x14ac:dyDescent="0.15">
      <c r="F103" s="42"/>
      <c r="G103" s="42"/>
      <c r="H103" s="42"/>
      <c r="I103" s="42"/>
      <c r="J103" s="42"/>
      <c r="K103" s="42"/>
      <c r="L103" s="42"/>
    </row>
    <row r="104" spans="2:12" x14ac:dyDescent="0.15">
      <c r="F104" s="42"/>
      <c r="G104" s="42"/>
      <c r="H104" s="42"/>
      <c r="I104" s="42"/>
      <c r="J104" s="42"/>
      <c r="K104" s="42"/>
      <c r="L104" s="42"/>
    </row>
  </sheetData>
  <mergeCells count="2">
    <mergeCell ref="A2:A3"/>
    <mergeCell ref="B2:C3"/>
  </mergeCells>
  <phoneticPr fontId="3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4"/>
  <sheetViews>
    <sheetView showGridLines="0" tabSelected="1" zoomScale="90" zoomScaleNormal="90" workbookViewId="0">
      <pane ySplit="4" topLeftCell="A65" activePane="bottomLeft" state="frozen"/>
      <selection activeCell="H89" sqref="H89"/>
      <selection pane="bottomLeft" activeCell="J98" sqref="J98"/>
    </sheetView>
  </sheetViews>
  <sheetFormatPr defaultColWidth="9.85546875" defaultRowHeight="12" x14ac:dyDescent="0.15"/>
  <cols>
    <col min="1" max="1" width="11.42578125" style="1" customWidth="1"/>
    <col min="2" max="2" width="11.7109375" style="1" customWidth="1"/>
    <col min="3" max="5" width="7" style="1" customWidth="1"/>
    <col min="6" max="6" width="8.5703125" style="1" customWidth="1"/>
    <col min="7" max="8" width="7" style="1" customWidth="1"/>
    <col min="9" max="9" width="8.42578125" style="1" customWidth="1"/>
    <col min="10" max="11" width="7" style="1" customWidth="1"/>
    <col min="12" max="12" width="8.42578125" style="1" customWidth="1"/>
    <col min="13" max="13" width="5.140625" style="1" customWidth="1"/>
    <col min="14" max="76" width="9.140625" style="1" customWidth="1"/>
    <col min="77" max="190" width="10.28515625" style="1" customWidth="1"/>
    <col min="191" max="191" width="1.85546875" style="1" customWidth="1"/>
    <col min="192" max="192" width="29.85546875" style="1" customWidth="1"/>
    <col min="193" max="193" width="8.7109375" style="1" customWidth="1"/>
    <col min="194" max="16384" width="9.85546875" style="1"/>
  </cols>
  <sheetData>
    <row r="1" spans="1:75" x14ac:dyDescent="0.15">
      <c r="A1" s="38" t="s">
        <v>163</v>
      </c>
      <c r="C1" s="1" t="s">
        <v>208</v>
      </c>
      <c r="D1" s="4" t="s">
        <v>213</v>
      </c>
      <c r="G1" s="4"/>
      <c r="J1" s="4"/>
      <c r="N1" s="1" t="str">
        <f>"移動地域（県内地域・県外地方）別の人口移動の状況　＜"&amp;D1&amp;"・"&amp;C1&amp;"＞"</f>
        <v>移動地域（県内地域・県外地方）別の人口移動の状況　＜南部地域・女＞</v>
      </c>
    </row>
    <row r="2" spans="1:75" x14ac:dyDescent="0.15">
      <c r="A2" s="53" t="s">
        <v>164</v>
      </c>
      <c r="B2" s="55" t="s">
        <v>162</v>
      </c>
      <c r="C2" s="56"/>
      <c r="D2" s="9">
        <f>E2</f>
        <v>2012</v>
      </c>
      <c r="E2" s="7">
        <v>2012</v>
      </c>
      <c r="F2" s="8">
        <f>E2</f>
        <v>2012</v>
      </c>
      <c r="G2" s="9">
        <f>H2</f>
        <v>2013</v>
      </c>
      <c r="H2" s="7">
        <v>2013</v>
      </c>
      <c r="I2" s="8">
        <f>H2</f>
        <v>2013</v>
      </c>
      <c r="J2" s="9">
        <f>K2</f>
        <v>2014</v>
      </c>
      <c r="K2" s="7">
        <v>2014</v>
      </c>
      <c r="L2" s="8">
        <f>K2</f>
        <v>2014</v>
      </c>
    </row>
    <row r="3" spans="1:75" x14ac:dyDescent="0.15">
      <c r="A3" s="54"/>
      <c r="B3" s="57"/>
      <c r="C3" s="58"/>
      <c r="D3" s="3" t="s">
        <v>165</v>
      </c>
      <c r="E3" s="3" t="s">
        <v>166</v>
      </c>
      <c r="F3" s="3" t="s">
        <v>167</v>
      </c>
      <c r="G3" s="3" t="s">
        <v>165</v>
      </c>
      <c r="H3" s="3" t="s">
        <v>166</v>
      </c>
      <c r="I3" s="3" t="s">
        <v>167</v>
      </c>
      <c r="J3" s="3" t="s">
        <v>165</v>
      </c>
      <c r="K3" s="3" t="s">
        <v>166</v>
      </c>
      <c r="L3" s="3" t="s">
        <v>167</v>
      </c>
    </row>
    <row r="4" spans="1:75" x14ac:dyDescent="0.15">
      <c r="A4" s="39" t="s">
        <v>161</v>
      </c>
      <c r="B4" s="39" t="s">
        <v>161</v>
      </c>
      <c r="C4" s="39" t="s">
        <v>204</v>
      </c>
      <c r="D4" s="40">
        <v>3637</v>
      </c>
      <c r="E4" s="40">
        <v>4686</v>
      </c>
      <c r="F4" s="49">
        <v>-1049</v>
      </c>
      <c r="G4" s="40">
        <v>3526</v>
      </c>
      <c r="H4" s="40">
        <v>4498</v>
      </c>
      <c r="I4" s="49">
        <v>-972</v>
      </c>
      <c r="J4" s="40">
        <v>3633</v>
      </c>
      <c r="K4" s="40">
        <v>4437</v>
      </c>
      <c r="L4" s="49">
        <v>-804</v>
      </c>
    </row>
    <row r="5" spans="1:75" x14ac:dyDescent="0.15">
      <c r="A5" s="37" t="s">
        <v>173</v>
      </c>
      <c r="B5" s="17" t="s">
        <v>159</v>
      </c>
      <c r="C5" s="17" t="s">
        <v>203</v>
      </c>
      <c r="D5" s="10">
        <v>193</v>
      </c>
      <c r="E5" s="10">
        <v>362</v>
      </c>
      <c r="F5" s="45">
        <v>-169</v>
      </c>
      <c r="G5" s="10">
        <v>200</v>
      </c>
      <c r="H5" s="10">
        <v>346</v>
      </c>
      <c r="I5" s="45">
        <v>-146</v>
      </c>
      <c r="J5" s="10">
        <v>209</v>
      </c>
      <c r="K5" s="10">
        <v>320</v>
      </c>
      <c r="L5" s="45">
        <v>-111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x14ac:dyDescent="0.15">
      <c r="A6" s="15" t="s">
        <v>122</v>
      </c>
      <c r="B6" s="17" t="s">
        <v>157</v>
      </c>
      <c r="C6" s="17" t="s">
        <v>156</v>
      </c>
      <c r="D6" s="10">
        <v>78</v>
      </c>
      <c r="E6" s="10">
        <v>138</v>
      </c>
      <c r="F6" s="45">
        <v>-60</v>
      </c>
      <c r="G6" s="10">
        <v>69</v>
      </c>
      <c r="H6" s="10">
        <v>119</v>
      </c>
      <c r="I6" s="45">
        <v>-50</v>
      </c>
      <c r="J6" s="10">
        <v>86</v>
      </c>
      <c r="K6" s="10">
        <v>117</v>
      </c>
      <c r="L6" s="45">
        <v>-31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x14ac:dyDescent="0.15">
      <c r="A7" s="15" t="s">
        <v>177</v>
      </c>
      <c r="B7" s="17" t="s">
        <v>155</v>
      </c>
      <c r="C7" s="17" t="s">
        <v>154</v>
      </c>
      <c r="D7" s="10">
        <v>222</v>
      </c>
      <c r="E7" s="10">
        <v>394</v>
      </c>
      <c r="F7" s="45">
        <v>-172</v>
      </c>
      <c r="G7" s="10">
        <v>235</v>
      </c>
      <c r="H7" s="10">
        <v>415</v>
      </c>
      <c r="I7" s="45">
        <v>-180</v>
      </c>
      <c r="J7" s="10">
        <v>235</v>
      </c>
      <c r="K7" s="10">
        <v>386</v>
      </c>
      <c r="L7" s="45">
        <v>-151</v>
      </c>
      <c r="M7" s="2">
        <v>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x14ac:dyDescent="0.15">
      <c r="A8" s="37" t="s">
        <v>173</v>
      </c>
      <c r="B8" s="17" t="s">
        <v>153</v>
      </c>
      <c r="C8" s="17" t="s">
        <v>152</v>
      </c>
      <c r="D8" s="10">
        <v>283</v>
      </c>
      <c r="E8" s="10">
        <v>411</v>
      </c>
      <c r="F8" s="45">
        <v>-128</v>
      </c>
      <c r="G8" s="10">
        <v>286</v>
      </c>
      <c r="H8" s="10">
        <v>398</v>
      </c>
      <c r="I8" s="45">
        <v>-112</v>
      </c>
      <c r="J8" s="10">
        <v>245</v>
      </c>
      <c r="K8" s="10">
        <v>383</v>
      </c>
      <c r="L8" s="45">
        <v>-138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x14ac:dyDescent="0.15">
      <c r="A9" s="15" t="s">
        <v>122</v>
      </c>
      <c r="B9" s="17" t="s">
        <v>151</v>
      </c>
      <c r="C9" s="17" t="s">
        <v>150</v>
      </c>
      <c r="D9" s="10">
        <v>34</v>
      </c>
      <c r="E9" s="10">
        <v>49</v>
      </c>
      <c r="F9" s="45">
        <v>-15</v>
      </c>
      <c r="G9" s="10">
        <v>15</v>
      </c>
      <c r="H9" s="10">
        <v>30</v>
      </c>
      <c r="I9" s="45">
        <v>-15</v>
      </c>
      <c r="J9" s="10">
        <v>34</v>
      </c>
      <c r="K9" s="10">
        <v>56</v>
      </c>
      <c r="L9" s="45">
        <v>-22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x14ac:dyDescent="0.15">
      <c r="A10" s="15" t="s">
        <v>122</v>
      </c>
      <c r="B10" s="17" t="s">
        <v>149</v>
      </c>
      <c r="C10" s="17" t="s">
        <v>148</v>
      </c>
      <c r="D10" s="10">
        <v>43</v>
      </c>
      <c r="E10" s="10">
        <v>78</v>
      </c>
      <c r="F10" s="45">
        <v>-35</v>
      </c>
      <c r="G10" s="10">
        <v>49</v>
      </c>
      <c r="H10" s="10">
        <v>111</v>
      </c>
      <c r="I10" s="45">
        <v>-62</v>
      </c>
      <c r="J10" s="10">
        <v>55</v>
      </c>
      <c r="K10" s="10">
        <v>113</v>
      </c>
      <c r="L10" s="45">
        <v>-58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x14ac:dyDescent="0.15">
      <c r="A11" s="15" t="s">
        <v>133</v>
      </c>
      <c r="B11" s="17" t="s">
        <v>147</v>
      </c>
      <c r="C11" s="17" t="s">
        <v>146</v>
      </c>
      <c r="D11" s="10">
        <v>10</v>
      </c>
      <c r="E11" s="10">
        <v>20</v>
      </c>
      <c r="F11" s="45">
        <v>-10</v>
      </c>
      <c r="G11" s="10">
        <v>13</v>
      </c>
      <c r="H11" s="10">
        <v>7</v>
      </c>
      <c r="I11" s="45">
        <v>6</v>
      </c>
      <c r="J11" s="10">
        <v>12</v>
      </c>
      <c r="K11" s="10">
        <v>4</v>
      </c>
      <c r="L11" s="45">
        <v>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x14ac:dyDescent="0.15">
      <c r="A12" s="15" t="s">
        <v>177</v>
      </c>
      <c r="B12" s="17" t="s">
        <v>145</v>
      </c>
      <c r="C12" s="17" t="s">
        <v>144</v>
      </c>
      <c r="D12" s="10">
        <v>62</v>
      </c>
      <c r="E12" s="10">
        <v>33</v>
      </c>
      <c r="F12" s="45">
        <v>29</v>
      </c>
      <c r="G12" s="10">
        <v>56</v>
      </c>
      <c r="H12" s="10">
        <v>51</v>
      </c>
      <c r="I12" s="45">
        <v>5</v>
      </c>
      <c r="J12" s="10">
        <v>51</v>
      </c>
      <c r="K12" s="10">
        <v>45</v>
      </c>
      <c r="L12" s="45">
        <v>6</v>
      </c>
      <c r="M12" s="2">
        <v>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x14ac:dyDescent="0.15">
      <c r="A13" s="15" t="s">
        <v>122</v>
      </c>
      <c r="B13" s="17" t="s">
        <v>143</v>
      </c>
      <c r="C13" s="17" t="s">
        <v>142</v>
      </c>
      <c r="D13" s="10">
        <v>0</v>
      </c>
      <c r="E13" s="10">
        <v>13</v>
      </c>
      <c r="F13" s="45">
        <v>-13</v>
      </c>
      <c r="G13" s="10">
        <v>6</v>
      </c>
      <c r="H13" s="10">
        <v>0</v>
      </c>
      <c r="I13" s="45">
        <v>6</v>
      </c>
      <c r="J13" s="10">
        <v>0</v>
      </c>
      <c r="K13" s="10">
        <v>9</v>
      </c>
      <c r="L13" s="45">
        <v>-9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15">
      <c r="A14" s="15" t="s">
        <v>177</v>
      </c>
      <c r="B14" s="17" t="s">
        <v>141</v>
      </c>
      <c r="C14" s="17" t="s">
        <v>140</v>
      </c>
      <c r="D14" s="10">
        <v>149</v>
      </c>
      <c r="E14" s="10">
        <v>76</v>
      </c>
      <c r="F14" s="45">
        <v>73</v>
      </c>
      <c r="G14" s="10">
        <v>133</v>
      </c>
      <c r="H14" s="10">
        <v>74</v>
      </c>
      <c r="I14" s="45">
        <v>59</v>
      </c>
      <c r="J14" s="10">
        <v>137</v>
      </c>
      <c r="K14" s="10">
        <v>76</v>
      </c>
      <c r="L14" s="45">
        <v>61</v>
      </c>
      <c r="M14" s="2">
        <v>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15">
      <c r="A15" s="15" t="s">
        <v>177</v>
      </c>
      <c r="B15" s="17" t="s">
        <v>139</v>
      </c>
      <c r="C15" s="17" t="s">
        <v>138</v>
      </c>
      <c r="D15" s="10">
        <v>68</v>
      </c>
      <c r="E15" s="10">
        <v>27</v>
      </c>
      <c r="F15" s="45">
        <v>41</v>
      </c>
      <c r="G15" s="10">
        <v>61</v>
      </c>
      <c r="H15" s="10">
        <v>35</v>
      </c>
      <c r="I15" s="45">
        <v>26</v>
      </c>
      <c r="J15" s="10">
        <v>21</v>
      </c>
      <c r="K15" s="10">
        <v>64</v>
      </c>
      <c r="L15" s="45">
        <v>-43</v>
      </c>
      <c r="M15" s="2">
        <v>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x14ac:dyDescent="0.15">
      <c r="A16" s="15" t="s">
        <v>122</v>
      </c>
      <c r="B16" s="17" t="s">
        <v>137</v>
      </c>
      <c r="C16" s="17" t="s">
        <v>136</v>
      </c>
      <c r="D16" s="10">
        <v>7</v>
      </c>
      <c r="E16" s="10">
        <v>0</v>
      </c>
      <c r="F16" s="45">
        <v>7</v>
      </c>
      <c r="G16" s="10">
        <v>0</v>
      </c>
      <c r="H16" s="10">
        <v>6</v>
      </c>
      <c r="I16" s="45">
        <v>-6</v>
      </c>
      <c r="J16" s="10">
        <v>0</v>
      </c>
      <c r="K16" s="10">
        <v>5</v>
      </c>
      <c r="L16" s="45">
        <v>-5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15">
      <c r="A17" s="15" t="s">
        <v>177</v>
      </c>
      <c r="B17" s="17" t="s">
        <v>135</v>
      </c>
      <c r="C17" s="17" t="s">
        <v>134</v>
      </c>
      <c r="D17" s="10">
        <v>179</v>
      </c>
      <c r="E17" s="10">
        <v>87</v>
      </c>
      <c r="F17" s="45">
        <v>92</v>
      </c>
      <c r="G17" s="10">
        <v>163</v>
      </c>
      <c r="H17" s="10">
        <v>93</v>
      </c>
      <c r="I17" s="45">
        <v>70</v>
      </c>
      <c r="J17" s="10">
        <v>175</v>
      </c>
      <c r="K17" s="10">
        <v>84</v>
      </c>
      <c r="L17" s="45">
        <v>91</v>
      </c>
      <c r="M17" s="2">
        <v>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15">
      <c r="A18" s="15" t="s">
        <v>133</v>
      </c>
      <c r="B18" s="17" t="s">
        <v>132</v>
      </c>
      <c r="C18" s="17" t="s">
        <v>131</v>
      </c>
      <c r="D18" s="10">
        <v>6</v>
      </c>
      <c r="E18" s="10">
        <v>16</v>
      </c>
      <c r="F18" s="45">
        <v>-10</v>
      </c>
      <c r="G18" s="10">
        <v>11</v>
      </c>
      <c r="H18" s="10">
        <v>13</v>
      </c>
      <c r="I18" s="45">
        <v>-2</v>
      </c>
      <c r="J18" s="10">
        <v>16</v>
      </c>
      <c r="K18" s="10">
        <v>6</v>
      </c>
      <c r="L18" s="45">
        <v>10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15">
      <c r="A19" s="15" t="s">
        <v>122</v>
      </c>
      <c r="B19" s="17" t="s">
        <v>130</v>
      </c>
      <c r="C19" s="41" t="s">
        <v>129</v>
      </c>
      <c r="D19" s="10">
        <v>0</v>
      </c>
      <c r="E19" s="10">
        <v>0</v>
      </c>
      <c r="F19" s="45">
        <v>0</v>
      </c>
      <c r="G19" s="10">
        <v>0</v>
      </c>
      <c r="H19" s="10">
        <v>0</v>
      </c>
      <c r="I19" s="45">
        <v>0</v>
      </c>
      <c r="J19" s="10">
        <v>0</v>
      </c>
      <c r="K19" s="10">
        <v>0</v>
      </c>
      <c r="L19" s="45"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15">
      <c r="A20" s="15" t="s">
        <v>122</v>
      </c>
      <c r="B20" s="17" t="s">
        <v>128</v>
      </c>
      <c r="C20" s="17" t="s">
        <v>127</v>
      </c>
      <c r="D20" s="10">
        <v>0</v>
      </c>
      <c r="E20" s="10">
        <v>0</v>
      </c>
      <c r="F20" s="45">
        <v>0</v>
      </c>
      <c r="G20" s="10">
        <v>0</v>
      </c>
      <c r="H20" s="10">
        <v>0</v>
      </c>
      <c r="I20" s="45">
        <v>0</v>
      </c>
      <c r="J20" s="10">
        <v>0</v>
      </c>
      <c r="K20" s="10">
        <v>0</v>
      </c>
      <c r="L20" s="45"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15">
      <c r="A21" s="15" t="s">
        <v>122</v>
      </c>
      <c r="B21" s="17" t="s">
        <v>126</v>
      </c>
      <c r="C21" s="17" t="s">
        <v>125</v>
      </c>
      <c r="D21" s="10">
        <v>0</v>
      </c>
      <c r="E21" s="10">
        <v>0</v>
      </c>
      <c r="F21" s="45">
        <v>0</v>
      </c>
      <c r="G21" s="10">
        <v>5</v>
      </c>
      <c r="H21" s="10">
        <v>10</v>
      </c>
      <c r="I21" s="45">
        <v>-5</v>
      </c>
      <c r="J21" s="10">
        <v>0</v>
      </c>
      <c r="K21" s="10">
        <v>10</v>
      </c>
      <c r="L21" s="45">
        <v>-10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15">
      <c r="A22" s="15" t="s">
        <v>122</v>
      </c>
      <c r="B22" s="17" t="s">
        <v>124</v>
      </c>
      <c r="C22" s="17" t="s">
        <v>123</v>
      </c>
      <c r="D22" s="10">
        <v>0</v>
      </c>
      <c r="E22" s="10">
        <v>0</v>
      </c>
      <c r="F22" s="45">
        <v>0</v>
      </c>
      <c r="G22" s="10">
        <v>0</v>
      </c>
      <c r="H22" s="10">
        <v>0</v>
      </c>
      <c r="I22" s="45">
        <v>0</v>
      </c>
      <c r="J22" s="10">
        <v>0</v>
      </c>
      <c r="K22" s="10">
        <v>0</v>
      </c>
      <c r="L22" s="45"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15">
      <c r="A23" s="15" t="s">
        <v>122</v>
      </c>
      <c r="B23" s="17" t="s">
        <v>121</v>
      </c>
      <c r="C23" s="17" t="s">
        <v>120</v>
      </c>
      <c r="D23" s="10">
        <v>0</v>
      </c>
      <c r="E23" s="10">
        <v>6</v>
      </c>
      <c r="F23" s="45">
        <v>-6</v>
      </c>
      <c r="G23" s="10">
        <v>0</v>
      </c>
      <c r="H23" s="10">
        <v>3</v>
      </c>
      <c r="I23" s="45">
        <v>-3</v>
      </c>
      <c r="J23" s="10">
        <v>0</v>
      </c>
      <c r="K23" s="10">
        <v>7</v>
      </c>
      <c r="L23" s="45">
        <v>-7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15">
      <c r="A24" s="37" t="s">
        <v>173</v>
      </c>
      <c r="B24" s="17" t="s">
        <v>119</v>
      </c>
      <c r="C24" s="17" t="s">
        <v>118</v>
      </c>
      <c r="D24" s="10">
        <v>16</v>
      </c>
      <c r="E24" s="10">
        <v>27</v>
      </c>
      <c r="F24" s="45">
        <v>-11</v>
      </c>
      <c r="G24" s="10">
        <v>13</v>
      </c>
      <c r="H24" s="10">
        <v>25</v>
      </c>
      <c r="I24" s="45">
        <v>-12</v>
      </c>
      <c r="J24" s="10">
        <v>12</v>
      </c>
      <c r="K24" s="10">
        <v>13</v>
      </c>
      <c r="L24" s="45">
        <v>-1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15">
      <c r="A25" s="37" t="s">
        <v>173</v>
      </c>
      <c r="B25" s="17" t="s">
        <v>117</v>
      </c>
      <c r="C25" s="17" t="s">
        <v>116</v>
      </c>
      <c r="D25" s="10">
        <v>96</v>
      </c>
      <c r="E25" s="10">
        <v>115</v>
      </c>
      <c r="F25" s="45">
        <v>-19</v>
      </c>
      <c r="G25" s="10">
        <v>77</v>
      </c>
      <c r="H25" s="10">
        <v>111</v>
      </c>
      <c r="I25" s="45">
        <v>-34</v>
      </c>
      <c r="J25" s="10">
        <v>87</v>
      </c>
      <c r="K25" s="10">
        <v>118</v>
      </c>
      <c r="L25" s="45">
        <v>-31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15">
      <c r="A26" s="15" t="s">
        <v>177</v>
      </c>
      <c r="B26" s="17" t="s">
        <v>115</v>
      </c>
      <c r="C26" s="17" t="s">
        <v>114</v>
      </c>
      <c r="D26" s="10">
        <v>14</v>
      </c>
      <c r="E26" s="10">
        <v>5</v>
      </c>
      <c r="F26" s="45">
        <v>9</v>
      </c>
      <c r="G26" s="10">
        <v>16</v>
      </c>
      <c r="H26" s="10">
        <v>13</v>
      </c>
      <c r="I26" s="45">
        <v>3</v>
      </c>
      <c r="J26" s="10">
        <v>0</v>
      </c>
      <c r="K26" s="10">
        <v>0</v>
      </c>
      <c r="L26" s="45">
        <v>0</v>
      </c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15">
      <c r="A27" s="15" t="s">
        <v>177</v>
      </c>
      <c r="B27" s="17" t="s">
        <v>113</v>
      </c>
      <c r="C27" s="17" t="s">
        <v>112</v>
      </c>
      <c r="D27" s="10">
        <v>67</v>
      </c>
      <c r="E27" s="10">
        <v>107</v>
      </c>
      <c r="F27" s="45">
        <v>-40</v>
      </c>
      <c r="G27" s="10">
        <v>55</v>
      </c>
      <c r="H27" s="10">
        <v>108</v>
      </c>
      <c r="I27" s="45">
        <v>-53</v>
      </c>
      <c r="J27" s="10">
        <v>45</v>
      </c>
      <c r="K27" s="10">
        <v>116</v>
      </c>
      <c r="L27" s="45">
        <v>-71</v>
      </c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15">
      <c r="A28" s="15" t="s">
        <v>177</v>
      </c>
      <c r="B28" s="17" t="s">
        <v>111</v>
      </c>
      <c r="C28" s="17" t="s">
        <v>110</v>
      </c>
      <c r="D28" s="10">
        <v>0</v>
      </c>
      <c r="E28" s="10">
        <v>8</v>
      </c>
      <c r="F28" s="45">
        <v>-8</v>
      </c>
      <c r="G28" s="10">
        <v>37</v>
      </c>
      <c r="H28" s="10">
        <v>0</v>
      </c>
      <c r="I28" s="45">
        <v>37</v>
      </c>
      <c r="J28" s="10">
        <v>0</v>
      </c>
      <c r="K28" s="10">
        <v>27</v>
      </c>
      <c r="L28" s="45">
        <v>-27</v>
      </c>
      <c r="M28" s="2">
        <v>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15">
      <c r="A29" s="15" t="s">
        <v>177</v>
      </c>
      <c r="B29" s="17" t="s">
        <v>109</v>
      </c>
      <c r="C29" s="17" t="s">
        <v>108</v>
      </c>
      <c r="D29" s="10">
        <v>5</v>
      </c>
      <c r="E29" s="10">
        <v>7</v>
      </c>
      <c r="F29" s="45">
        <v>-2</v>
      </c>
      <c r="G29" s="10">
        <v>4</v>
      </c>
      <c r="H29" s="10">
        <v>17</v>
      </c>
      <c r="I29" s="45">
        <v>-13</v>
      </c>
      <c r="J29" s="10">
        <v>12</v>
      </c>
      <c r="K29" s="10">
        <v>4</v>
      </c>
      <c r="L29" s="45">
        <v>8</v>
      </c>
      <c r="M29" s="2">
        <v>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15">
      <c r="A30" s="15" t="s">
        <v>177</v>
      </c>
      <c r="B30" s="17" t="s">
        <v>107</v>
      </c>
      <c r="C30" s="17" t="s">
        <v>106</v>
      </c>
      <c r="D30" s="10">
        <v>70</v>
      </c>
      <c r="E30" s="10">
        <v>34</v>
      </c>
      <c r="F30" s="45">
        <v>36</v>
      </c>
      <c r="G30" s="10">
        <v>71</v>
      </c>
      <c r="H30" s="10">
        <v>13</v>
      </c>
      <c r="I30" s="45">
        <v>58</v>
      </c>
      <c r="J30" s="10">
        <v>72</v>
      </c>
      <c r="K30" s="10">
        <v>6</v>
      </c>
      <c r="L30" s="45">
        <v>66</v>
      </c>
      <c r="M30" s="2">
        <v>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15">
      <c r="A31" s="15" t="s">
        <v>177</v>
      </c>
      <c r="B31" s="17" t="s">
        <v>105</v>
      </c>
      <c r="C31" s="17" t="s">
        <v>104</v>
      </c>
      <c r="D31" s="10">
        <v>28</v>
      </c>
      <c r="E31" s="10">
        <v>39</v>
      </c>
      <c r="F31" s="45">
        <v>-11</v>
      </c>
      <c r="G31" s="10">
        <v>55</v>
      </c>
      <c r="H31" s="10">
        <v>42</v>
      </c>
      <c r="I31" s="45">
        <v>13</v>
      </c>
      <c r="J31" s="10">
        <v>68</v>
      </c>
      <c r="K31" s="10">
        <v>30</v>
      </c>
      <c r="L31" s="45">
        <v>38</v>
      </c>
      <c r="M31" s="2">
        <v>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15">
      <c r="A32" s="15" t="s">
        <v>177</v>
      </c>
      <c r="B32" s="17" t="s">
        <v>103</v>
      </c>
      <c r="C32" s="17" t="s">
        <v>102</v>
      </c>
      <c r="D32" s="10">
        <v>0</v>
      </c>
      <c r="E32" s="10">
        <v>43</v>
      </c>
      <c r="F32" s="45">
        <v>-43</v>
      </c>
      <c r="G32" s="10">
        <v>45</v>
      </c>
      <c r="H32" s="10">
        <v>44</v>
      </c>
      <c r="I32" s="45">
        <v>1</v>
      </c>
      <c r="J32" s="10">
        <v>32</v>
      </c>
      <c r="K32" s="10">
        <v>18</v>
      </c>
      <c r="L32" s="45">
        <v>14</v>
      </c>
      <c r="M32" s="2">
        <v>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15">
      <c r="A33" s="15" t="s">
        <v>177</v>
      </c>
      <c r="B33" s="17" t="s">
        <v>100</v>
      </c>
      <c r="C33" s="17" t="s">
        <v>99</v>
      </c>
      <c r="D33" s="10">
        <v>13</v>
      </c>
      <c r="E33" s="10">
        <v>17</v>
      </c>
      <c r="F33" s="45">
        <v>-4</v>
      </c>
      <c r="G33" s="10">
        <v>12</v>
      </c>
      <c r="H33" s="10">
        <v>38</v>
      </c>
      <c r="I33" s="45">
        <v>-26</v>
      </c>
      <c r="J33" s="10">
        <v>37</v>
      </c>
      <c r="K33" s="10">
        <v>29</v>
      </c>
      <c r="L33" s="45">
        <v>8</v>
      </c>
      <c r="M33" s="2">
        <v>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ht="12.75" thickBot="1" x14ac:dyDescent="0.2">
      <c r="A34" s="19" t="s">
        <v>170</v>
      </c>
      <c r="B34" s="20" t="s">
        <v>176</v>
      </c>
      <c r="C34" s="20" t="s">
        <v>98</v>
      </c>
      <c r="D34" s="11">
        <v>434</v>
      </c>
      <c r="E34" s="11">
        <v>422</v>
      </c>
      <c r="F34" s="48">
        <v>12</v>
      </c>
      <c r="G34" s="11">
        <v>347</v>
      </c>
      <c r="H34" s="11">
        <v>337</v>
      </c>
      <c r="I34" s="48">
        <v>10</v>
      </c>
      <c r="J34" s="11">
        <v>467</v>
      </c>
      <c r="K34" s="11">
        <v>464</v>
      </c>
      <c r="L34" s="48">
        <v>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15">
      <c r="A35" s="21" t="s">
        <v>184</v>
      </c>
      <c r="B35" s="22" t="s">
        <v>97</v>
      </c>
      <c r="C35" s="22" t="s">
        <v>96</v>
      </c>
      <c r="D35" s="12">
        <v>15</v>
      </c>
      <c r="E35" s="12">
        <v>12</v>
      </c>
      <c r="F35" s="47">
        <v>3</v>
      </c>
      <c r="G35" s="12">
        <v>17</v>
      </c>
      <c r="H35" s="12">
        <v>3</v>
      </c>
      <c r="I35" s="47">
        <v>14</v>
      </c>
      <c r="J35" s="12">
        <v>14</v>
      </c>
      <c r="K35" s="12">
        <v>13</v>
      </c>
      <c r="L35" s="47">
        <v>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15">
      <c r="A36" s="21" t="s">
        <v>185</v>
      </c>
      <c r="B36" s="22" t="s">
        <v>95</v>
      </c>
      <c r="C36" s="22" t="s">
        <v>94</v>
      </c>
      <c r="D36" s="10">
        <v>0</v>
      </c>
      <c r="E36" s="10">
        <v>0</v>
      </c>
      <c r="F36" s="45">
        <v>0</v>
      </c>
      <c r="G36" s="10">
        <v>0</v>
      </c>
      <c r="H36" s="10">
        <v>5</v>
      </c>
      <c r="I36" s="45">
        <v>-5</v>
      </c>
      <c r="J36" s="10">
        <v>0</v>
      </c>
      <c r="K36" s="10">
        <v>0</v>
      </c>
      <c r="L36" s="45"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15">
      <c r="A37" s="21" t="s">
        <v>185</v>
      </c>
      <c r="B37" s="22" t="s">
        <v>93</v>
      </c>
      <c r="C37" s="22" t="s">
        <v>92</v>
      </c>
      <c r="D37" s="10">
        <v>0</v>
      </c>
      <c r="E37" s="10">
        <v>0</v>
      </c>
      <c r="F37" s="45">
        <v>0</v>
      </c>
      <c r="G37" s="10">
        <v>5</v>
      </c>
      <c r="H37" s="10">
        <v>0</v>
      </c>
      <c r="I37" s="45">
        <v>5</v>
      </c>
      <c r="J37" s="10">
        <v>0</v>
      </c>
      <c r="K37" s="10">
        <v>0</v>
      </c>
      <c r="L37" s="45"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15">
      <c r="A38" s="21" t="s">
        <v>185</v>
      </c>
      <c r="B38" s="22" t="s">
        <v>91</v>
      </c>
      <c r="C38" s="22" t="s">
        <v>90</v>
      </c>
      <c r="D38" s="10">
        <v>6</v>
      </c>
      <c r="E38" s="10">
        <v>7</v>
      </c>
      <c r="F38" s="45">
        <v>-1</v>
      </c>
      <c r="G38" s="10">
        <v>7</v>
      </c>
      <c r="H38" s="10">
        <v>4</v>
      </c>
      <c r="I38" s="45">
        <v>3</v>
      </c>
      <c r="J38" s="10">
        <v>6</v>
      </c>
      <c r="K38" s="10">
        <v>3</v>
      </c>
      <c r="L38" s="45">
        <v>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15">
      <c r="A39" s="21" t="s">
        <v>185</v>
      </c>
      <c r="B39" s="22" t="s">
        <v>89</v>
      </c>
      <c r="C39" s="22" t="s">
        <v>88</v>
      </c>
      <c r="D39" s="10">
        <v>0</v>
      </c>
      <c r="E39" s="10">
        <v>2</v>
      </c>
      <c r="F39" s="45">
        <v>-2</v>
      </c>
      <c r="G39" s="10">
        <v>0</v>
      </c>
      <c r="H39" s="10">
        <v>0</v>
      </c>
      <c r="I39" s="45">
        <v>0</v>
      </c>
      <c r="J39" s="10">
        <v>0</v>
      </c>
      <c r="K39" s="10">
        <v>0</v>
      </c>
      <c r="L39" s="45"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15">
      <c r="A40" s="21" t="s">
        <v>185</v>
      </c>
      <c r="B40" s="22" t="s">
        <v>87</v>
      </c>
      <c r="C40" s="22" t="s">
        <v>86</v>
      </c>
      <c r="D40" s="10">
        <v>0</v>
      </c>
      <c r="E40" s="10">
        <v>0</v>
      </c>
      <c r="F40" s="45">
        <v>0</v>
      </c>
      <c r="G40" s="10">
        <v>0</v>
      </c>
      <c r="H40" s="10">
        <v>0</v>
      </c>
      <c r="I40" s="45">
        <v>0</v>
      </c>
      <c r="J40" s="10">
        <v>0</v>
      </c>
      <c r="K40" s="10">
        <v>0</v>
      </c>
      <c r="L40" s="45"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15">
      <c r="A41" s="21" t="s">
        <v>185</v>
      </c>
      <c r="B41" s="22" t="s">
        <v>85</v>
      </c>
      <c r="C41" s="22" t="s">
        <v>84</v>
      </c>
      <c r="D41" s="10">
        <v>0</v>
      </c>
      <c r="E41" s="10">
        <v>0</v>
      </c>
      <c r="F41" s="45">
        <v>0</v>
      </c>
      <c r="G41" s="10">
        <v>0</v>
      </c>
      <c r="H41" s="10">
        <v>0</v>
      </c>
      <c r="I41" s="45">
        <v>0</v>
      </c>
      <c r="J41" s="10">
        <v>0</v>
      </c>
      <c r="K41" s="10">
        <v>0</v>
      </c>
      <c r="L41" s="45"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15">
      <c r="A42" s="21" t="s">
        <v>186</v>
      </c>
      <c r="B42" s="22" t="s">
        <v>83</v>
      </c>
      <c r="C42" s="22" t="s">
        <v>82</v>
      </c>
      <c r="D42" s="10">
        <v>5</v>
      </c>
      <c r="E42" s="10">
        <v>13</v>
      </c>
      <c r="F42" s="45">
        <v>-8</v>
      </c>
      <c r="G42" s="10">
        <v>7</v>
      </c>
      <c r="H42" s="10">
        <v>2</v>
      </c>
      <c r="I42" s="45">
        <v>5</v>
      </c>
      <c r="J42" s="10">
        <v>12</v>
      </c>
      <c r="K42" s="10">
        <v>3</v>
      </c>
      <c r="L42" s="45">
        <v>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15">
      <c r="A43" s="21" t="s">
        <v>186</v>
      </c>
      <c r="B43" s="22" t="s">
        <v>81</v>
      </c>
      <c r="C43" s="22" t="s">
        <v>80</v>
      </c>
      <c r="D43" s="10">
        <v>0</v>
      </c>
      <c r="E43" s="10">
        <v>7</v>
      </c>
      <c r="F43" s="45">
        <v>-7</v>
      </c>
      <c r="G43" s="10">
        <v>0</v>
      </c>
      <c r="H43" s="10">
        <v>0</v>
      </c>
      <c r="I43" s="45">
        <v>0</v>
      </c>
      <c r="J43" s="10">
        <v>0</v>
      </c>
      <c r="K43" s="10">
        <v>4</v>
      </c>
      <c r="L43" s="45">
        <v>-4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15">
      <c r="A44" s="21" t="s">
        <v>186</v>
      </c>
      <c r="B44" s="22" t="s">
        <v>79</v>
      </c>
      <c r="C44" s="22" t="s">
        <v>78</v>
      </c>
      <c r="D44" s="10">
        <v>0</v>
      </c>
      <c r="E44" s="10">
        <v>0</v>
      </c>
      <c r="F44" s="45">
        <v>0</v>
      </c>
      <c r="G44" s="10">
        <v>4</v>
      </c>
      <c r="H44" s="10">
        <v>0</v>
      </c>
      <c r="I44" s="45">
        <v>4</v>
      </c>
      <c r="J44" s="10">
        <v>0</v>
      </c>
      <c r="K44" s="10">
        <v>3</v>
      </c>
      <c r="L44" s="45">
        <v>-3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x14ac:dyDescent="0.15">
      <c r="A45" s="21" t="s">
        <v>187</v>
      </c>
      <c r="B45" s="22" t="s">
        <v>77</v>
      </c>
      <c r="C45" s="22" t="s">
        <v>76</v>
      </c>
      <c r="D45" s="10">
        <v>31</v>
      </c>
      <c r="E45" s="10">
        <v>24</v>
      </c>
      <c r="F45" s="45">
        <v>7</v>
      </c>
      <c r="G45" s="10">
        <v>20</v>
      </c>
      <c r="H45" s="10">
        <v>39</v>
      </c>
      <c r="I45" s="45">
        <v>-19</v>
      </c>
      <c r="J45" s="10">
        <v>14</v>
      </c>
      <c r="K45" s="10">
        <v>24</v>
      </c>
      <c r="L45" s="45">
        <v>-10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x14ac:dyDescent="0.15">
      <c r="A46" s="21" t="s">
        <v>187</v>
      </c>
      <c r="B46" s="22" t="s">
        <v>75</v>
      </c>
      <c r="C46" s="22" t="s">
        <v>74</v>
      </c>
      <c r="D46" s="10">
        <v>32</v>
      </c>
      <c r="E46" s="10">
        <v>29</v>
      </c>
      <c r="F46" s="45">
        <v>3</v>
      </c>
      <c r="G46" s="10">
        <v>30</v>
      </c>
      <c r="H46" s="10">
        <v>30</v>
      </c>
      <c r="I46" s="45">
        <v>0</v>
      </c>
      <c r="J46" s="10">
        <v>26</v>
      </c>
      <c r="K46" s="10">
        <v>32</v>
      </c>
      <c r="L46" s="45">
        <v>-6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x14ac:dyDescent="0.15">
      <c r="A47" s="21" t="s">
        <v>187</v>
      </c>
      <c r="B47" s="22" t="s">
        <v>73</v>
      </c>
      <c r="C47" s="22" t="s">
        <v>72</v>
      </c>
      <c r="D47" s="10">
        <v>98</v>
      </c>
      <c r="E47" s="10">
        <v>165</v>
      </c>
      <c r="F47" s="45">
        <v>-67</v>
      </c>
      <c r="G47" s="10">
        <v>78</v>
      </c>
      <c r="H47" s="10">
        <v>173</v>
      </c>
      <c r="I47" s="45">
        <v>-95</v>
      </c>
      <c r="J47" s="10">
        <v>91</v>
      </c>
      <c r="K47" s="10">
        <v>155</v>
      </c>
      <c r="L47" s="45">
        <v>-64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15">
      <c r="A48" s="21" t="s">
        <v>187</v>
      </c>
      <c r="B48" s="22" t="s">
        <v>71</v>
      </c>
      <c r="C48" s="22" t="s">
        <v>70</v>
      </c>
      <c r="D48" s="10">
        <v>46</v>
      </c>
      <c r="E48" s="10">
        <v>59</v>
      </c>
      <c r="F48" s="45">
        <v>-13</v>
      </c>
      <c r="G48" s="10">
        <v>34</v>
      </c>
      <c r="H48" s="10">
        <v>81</v>
      </c>
      <c r="I48" s="45">
        <v>-47</v>
      </c>
      <c r="J48" s="10">
        <v>37</v>
      </c>
      <c r="K48" s="10">
        <v>64</v>
      </c>
      <c r="L48" s="45">
        <v>-27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15">
      <c r="A49" s="21" t="s">
        <v>188</v>
      </c>
      <c r="B49" s="22" t="s">
        <v>69</v>
      </c>
      <c r="C49" s="22" t="s">
        <v>68</v>
      </c>
      <c r="D49" s="10">
        <v>0</v>
      </c>
      <c r="E49" s="10">
        <v>0</v>
      </c>
      <c r="F49" s="45">
        <v>0</v>
      </c>
      <c r="G49" s="10">
        <v>0</v>
      </c>
      <c r="H49" s="10">
        <v>0</v>
      </c>
      <c r="I49" s="45">
        <v>0</v>
      </c>
      <c r="J49" s="10">
        <v>0</v>
      </c>
      <c r="K49" s="10">
        <v>0</v>
      </c>
      <c r="L49" s="45"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15">
      <c r="A50" s="21" t="s">
        <v>188</v>
      </c>
      <c r="B50" s="22" t="s">
        <v>67</v>
      </c>
      <c r="C50" s="22" t="s">
        <v>66</v>
      </c>
      <c r="D50" s="10">
        <v>5</v>
      </c>
      <c r="E50" s="10">
        <v>0</v>
      </c>
      <c r="F50" s="45">
        <v>5</v>
      </c>
      <c r="G50" s="10">
        <v>5</v>
      </c>
      <c r="H50" s="10">
        <v>0</v>
      </c>
      <c r="I50" s="45">
        <v>5</v>
      </c>
      <c r="J50" s="10">
        <v>0</v>
      </c>
      <c r="K50" s="10">
        <v>7</v>
      </c>
      <c r="L50" s="45">
        <v>-7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15">
      <c r="A51" s="21" t="s">
        <v>188</v>
      </c>
      <c r="B51" s="22" t="s">
        <v>65</v>
      </c>
      <c r="C51" s="22" t="s">
        <v>64</v>
      </c>
      <c r="D51" s="10">
        <v>6</v>
      </c>
      <c r="E51" s="10">
        <v>10</v>
      </c>
      <c r="F51" s="45">
        <v>-4</v>
      </c>
      <c r="G51" s="10">
        <v>5</v>
      </c>
      <c r="H51" s="10">
        <v>10</v>
      </c>
      <c r="I51" s="45">
        <v>-5</v>
      </c>
      <c r="J51" s="10">
        <v>5</v>
      </c>
      <c r="K51" s="10">
        <v>7</v>
      </c>
      <c r="L51" s="45">
        <v>-2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15">
      <c r="A52" s="21" t="s">
        <v>188</v>
      </c>
      <c r="B52" s="22" t="s">
        <v>63</v>
      </c>
      <c r="C52" s="22" t="s">
        <v>62</v>
      </c>
      <c r="D52" s="10">
        <v>0</v>
      </c>
      <c r="E52" s="10">
        <v>0</v>
      </c>
      <c r="F52" s="45">
        <v>0</v>
      </c>
      <c r="G52" s="10">
        <v>0</v>
      </c>
      <c r="H52" s="10">
        <v>0</v>
      </c>
      <c r="I52" s="45">
        <v>0</v>
      </c>
      <c r="J52" s="10">
        <v>0</v>
      </c>
      <c r="K52" s="10">
        <v>5</v>
      </c>
      <c r="L52" s="45">
        <v>-5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15">
      <c r="A53" s="21" t="s">
        <v>188</v>
      </c>
      <c r="B53" s="22" t="s">
        <v>61</v>
      </c>
      <c r="C53" s="22" t="s">
        <v>60</v>
      </c>
      <c r="D53" s="10">
        <v>0</v>
      </c>
      <c r="E53" s="10">
        <v>0</v>
      </c>
      <c r="F53" s="45">
        <v>0</v>
      </c>
      <c r="G53" s="10">
        <v>0</v>
      </c>
      <c r="H53" s="10">
        <v>0</v>
      </c>
      <c r="I53" s="45">
        <v>0</v>
      </c>
      <c r="J53" s="10">
        <v>0</v>
      </c>
      <c r="K53" s="10">
        <v>0</v>
      </c>
      <c r="L53" s="45">
        <v>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15">
      <c r="A54" s="21" t="s">
        <v>188</v>
      </c>
      <c r="B54" s="22" t="s">
        <v>59</v>
      </c>
      <c r="C54" s="22" t="s">
        <v>58</v>
      </c>
      <c r="D54" s="10">
        <v>17</v>
      </c>
      <c r="E54" s="10">
        <v>9</v>
      </c>
      <c r="F54" s="45">
        <v>8</v>
      </c>
      <c r="G54" s="10">
        <v>5</v>
      </c>
      <c r="H54" s="10">
        <v>12</v>
      </c>
      <c r="I54" s="45">
        <v>-7</v>
      </c>
      <c r="J54" s="10">
        <v>15</v>
      </c>
      <c r="K54" s="10">
        <v>4</v>
      </c>
      <c r="L54" s="45">
        <v>11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15">
      <c r="A55" s="21" t="s">
        <v>188</v>
      </c>
      <c r="B55" s="22" t="s">
        <v>57</v>
      </c>
      <c r="C55" s="22" t="s">
        <v>56</v>
      </c>
      <c r="D55" s="10">
        <v>38</v>
      </c>
      <c r="E55" s="10">
        <v>44</v>
      </c>
      <c r="F55" s="45">
        <v>-6</v>
      </c>
      <c r="G55" s="10">
        <v>34</v>
      </c>
      <c r="H55" s="10">
        <v>57</v>
      </c>
      <c r="I55" s="45">
        <v>-23</v>
      </c>
      <c r="J55" s="10">
        <v>28</v>
      </c>
      <c r="K55" s="10">
        <v>43</v>
      </c>
      <c r="L55" s="45">
        <v>-15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15">
      <c r="A56" s="21" t="s">
        <v>188</v>
      </c>
      <c r="B56" s="22" t="s">
        <v>55</v>
      </c>
      <c r="C56" s="22" t="s">
        <v>54</v>
      </c>
      <c r="D56" s="10">
        <v>29</v>
      </c>
      <c r="E56" s="10">
        <v>40</v>
      </c>
      <c r="F56" s="45">
        <v>-11</v>
      </c>
      <c r="G56" s="10">
        <v>30</v>
      </c>
      <c r="H56" s="10">
        <v>50</v>
      </c>
      <c r="I56" s="45">
        <v>-20</v>
      </c>
      <c r="J56" s="10">
        <v>30</v>
      </c>
      <c r="K56" s="10">
        <v>44</v>
      </c>
      <c r="L56" s="45">
        <v>-14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15">
      <c r="A57" s="21" t="s">
        <v>188</v>
      </c>
      <c r="B57" s="22" t="s">
        <v>53</v>
      </c>
      <c r="C57" s="22" t="s">
        <v>52</v>
      </c>
      <c r="D57" s="10">
        <v>400</v>
      </c>
      <c r="E57" s="10">
        <v>644</v>
      </c>
      <c r="F57" s="45">
        <v>-244</v>
      </c>
      <c r="G57" s="10">
        <v>362</v>
      </c>
      <c r="H57" s="10">
        <v>568</v>
      </c>
      <c r="I57" s="45">
        <v>-206</v>
      </c>
      <c r="J57" s="10">
        <v>375</v>
      </c>
      <c r="K57" s="10">
        <v>580</v>
      </c>
      <c r="L57" s="45">
        <v>-205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15">
      <c r="A58" s="23"/>
      <c r="B58" s="24" t="s">
        <v>51</v>
      </c>
      <c r="C58" s="24" t="s">
        <v>50</v>
      </c>
      <c r="D58" s="13">
        <v>2077</v>
      </c>
      <c r="E58" s="13">
        <v>2534</v>
      </c>
      <c r="F58" s="46">
        <v>-457</v>
      </c>
      <c r="G58" s="13">
        <v>2034</v>
      </c>
      <c r="H58" s="13">
        <v>2459</v>
      </c>
      <c r="I58" s="46">
        <v>-425</v>
      </c>
      <c r="J58" s="13">
        <v>2108</v>
      </c>
      <c r="K58" s="13">
        <v>2510</v>
      </c>
      <c r="L58" s="46">
        <v>-402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15">
      <c r="A59" s="21" t="s">
        <v>189</v>
      </c>
      <c r="B59" s="22" t="s">
        <v>49</v>
      </c>
      <c r="C59" s="22" t="s">
        <v>48</v>
      </c>
      <c r="D59" s="10">
        <v>14</v>
      </c>
      <c r="E59" s="10">
        <v>20</v>
      </c>
      <c r="F59" s="45">
        <v>-6</v>
      </c>
      <c r="G59" s="10">
        <v>9</v>
      </c>
      <c r="H59" s="10">
        <v>14</v>
      </c>
      <c r="I59" s="45">
        <v>-5</v>
      </c>
      <c r="J59" s="10">
        <v>16</v>
      </c>
      <c r="K59" s="10">
        <v>15</v>
      </c>
      <c r="L59" s="45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15">
      <c r="A60" s="21" t="s">
        <v>189</v>
      </c>
      <c r="B60" s="22" t="s">
        <v>47</v>
      </c>
      <c r="C60" s="22" t="s">
        <v>46</v>
      </c>
      <c r="D60" s="10">
        <v>42</v>
      </c>
      <c r="E60" s="10">
        <v>46</v>
      </c>
      <c r="F60" s="45">
        <v>-4</v>
      </c>
      <c r="G60" s="10">
        <v>63</v>
      </c>
      <c r="H60" s="10">
        <v>54</v>
      </c>
      <c r="I60" s="45">
        <v>9</v>
      </c>
      <c r="J60" s="10">
        <v>63</v>
      </c>
      <c r="K60" s="10">
        <v>68</v>
      </c>
      <c r="L60" s="45">
        <v>-5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15">
      <c r="A61" s="21" t="s">
        <v>189</v>
      </c>
      <c r="B61" s="22" t="s">
        <v>45</v>
      </c>
      <c r="C61" s="22" t="s">
        <v>44</v>
      </c>
      <c r="D61" s="10">
        <v>184</v>
      </c>
      <c r="E61" s="10">
        <v>307</v>
      </c>
      <c r="F61" s="45">
        <v>-123</v>
      </c>
      <c r="G61" s="10">
        <v>212</v>
      </c>
      <c r="H61" s="10">
        <v>273</v>
      </c>
      <c r="I61" s="45">
        <v>-61</v>
      </c>
      <c r="J61" s="10">
        <v>184</v>
      </c>
      <c r="K61" s="10">
        <v>252</v>
      </c>
      <c r="L61" s="45">
        <v>-68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15">
      <c r="A62" s="21" t="s">
        <v>189</v>
      </c>
      <c r="B62" s="22" t="s">
        <v>43</v>
      </c>
      <c r="C62" s="22" t="s">
        <v>42</v>
      </c>
      <c r="D62" s="10">
        <v>62</v>
      </c>
      <c r="E62" s="10">
        <v>58</v>
      </c>
      <c r="F62" s="45">
        <v>4</v>
      </c>
      <c r="G62" s="10">
        <v>31</v>
      </c>
      <c r="H62" s="10">
        <v>90</v>
      </c>
      <c r="I62" s="45">
        <v>-59</v>
      </c>
      <c r="J62" s="10">
        <v>68</v>
      </c>
      <c r="K62" s="10">
        <v>53</v>
      </c>
      <c r="L62" s="45">
        <v>15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15">
      <c r="A63" s="21" t="s">
        <v>189</v>
      </c>
      <c r="B63" s="22" t="s">
        <v>41</v>
      </c>
      <c r="C63" s="22" t="s">
        <v>40</v>
      </c>
      <c r="D63" s="10">
        <v>43</v>
      </c>
      <c r="E63" s="10">
        <v>41</v>
      </c>
      <c r="F63" s="45">
        <v>2</v>
      </c>
      <c r="G63" s="10">
        <v>31</v>
      </c>
      <c r="H63" s="10">
        <v>51</v>
      </c>
      <c r="I63" s="45">
        <v>-20</v>
      </c>
      <c r="J63" s="10">
        <v>24</v>
      </c>
      <c r="K63" s="10">
        <v>35</v>
      </c>
      <c r="L63" s="45">
        <v>-11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15">
      <c r="A64" s="21" t="s">
        <v>189</v>
      </c>
      <c r="B64" s="22" t="s">
        <v>39</v>
      </c>
      <c r="C64" s="22" t="s">
        <v>38</v>
      </c>
      <c r="D64" s="10">
        <v>106</v>
      </c>
      <c r="E64" s="10">
        <v>156</v>
      </c>
      <c r="F64" s="45">
        <v>-50</v>
      </c>
      <c r="G64" s="10">
        <v>136</v>
      </c>
      <c r="H64" s="10">
        <v>108</v>
      </c>
      <c r="I64" s="45">
        <v>28</v>
      </c>
      <c r="J64" s="10">
        <v>136</v>
      </c>
      <c r="K64" s="10">
        <v>107</v>
      </c>
      <c r="L64" s="45">
        <v>29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15">
      <c r="A65" s="21" t="s">
        <v>190</v>
      </c>
      <c r="B65" s="22" t="s">
        <v>37</v>
      </c>
      <c r="C65" s="22" t="s">
        <v>36</v>
      </c>
      <c r="D65" s="10">
        <v>0</v>
      </c>
      <c r="E65" s="10">
        <v>0</v>
      </c>
      <c r="F65" s="45">
        <v>0</v>
      </c>
      <c r="G65" s="10">
        <v>0</v>
      </c>
      <c r="H65" s="10">
        <v>0</v>
      </c>
      <c r="I65" s="45">
        <v>0</v>
      </c>
      <c r="J65" s="10">
        <v>0</v>
      </c>
      <c r="K65" s="10">
        <v>0</v>
      </c>
      <c r="L65" s="45">
        <v>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15">
      <c r="A66" s="21" t="s">
        <v>190</v>
      </c>
      <c r="B66" s="22" t="s">
        <v>35</v>
      </c>
      <c r="C66" s="22" t="s">
        <v>34</v>
      </c>
      <c r="D66" s="10">
        <v>5</v>
      </c>
      <c r="E66" s="10">
        <v>0</v>
      </c>
      <c r="F66" s="45">
        <v>5</v>
      </c>
      <c r="G66" s="10">
        <v>0</v>
      </c>
      <c r="H66" s="10">
        <v>0</v>
      </c>
      <c r="I66" s="45">
        <v>0</v>
      </c>
      <c r="J66" s="10">
        <v>0</v>
      </c>
      <c r="K66" s="10">
        <v>0</v>
      </c>
      <c r="L66" s="45">
        <v>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15">
      <c r="A67" s="21" t="s">
        <v>190</v>
      </c>
      <c r="B67" s="22" t="s">
        <v>33</v>
      </c>
      <c r="C67" s="22" t="s">
        <v>32</v>
      </c>
      <c r="D67" s="10">
        <v>0</v>
      </c>
      <c r="E67" s="10">
        <v>10</v>
      </c>
      <c r="F67" s="45">
        <v>-10</v>
      </c>
      <c r="G67" s="10">
        <v>10</v>
      </c>
      <c r="H67" s="10">
        <v>0</v>
      </c>
      <c r="I67" s="45">
        <v>10</v>
      </c>
      <c r="J67" s="10">
        <v>0</v>
      </c>
      <c r="K67" s="10">
        <v>6</v>
      </c>
      <c r="L67" s="45">
        <v>-6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15">
      <c r="A68" s="21" t="s">
        <v>190</v>
      </c>
      <c r="B68" s="22" t="s">
        <v>31</v>
      </c>
      <c r="C68" s="22" t="s">
        <v>30</v>
      </c>
      <c r="D68" s="10">
        <v>9</v>
      </c>
      <c r="E68" s="10">
        <v>5</v>
      </c>
      <c r="F68" s="45">
        <v>4</v>
      </c>
      <c r="G68" s="10">
        <v>2</v>
      </c>
      <c r="H68" s="10">
        <v>6</v>
      </c>
      <c r="I68" s="45">
        <v>-4</v>
      </c>
      <c r="J68" s="10">
        <v>12</v>
      </c>
      <c r="K68" s="10">
        <v>9</v>
      </c>
      <c r="L68" s="45">
        <v>3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15">
      <c r="A69" s="21" t="s">
        <v>190</v>
      </c>
      <c r="B69" s="22" t="s">
        <v>29</v>
      </c>
      <c r="C69" s="22" t="s">
        <v>28</v>
      </c>
      <c r="D69" s="10">
        <v>0</v>
      </c>
      <c r="E69" s="10">
        <v>0</v>
      </c>
      <c r="F69" s="45">
        <v>0</v>
      </c>
      <c r="G69" s="10">
        <v>6</v>
      </c>
      <c r="H69" s="10">
        <v>3</v>
      </c>
      <c r="I69" s="45">
        <v>3</v>
      </c>
      <c r="J69" s="10">
        <v>5</v>
      </c>
      <c r="K69" s="10">
        <v>0</v>
      </c>
      <c r="L69" s="45">
        <v>5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15">
      <c r="A70" s="21" t="s">
        <v>191</v>
      </c>
      <c r="B70" s="22" t="s">
        <v>27</v>
      </c>
      <c r="C70" s="22" t="s">
        <v>26</v>
      </c>
      <c r="D70" s="10">
        <v>0</v>
      </c>
      <c r="E70" s="10">
        <v>0</v>
      </c>
      <c r="F70" s="45">
        <v>0</v>
      </c>
      <c r="G70" s="10">
        <v>0</v>
      </c>
      <c r="H70" s="10">
        <v>5</v>
      </c>
      <c r="I70" s="45">
        <v>-5</v>
      </c>
      <c r="J70" s="10">
        <v>0</v>
      </c>
      <c r="K70" s="10">
        <v>0</v>
      </c>
      <c r="L70" s="45"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15">
      <c r="A71" s="21" t="s">
        <v>191</v>
      </c>
      <c r="B71" s="22" t="s">
        <v>25</v>
      </c>
      <c r="C71" s="22" t="s">
        <v>24</v>
      </c>
      <c r="D71" s="10">
        <v>0</v>
      </c>
      <c r="E71" s="10">
        <v>0</v>
      </c>
      <c r="F71" s="45">
        <v>0</v>
      </c>
      <c r="G71" s="10">
        <v>0</v>
      </c>
      <c r="H71" s="10">
        <v>0</v>
      </c>
      <c r="I71" s="45">
        <v>0</v>
      </c>
      <c r="J71" s="10">
        <v>5</v>
      </c>
      <c r="K71" s="10">
        <v>0</v>
      </c>
      <c r="L71" s="45">
        <v>5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15">
      <c r="A72" s="21" t="s">
        <v>191</v>
      </c>
      <c r="B72" s="22" t="s">
        <v>23</v>
      </c>
      <c r="C72" s="22" t="s">
        <v>22</v>
      </c>
      <c r="D72" s="10">
        <v>0</v>
      </c>
      <c r="E72" s="10">
        <v>0</v>
      </c>
      <c r="F72" s="45">
        <v>0</v>
      </c>
      <c r="G72" s="10">
        <v>0</v>
      </c>
      <c r="H72" s="10">
        <v>0</v>
      </c>
      <c r="I72" s="45">
        <v>0</v>
      </c>
      <c r="J72" s="10">
        <v>0</v>
      </c>
      <c r="K72" s="10">
        <v>7</v>
      </c>
      <c r="L72" s="45">
        <v>-7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15">
      <c r="A73" s="21" t="s">
        <v>191</v>
      </c>
      <c r="B73" s="22" t="s">
        <v>21</v>
      </c>
      <c r="C73" s="22" t="s">
        <v>20</v>
      </c>
      <c r="D73" s="10">
        <v>8</v>
      </c>
      <c r="E73" s="10">
        <v>0</v>
      </c>
      <c r="F73" s="45">
        <v>8</v>
      </c>
      <c r="G73" s="10">
        <v>0</v>
      </c>
      <c r="H73" s="10">
        <v>0</v>
      </c>
      <c r="I73" s="45">
        <v>0</v>
      </c>
      <c r="J73" s="10">
        <v>0</v>
      </c>
      <c r="K73" s="10">
        <v>0</v>
      </c>
      <c r="L73" s="45"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15">
      <c r="A74" s="21" t="s">
        <v>192</v>
      </c>
      <c r="B74" s="22" t="s">
        <v>19</v>
      </c>
      <c r="C74" s="22" t="s">
        <v>18</v>
      </c>
      <c r="D74" s="10">
        <v>22</v>
      </c>
      <c r="E74" s="10">
        <v>25</v>
      </c>
      <c r="F74" s="45">
        <v>-3</v>
      </c>
      <c r="G74" s="10">
        <v>10</v>
      </c>
      <c r="H74" s="10">
        <v>12</v>
      </c>
      <c r="I74" s="45">
        <v>-2</v>
      </c>
      <c r="J74" s="10">
        <v>18</v>
      </c>
      <c r="K74" s="10">
        <v>5</v>
      </c>
      <c r="L74" s="45">
        <v>13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15">
      <c r="A75" s="21" t="s">
        <v>192</v>
      </c>
      <c r="B75" s="22" t="s">
        <v>17</v>
      </c>
      <c r="C75" s="22" t="s">
        <v>16</v>
      </c>
      <c r="D75" s="10">
        <v>10</v>
      </c>
      <c r="E75" s="10">
        <v>9</v>
      </c>
      <c r="F75" s="45">
        <v>1</v>
      </c>
      <c r="G75" s="10">
        <v>0</v>
      </c>
      <c r="H75" s="10">
        <v>4</v>
      </c>
      <c r="I75" s="45">
        <v>-4</v>
      </c>
      <c r="J75" s="10">
        <v>9</v>
      </c>
      <c r="K75" s="10">
        <v>14</v>
      </c>
      <c r="L75" s="45">
        <v>-5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15">
      <c r="A76" s="21" t="s">
        <v>192</v>
      </c>
      <c r="B76" s="22" t="s">
        <v>15</v>
      </c>
      <c r="C76" s="22" t="s">
        <v>14</v>
      </c>
      <c r="D76" s="10">
        <v>0</v>
      </c>
      <c r="E76" s="10">
        <v>0</v>
      </c>
      <c r="F76" s="45">
        <v>0</v>
      </c>
      <c r="G76" s="10">
        <v>0</v>
      </c>
      <c r="H76" s="10">
        <v>0</v>
      </c>
      <c r="I76" s="45">
        <v>0</v>
      </c>
      <c r="J76" s="10">
        <v>0</v>
      </c>
      <c r="K76" s="10">
        <v>0</v>
      </c>
      <c r="L76" s="45"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15">
      <c r="A77" s="21" t="s">
        <v>192</v>
      </c>
      <c r="B77" s="22" t="s">
        <v>13</v>
      </c>
      <c r="C77" s="22" t="s">
        <v>12</v>
      </c>
      <c r="D77" s="10">
        <v>7</v>
      </c>
      <c r="E77" s="10">
        <v>6</v>
      </c>
      <c r="F77" s="45">
        <v>1</v>
      </c>
      <c r="G77" s="10">
        <v>0</v>
      </c>
      <c r="H77" s="10">
        <v>8</v>
      </c>
      <c r="I77" s="45">
        <v>-8</v>
      </c>
      <c r="J77" s="10">
        <v>8</v>
      </c>
      <c r="K77" s="10">
        <v>12</v>
      </c>
      <c r="L77" s="45">
        <v>-4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x14ac:dyDescent="0.15">
      <c r="A78" s="21" t="s">
        <v>192</v>
      </c>
      <c r="B78" s="22" t="s">
        <v>11</v>
      </c>
      <c r="C78" s="22" t="s">
        <v>10</v>
      </c>
      <c r="D78" s="10">
        <v>0</v>
      </c>
      <c r="E78" s="10">
        <v>9</v>
      </c>
      <c r="F78" s="45">
        <v>-9</v>
      </c>
      <c r="G78" s="10">
        <v>0</v>
      </c>
      <c r="H78" s="10">
        <v>4</v>
      </c>
      <c r="I78" s="45">
        <v>-4</v>
      </c>
      <c r="J78" s="10">
        <v>0</v>
      </c>
      <c r="K78" s="10">
        <v>0</v>
      </c>
      <c r="L78" s="45">
        <v>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x14ac:dyDescent="0.15">
      <c r="A79" s="21" t="s">
        <v>192</v>
      </c>
      <c r="B79" s="22" t="s">
        <v>9</v>
      </c>
      <c r="C79" s="22" t="s">
        <v>8</v>
      </c>
      <c r="D79" s="10">
        <v>0</v>
      </c>
      <c r="E79" s="10">
        <v>0</v>
      </c>
      <c r="F79" s="45">
        <v>0</v>
      </c>
      <c r="G79" s="10">
        <v>9</v>
      </c>
      <c r="H79" s="10">
        <v>0</v>
      </c>
      <c r="I79" s="45">
        <v>9</v>
      </c>
      <c r="J79" s="10">
        <v>0</v>
      </c>
      <c r="K79" s="10">
        <v>0</v>
      </c>
      <c r="L79" s="45"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x14ac:dyDescent="0.15">
      <c r="A80" s="21" t="s">
        <v>192</v>
      </c>
      <c r="B80" s="22" t="s">
        <v>7</v>
      </c>
      <c r="C80" s="22" t="s">
        <v>6</v>
      </c>
      <c r="D80" s="10">
        <v>0</v>
      </c>
      <c r="E80" s="10">
        <v>0</v>
      </c>
      <c r="F80" s="45">
        <v>0</v>
      </c>
      <c r="G80" s="10">
        <v>6</v>
      </c>
      <c r="H80" s="10">
        <v>0</v>
      </c>
      <c r="I80" s="45">
        <v>6</v>
      </c>
      <c r="J80" s="10">
        <v>9</v>
      </c>
      <c r="K80" s="10">
        <v>9</v>
      </c>
      <c r="L80" s="45"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5" x14ac:dyDescent="0.15">
      <c r="A81" s="21" t="s">
        <v>192</v>
      </c>
      <c r="B81" s="22" t="s">
        <v>5</v>
      </c>
      <c r="C81" s="22" t="s">
        <v>4</v>
      </c>
      <c r="D81" s="10">
        <v>0</v>
      </c>
      <c r="E81" s="10">
        <v>13</v>
      </c>
      <c r="F81" s="45">
        <v>-13</v>
      </c>
      <c r="G81" s="10">
        <v>11</v>
      </c>
      <c r="H81" s="10">
        <v>10</v>
      </c>
      <c r="I81" s="45">
        <v>1</v>
      </c>
      <c r="J81" s="10">
        <v>8</v>
      </c>
      <c r="K81" s="10">
        <v>10</v>
      </c>
      <c r="L81" s="45">
        <v>-2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5" x14ac:dyDescent="0.15">
      <c r="A82" s="17" t="s">
        <v>193</v>
      </c>
      <c r="B82" s="17" t="s">
        <v>0</v>
      </c>
      <c r="C82" s="25" t="s">
        <v>3</v>
      </c>
      <c r="D82" s="10">
        <v>320</v>
      </c>
      <c r="E82" s="10">
        <v>382</v>
      </c>
      <c r="F82" s="45">
        <v>-62</v>
      </c>
      <c r="G82" s="10">
        <v>313</v>
      </c>
      <c r="H82" s="10">
        <v>363</v>
      </c>
      <c r="I82" s="45">
        <v>-50</v>
      </c>
      <c r="J82" s="10">
        <v>307</v>
      </c>
      <c r="K82" s="10">
        <v>334</v>
      </c>
      <c r="L82" s="45">
        <v>-27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4" spans="1:75" x14ac:dyDescent="0.15">
      <c r="B84" s="1" t="s">
        <v>168</v>
      </c>
    </row>
    <row r="85" spans="1:75" x14ac:dyDescent="0.15">
      <c r="B85" s="29"/>
      <c r="C85" s="29">
        <v>2012</v>
      </c>
      <c r="D85" s="29">
        <v>2013</v>
      </c>
      <c r="E85" s="29">
        <v>2014</v>
      </c>
      <c r="F85" s="42"/>
      <c r="G85" s="42"/>
      <c r="H85" s="42"/>
      <c r="I85" s="42"/>
      <c r="J85" s="42"/>
      <c r="K85" s="42"/>
      <c r="L85" s="42"/>
    </row>
    <row r="86" spans="1:75" x14ac:dyDescent="0.15">
      <c r="B86" s="26" t="s">
        <v>2</v>
      </c>
      <c r="C86" s="31">
        <f>SUMIF($A$5:$A$83,$B86,F$5:F$83)</f>
        <v>-122</v>
      </c>
      <c r="D86" s="31">
        <f>SUMIF($A$5:$A$83,$B86,I$5:I$83)</f>
        <v>-135</v>
      </c>
      <c r="E86" s="31">
        <f>SUMIF($A$5:$A$83,$B86,L$5:L$83)</f>
        <v>-142</v>
      </c>
      <c r="F86" s="42"/>
      <c r="G86" s="42"/>
      <c r="H86" s="42"/>
      <c r="I86" s="42"/>
      <c r="J86" s="42"/>
      <c r="K86" s="42"/>
      <c r="L86" s="42"/>
    </row>
    <row r="87" spans="1:75" x14ac:dyDescent="0.15">
      <c r="B87" s="37" t="s">
        <v>175</v>
      </c>
      <c r="C87" s="31">
        <f>SUMIF($A$5:$A$83,$B87,F$5:F$83)</f>
        <v>-327</v>
      </c>
      <c r="D87" s="31">
        <f>SUMIF($A$5:$A$83,$B87,I$5:I$83)</f>
        <v>-304</v>
      </c>
      <c r="E87" s="31">
        <f>SUMIF($A$5:$A$83,$B87,L$5:L$83)</f>
        <v>-281</v>
      </c>
      <c r="F87" s="42"/>
      <c r="G87" s="42"/>
      <c r="H87" s="42"/>
      <c r="I87" s="42"/>
      <c r="J87" s="42"/>
      <c r="K87" s="42"/>
      <c r="L87" s="42"/>
    </row>
    <row r="88" spans="1:75" x14ac:dyDescent="0.15">
      <c r="B88" s="26" t="s">
        <v>1</v>
      </c>
      <c r="C88" s="31">
        <f>SUMIF($A$5:$A$83,$B88,F$5:F$83)</f>
        <v>-20</v>
      </c>
      <c r="D88" s="31">
        <f>SUMIF($A$5:$A$83,$B88,I$5:I$83)</f>
        <v>4</v>
      </c>
      <c r="E88" s="31">
        <f>SUMIF($A$5:$A$83,$B88,L$5:L$83)</f>
        <v>18</v>
      </c>
      <c r="F88" s="42"/>
      <c r="G88" s="42"/>
      <c r="H88" s="42"/>
      <c r="I88" s="42"/>
      <c r="J88" s="42"/>
      <c r="K88" s="42"/>
      <c r="L88" s="42"/>
    </row>
    <row r="89" spans="1:75" x14ac:dyDescent="0.15">
      <c r="B89" s="43" t="s">
        <v>172</v>
      </c>
      <c r="C89" s="44">
        <f>SUMIF($A$5:$A$83,$B89,F$5:F$83)</f>
        <v>0</v>
      </c>
      <c r="D89" s="44">
        <f>SUMIF($A$5:$A$83,$B89,I$5:I$83)</f>
        <v>0</v>
      </c>
      <c r="E89" s="44">
        <f>SUMIF($A$5:$A$83,$B89,L$5:L$83)</f>
        <v>0</v>
      </c>
      <c r="F89" s="42"/>
      <c r="G89" s="42"/>
      <c r="H89" s="42"/>
      <c r="I89" s="42"/>
      <c r="J89" s="42"/>
      <c r="K89" s="42"/>
      <c r="L89" s="42"/>
    </row>
    <row r="90" spans="1:75" ht="12.75" thickBot="1" x14ac:dyDescent="0.2">
      <c r="B90" s="27" t="s">
        <v>170</v>
      </c>
      <c r="C90" s="32">
        <f>SUMIF($A$5:$A$83,$B90,F$5:F$83)+SUMIF($A$5:$A$83,$B89,F$5:F$83)</f>
        <v>12</v>
      </c>
      <c r="D90" s="32">
        <f>SUMIF($A$5:$A$83,$B90,I$5:I$83)+SUMIF($A$5:$A$83,$B89,I$5:I$83)</f>
        <v>10</v>
      </c>
      <c r="E90" s="32">
        <f>SUMIF($A$5:$A$83,$B90,L$5:L$83)+SUMIF($A$5:$A$83,$B89,L$5:L$83)</f>
        <v>3</v>
      </c>
      <c r="F90" s="42"/>
      <c r="G90" s="42"/>
      <c r="H90" s="42"/>
      <c r="I90" s="42"/>
      <c r="J90" s="42"/>
      <c r="K90" s="42"/>
      <c r="L90" s="42"/>
    </row>
    <row r="91" spans="1:75" x14ac:dyDescent="0.15">
      <c r="B91" s="28" t="s">
        <v>194</v>
      </c>
      <c r="C91" s="33">
        <f t="shared" ref="C91:C100" si="0">SUMIF($A$5:$A$83,$B91,F$5:F$83)</f>
        <v>3</v>
      </c>
      <c r="D91" s="33">
        <f t="shared" ref="D91:D100" si="1">SUMIF($A$5:$A$83,$B91,I$5:I$83)</f>
        <v>14</v>
      </c>
      <c r="E91" s="33">
        <f t="shared" ref="E91:E100" si="2">SUMIF($A$5:$A$83,$B91,L$5:L$83)</f>
        <v>1</v>
      </c>
      <c r="F91" s="42"/>
      <c r="G91" s="42"/>
      <c r="H91" s="42"/>
      <c r="I91" s="42"/>
      <c r="J91" s="42"/>
      <c r="K91" s="42"/>
      <c r="L91" s="42"/>
    </row>
    <row r="92" spans="1:75" x14ac:dyDescent="0.15">
      <c r="B92" s="26" t="s">
        <v>195</v>
      </c>
      <c r="C92" s="31">
        <f t="shared" si="0"/>
        <v>-3</v>
      </c>
      <c r="D92" s="31">
        <f t="shared" si="1"/>
        <v>3</v>
      </c>
      <c r="E92" s="31">
        <f t="shared" si="2"/>
        <v>3</v>
      </c>
      <c r="F92" s="42"/>
      <c r="G92" s="42"/>
      <c r="H92" s="42"/>
      <c r="I92" s="42"/>
      <c r="J92" s="42"/>
      <c r="K92" s="42"/>
      <c r="L92" s="42"/>
    </row>
    <row r="93" spans="1:75" x14ac:dyDescent="0.15">
      <c r="B93" s="26" t="s">
        <v>196</v>
      </c>
      <c r="C93" s="31">
        <f t="shared" si="0"/>
        <v>-15</v>
      </c>
      <c r="D93" s="31">
        <f t="shared" si="1"/>
        <v>9</v>
      </c>
      <c r="E93" s="31">
        <f t="shared" si="2"/>
        <v>2</v>
      </c>
      <c r="F93" s="42"/>
      <c r="G93" s="42"/>
      <c r="H93" s="42"/>
      <c r="I93" s="42"/>
      <c r="J93" s="42"/>
      <c r="K93" s="42"/>
      <c r="L93" s="42"/>
    </row>
    <row r="94" spans="1:75" x14ac:dyDescent="0.15">
      <c r="B94" s="26" t="s">
        <v>197</v>
      </c>
      <c r="C94" s="31">
        <f t="shared" si="0"/>
        <v>-70</v>
      </c>
      <c r="D94" s="31">
        <f t="shared" si="1"/>
        <v>-161</v>
      </c>
      <c r="E94" s="31">
        <f t="shared" si="2"/>
        <v>-107</v>
      </c>
      <c r="F94" s="42"/>
      <c r="G94" s="42"/>
      <c r="H94" s="42"/>
      <c r="I94" s="42"/>
      <c r="J94" s="42"/>
      <c r="K94" s="42"/>
      <c r="L94" s="42"/>
    </row>
    <row r="95" spans="1:75" x14ac:dyDescent="0.15">
      <c r="B95" s="26" t="s">
        <v>198</v>
      </c>
      <c r="C95" s="31">
        <f t="shared" si="0"/>
        <v>-252</v>
      </c>
      <c r="D95" s="31">
        <f t="shared" si="1"/>
        <v>-256</v>
      </c>
      <c r="E95" s="31">
        <f t="shared" si="2"/>
        <v>-237</v>
      </c>
      <c r="F95" s="42"/>
      <c r="G95" s="42"/>
      <c r="H95" s="42"/>
      <c r="I95" s="42"/>
      <c r="J95" s="42"/>
      <c r="K95" s="42"/>
      <c r="L95" s="42"/>
    </row>
    <row r="96" spans="1:75" x14ac:dyDescent="0.15">
      <c r="B96" s="26" t="s">
        <v>199</v>
      </c>
      <c r="C96" s="31">
        <f t="shared" si="0"/>
        <v>-177</v>
      </c>
      <c r="D96" s="31">
        <f t="shared" si="1"/>
        <v>-108</v>
      </c>
      <c r="E96" s="31">
        <f t="shared" si="2"/>
        <v>-39</v>
      </c>
      <c r="F96" s="42"/>
      <c r="G96" s="42"/>
      <c r="H96" s="42"/>
      <c r="I96" s="42"/>
      <c r="J96" s="42"/>
      <c r="K96" s="42"/>
      <c r="L96" s="42"/>
    </row>
    <row r="97" spans="2:12" x14ac:dyDescent="0.15">
      <c r="B97" s="26" t="s">
        <v>200</v>
      </c>
      <c r="C97" s="31">
        <f t="shared" si="0"/>
        <v>-1</v>
      </c>
      <c r="D97" s="31">
        <f t="shared" si="1"/>
        <v>9</v>
      </c>
      <c r="E97" s="31">
        <f t="shared" si="2"/>
        <v>2</v>
      </c>
      <c r="F97" s="42"/>
      <c r="G97" s="42"/>
      <c r="H97" s="42"/>
      <c r="I97" s="42"/>
      <c r="J97" s="42"/>
      <c r="K97" s="42"/>
      <c r="L97" s="42"/>
    </row>
    <row r="98" spans="2:12" x14ac:dyDescent="0.15">
      <c r="B98" s="26" t="s">
        <v>201</v>
      </c>
      <c r="C98" s="31">
        <f t="shared" si="0"/>
        <v>8</v>
      </c>
      <c r="D98" s="31">
        <f t="shared" si="1"/>
        <v>-5</v>
      </c>
      <c r="E98" s="31">
        <f t="shared" si="2"/>
        <v>-2</v>
      </c>
      <c r="F98" s="42"/>
      <c r="G98" s="42"/>
      <c r="H98" s="42"/>
      <c r="I98" s="42"/>
      <c r="J98" s="42"/>
      <c r="K98" s="42"/>
      <c r="L98" s="42"/>
    </row>
    <row r="99" spans="2:12" x14ac:dyDescent="0.15">
      <c r="B99" s="26" t="s">
        <v>202</v>
      </c>
      <c r="C99" s="31">
        <f t="shared" si="0"/>
        <v>-23</v>
      </c>
      <c r="D99" s="31">
        <f t="shared" si="1"/>
        <v>-2</v>
      </c>
      <c r="E99" s="31">
        <f t="shared" si="2"/>
        <v>2</v>
      </c>
      <c r="F99" s="42"/>
      <c r="G99" s="42"/>
      <c r="H99" s="42"/>
      <c r="I99" s="42"/>
      <c r="J99" s="42"/>
      <c r="K99" s="42"/>
      <c r="L99" s="42"/>
    </row>
    <row r="100" spans="2:12" ht="12.75" thickBot="1" x14ac:dyDescent="0.2">
      <c r="B100" s="30" t="s">
        <v>171</v>
      </c>
      <c r="C100" s="34">
        <f t="shared" si="0"/>
        <v>-62</v>
      </c>
      <c r="D100" s="34">
        <f t="shared" si="1"/>
        <v>-50</v>
      </c>
      <c r="E100" s="34">
        <f t="shared" si="2"/>
        <v>-27</v>
      </c>
      <c r="F100" s="42"/>
      <c r="G100" s="42"/>
      <c r="H100" s="42"/>
      <c r="I100" s="42"/>
      <c r="J100" s="42"/>
      <c r="K100" s="42"/>
      <c r="L100" s="42"/>
    </row>
    <row r="101" spans="2:12" ht="12.75" thickTop="1" x14ac:dyDescent="0.15">
      <c r="B101" s="6" t="s">
        <v>169</v>
      </c>
      <c r="C101" s="35" t="str">
        <f>"全体 "&amp;TEXT(SUM(C86:C100),"#,###")</f>
        <v>全体 -1,049</v>
      </c>
      <c r="D101" s="35" t="str">
        <f>"全体 "&amp;TEXT(SUM(D86:D100),"#,###")</f>
        <v>全体 -972</v>
      </c>
      <c r="E101" s="35" t="str">
        <f>"全体 "&amp;TEXT(SUM(E86:E100),"#,###")</f>
        <v>全体 -804</v>
      </c>
      <c r="F101" s="42"/>
      <c r="G101" s="42"/>
      <c r="H101" s="42"/>
      <c r="I101" s="42"/>
      <c r="J101" s="42"/>
      <c r="K101" s="42"/>
      <c r="L101" s="42"/>
    </row>
    <row r="102" spans="2:12" x14ac:dyDescent="0.15">
      <c r="F102" s="42"/>
      <c r="G102" s="42"/>
      <c r="H102" s="42"/>
      <c r="I102" s="42"/>
      <c r="J102" s="42"/>
      <c r="K102" s="42"/>
      <c r="L102" s="42"/>
    </row>
    <row r="103" spans="2:12" x14ac:dyDescent="0.15">
      <c r="F103" s="42"/>
      <c r="G103" s="42"/>
      <c r="H103" s="42"/>
      <c r="I103" s="42"/>
      <c r="J103" s="42"/>
      <c r="K103" s="42"/>
      <c r="L103" s="42"/>
    </row>
    <row r="104" spans="2:12" x14ac:dyDescent="0.15">
      <c r="F104" s="42"/>
      <c r="G104" s="42"/>
      <c r="H104" s="42"/>
      <c r="I104" s="42"/>
      <c r="J104" s="42"/>
      <c r="K104" s="42"/>
      <c r="L104" s="42"/>
    </row>
  </sheetData>
  <mergeCells count="2">
    <mergeCell ref="A2:A3"/>
    <mergeCell ref="B2:C3"/>
  </mergeCells>
  <phoneticPr fontId="3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4"/>
  <sheetViews>
    <sheetView showGridLines="0" zoomScale="90" zoomScaleNormal="90" workbookViewId="0">
      <pane ySplit="4" topLeftCell="A77" activePane="bottomLeft" state="frozen"/>
      <selection activeCell="H89" sqref="H89"/>
      <selection pane="bottomLeft" activeCell="A103" sqref="A103"/>
    </sheetView>
  </sheetViews>
  <sheetFormatPr defaultColWidth="9.85546875" defaultRowHeight="12" x14ac:dyDescent="0.15"/>
  <cols>
    <col min="1" max="1" width="11.42578125" style="1" customWidth="1"/>
    <col min="2" max="2" width="11.7109375" style="1" customWidth="1"/>
    <col min="3" max="5" width="7" style="1" customWidth="1"/>
    <col min="6" max="6" width="8.5703125" style="1" customWidth="1"/>
    <col min="7" max="8" width="7" style="1" customWidth="1"/>
    <col min="9" max="9" width="8.42578125" style="1" customWidth="1"/>
    <col min="10" max="11" width="7" style="1" customWidth="1"/>
    <col min="12" max="12" width="8.42578125" style="1" customWidth="1"/>
    <col min="13" max="13" width="5.140625" style="1" customWidth="1"/>
    <col min="14" max="76" width="9.140625" style="1" customWidth="1"/>
    <col min="77" max="190" width="10.28515625" style="1" customWidth="1"/>
    <col min="191" max="191" width="1.85546875" style="1" customWidth="1"/>
    <col min="192" max="192" width="29.85546875" style="1" customWidth="1"/>
    <col min="193" max="193" width="8.7109375" style="1" customWidth="1"/>
    <col min="194" max="16384" width="9.85546875" style="1"/>
  </cols>
  <sheetData>
    <row r="1" spans="1:75" x14ac:dyDescent="0.15">
      <c r="A1" s="5" t="s">
        <v>163</v>
      </c>
      <c r="D1" s="4" t="s">
        <v>214</v>
      </c>
      <c r="G1" s="4"/>
      <c r="J1" s="4"/>
      <c r="N1" s="1" t="str">
        <f>"移動地域（県内地域・県外地方）別の人口移動の状況　＜"&amp;D1&amp;"＞"</f>
        <v>移動地域（県内地域・県外地方）別の人口移動の状況　＜北中部地域＞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75" x14ac:dyDescent="0.15">
      <c r="A2" s="53" t="s">
        <v>164</v>
      </c>
      <c r="B2" s="55" t="s">
        <v>162</v>
      </c>
      <c r="C2" s="56"/>
      <c r="D2" s="9">
        <f>E2</f>
        <v>2012</v>
      </c>
      <c r="E2" s="7">
        <v>2012</v>
      </c>
      <c r="F2" s="8">
        <f>E2</f>
        <v>2012</v>
      </c>
      <c r="G2" s="9">
        <f>H2</f>
        <v>2013</v>
      </c>
      <c r="H2" s="7">
        <v>2013</v>
      </c>
      <c r="I2" s="8">
        <f>H2</f>
        <v>2013</v>
      </c>
      <c r="J2" s="9">
        <f>K2</f>
        <v>2014</v>
      </c>
      <c r="K2" s="7">
        <v>2014</v>
      </c>
      <c r="L2" s="8">
        <f>K2</f>
        <v>2014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75" x14ac:dyDescent="0.15">
      <c r="A3" s="54"/>
      <c r="B3" s="57"/>
      <c r="C3" s="58"/>
      <c r="D3" s="3" t="s">
        <v>165</v>
      </c>
      <c r="E3" s="3" t="s">
        <v>166</v>
      </c>
      <c r="F3" s="3" t="s">
        <v>167</v>
      </c>
      <c r="G3" s="3" t="s">
        <v>165</v>
      </c>
      <c r="H3" s="3" t="s">
        <v>166</v>
      </c>
      <c r="I3" s="3" t="s">
        <v>167</v>
      </c>
      <c r="J3" s="3" t="s">
        <v>165</v>
      </c>
      <c r="K3" s="3" t="s">
        <v>166</v>
      </c>
      <c r="L3" s="3" t="s">
        <v>167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75" x14ac:dyDescent="0.15">
      <c r="A4" s="14" t="s">
        <v>161</v>
      </c>
      <c r="B4" s="14" t="s">
        <v>161</v>
      </c>
      <c r="C4" s="14" t="s">
        <v>160</v>
      </c>
      <c r="D4" s="36">
        <v>44413</v>
      </c>
      <c r="E4" s="36">
        <v>44619</v>
      </c>
      <c r="F4" s="36">
        <v>-206</v>
      </c>
      <c r="G4" s="36">
        <v>43725</v>
      </c>
      <c r="H4" s="36">
        <v>45227</v>
      </c>
      <c r="I4" s="36">
        <v>-1502</v>
      </c>
      <c r="J4" s="36">
        <v>42610</v>
      </c>
      <c r="K4" s="36">
        <v>43919</v>
      </c>
      <c r="L4" s="36">
        <v>-1309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75" x14ac:dyDescent="0.15">
      <c r="A5" s="15" t="s">
        <v>183</v>
      </c>
      <c r="B5" s="16" t="s">
        <v>159</v>
      </c>
      <c r="C5" s="16" t="s">
        <v>158</v>
      </c>
      <c r="D5" s="10">
        <v>2960</v>
      </c>
      <c r="E5" s="10">
        <v>2867</v>
      </c>
      <c r="F5" s="10">
        <v>93</v>
      </c>
      <c r="G5" s="10">
        <v>2972</v>
      </c>
      <c r="H5" s="10">
        <v>2862</v>
      </c>
      <c r="I5" s="10">
        <v>110</v>
      </c>
      <c r="J5" s="10">
        <v>2697</v>
      </c>
      <c r="K5" s="10">
        <v>2878</v>
      </c>
      <c r="L5" s="10">
        <v>-181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x14ac:dyDescent="0.15">
      <c r="A6" s="15" t="s">
        <v>183</v>
      </c>
      <c r="B6" s="17" t="s">
        <v>157</v>
      </c>
      <c r="C6" s="17" t="s">
        <v>156</v>
      </c>
      <c r="D6" s="10">
        <v>3457</v>
      </c>
      <c r="E6" s="10">
        <v>3114</v>
      </c>
      <c r="F6" s="10">
        <v>343</v>
      </c>
      <c r="G6" s="10">
        <v>3543</v>
      </c>
      <c r="H6" s="10">
        <v>3102</v>
      </c>
      <c r="I6" s="10">
        <v>441</v>
      </c>
      <c r="J6" s="10">
        <v>3327</v>
      </c>
      <c r="K6" s="10">
        <v>3269</v>
      </c>
      <c r="L6" s="10">
        <v>58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x14ac:dyDescent="0.15">
      <c r="A7" s="15" t="s">
        <v>174</v>
      </c>
      <c r="B7" s="17" t="s">
        <v>155</v>
      </c>
      <c r="C7" s="17" t="s">
        <v>154</v>
      </c>
      <c r="D7" s="10">
        <v>1132</v>
      </c>
      <c r="E7" s="10">
        <v>850</v>
      </c>
      <c r="F7" s="10">
        <v>282</v>
      </c>
      <c r="G7" s="10">
        <v>1111</v>
      </c>
      <c r="H7" s="10">
        <v>863</v>
      </c>
      <c r="I7" s="10">
        <v>248</v>
      </c>
      <c r="J7" s="10">
        <v>1206</v>
      </c>
      <c r="K7" s="10">
        <v>829</v>
      </c>
      <c r="L7" s="10">
        <v>377</v>
      </c>
      <c r="M7" s="2">
        <v>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x14ac:dyDescent="0.15">
      <c r="A8" s="15" t="s">
        <v>183</v>
      </c>
      <c r="B8" s="17" t="s">
        <v>153</v>
      </c>
      <c r="C8" s="17" t="s">
        <v>152</v>
      </c>
      <c r="D8" s="10">
        <v>1696</v>
      </c>
      <c r="E8" s="10">
        <v>1589</v>
      </c>
      <c r="F8" s="10">
        <v>107</v>
      </c>
      <c r="G8" s="10">
        <v>1680</v>
      </c>
      <c r="H8" s="10">
        <v>1624</v>
      </c>
      <c r="I8" s="10">
        <v>56</v>
      </c>
      <c r="J8" s="10">
        <v>1645</v>
      </c>
      <c r="K8" s="10">
        <v>1367</v>
      </c>
      <c r="L8" s="10">
        <v>278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x14ac:dyDescent="0.15">
      <c r="A9" s="15" t="s">
        <v>183</v>
      </c>
      <c r="B9" s="17" t="s">
        <v>151</v>
      </c>
      <c r="C9" s="17" t="s">
        <v>150</v>
      </c>
      <c r="D9" s="10">
        <v>1382</v>
      </c>
      <c r="E9" s="10">
        <v>1512</v>
      </c>
      <c r="F9" s="10">
        <v>-130</v>
      </c>
      <c r="G9" s="10">
        <v>1352</v>
      </c>
      <c r="H9" s="10">
        <v>1580</v>
      </c>
      <c r="I9" s="10">
        <v>-228</v>
      </c>
      <c r="J9" s="10">
        <v>1361</v>
      </c>
      <c r="K9" s="10">
        <v>1489</v>
      </c>
      <c r="L9" s="10">
        <v>-128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x14ac:dyDescent="0.15">
      <c r="A10" s="15" t="s">
        <v>183</v>
      </c>
      <c r="B10" s="16" t="s">
        <v>149</v>
      </c>
      <c r="C10" s="16" t="s">
        <v>148</v>
      </c>
      <c r="D10" s="10">
        <v>2586</v>
      </c>
      <c r="E10" s="10">
        <v>2461</v>
      </c>
      <c r="F10" s="10">
        <v>125</v>
      </c>
      <c r="G10" s="10">
        <v>2644</v>
      </c>
      <c r="H10" s="10">
        <v>2470</v>
      </c>
      <c r="I10" s="10">
        <v>174</v>
      </c>
      <c r="J10" s="10">
        <v>2525</v>
      </c>
      <c r="K10" s="10">
        <v>2435</v>
      </c>
      <c r="L10" s="10">
        <v>90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x14ac:dyDescent="0.15">
      <c r="A11" s="15" t="s">
        <v>183</v>
      </c>
      <c r="B11" s="17" t="s">
        <v>147</v>
      </c>
      <c r="C11" s="17" t="s">
        <v>146</v>
      </c>
      <c r="D11" s="10">
        <v>604</v>
      </c>
      <c r="E11" s="10">
        <v>679</v>
      </c>
      <c r="F11" s="10">
        <v>-75</v>
      </c>
      <c r="G11" s="10">
        <v>656</v>
      </c>
      <c r="H11" s="10">
        <v>711</v>
      </c>
      <c r="I11" s="10">
        <v>-55</v>
      </c>
      <c r="J11" s="10">
        <v>570</v>
      </c>
      <c r="K11" s="10">
        <v>641</v>
      </c>
      <c r="L11" s="10">
        <v>-71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x14ac:dyDescent="0.15">
      <c r="A12" s="15" t="s">
        <v>101</v>
      </c>
      <c r="B12" s="17" t="s">
        <v>145</v>
      </c>
      <c r="C12" s="17" t="s">
        <v>144</v>
      </c>
      <c r="D12" s="10">
        <v>214</v>
      </c>
      <c r="E12" s="10">
        <v>112</v>
      </c>
      <c r="F12" s="10">
        <v>102</v>
      </c>
      <c r="G12" s="10">
        <v>182</v>
      </c>
      <c r="H12" s="10">
        <v>149</v>
      </c>
      <c r="I12" s="10">
        <v>33</v>
      </c>
      <c r="J12" s="10">
        <v>183</v>
      </c>
      <c r="K12" s="10">
        <v>91</v>
      </c>
      <c r="L12" s="10">
        <v>92</v>
      </c>
      <c r="M12" s="2">
        <v>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x14ac:dyDescent="0.15">
      <c r="A13" s="15" t="s">
        <v>183</v>
      </c>
      <c r="B13" s="17" t="s">
        <v>143</v>
      </c>
      <c r="C13" s="17" t="s">
        <v>142</v>
      </c>
      <c r="D13" s="10">
        <v>777</v>
      </c>
      <c r="E13" s="10">
        <v>1042</v>
      </c>
      <c r="F13" s="10">
        <v>-265</v>
      </c>
      <c r="G13" s="10">
        <v>800</v>
      </c>
      <c r="H13" s="10">
        <v>1013</v>
      </c>
      <c r="I13" s="10">
        <v>-213</v>
      </c>
      <c r="J13" s="10">
        <v>835</v>
      </c>
      <c r="K13" s="10">
        <v>836</v>
      </c>
      <c r="L13" s="10">
        <v>-1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15">
      <c r="A14" s="15" t="s">
        <v>174</v>
      </c>
      <c r="B14" s="17" t="s">
        <v>141</v>
      </c>
      <c r="C14" s="17" t="s">
        <v>140</v>
      </c>
      <c r="D14" s="10">
        <v>130</v>
      </c>
      <c r="E14" s="10">
        <v>61</v>
      </c>
      <c r="F14" s="10">
        <v>69</v>
      </c>
      <c r="G14" s="10">
        <v>147</v>
      </c>
      <c r="H14" s="10">
        <v>71</v>
      </c>
      <c r="I14" s="10">
        <v>76</v>
      </c>
      <c r="J14" s="10">
        <v>149</v>
      </c>
      <c r="K14" s="10">
        <v>37</v>
      </c>
      <c r="L14" s="10">
        <v>112</v>
      </c>
      <c r="M14" s="2">
        <v>1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15">
      <c r="A15" s="15" t="s">
        <v>101</v>
      </c>
      <c r="B15" s="16" t="s">
        <v>139</v>
      </c>
      <c r="C15" s="16" t="s">
        <v>138</v>
      </c>
      <c r="D15" s="10">
        <v>119</v>
      </c>
      <c r="E15" s="10">
        <v>144</v>
      </c>
      <c r="F15" s="10">
        <v>-25</v>
      </c>
      <c r="G15" s="10">
        <v>175</v>
      </c>
      <c r="H15" s="10">
        <v>121</v>
      </c>
      <c r="I15" s="10">
        <v>54</v>
      </c>
      <c r="J15" s="10">
        <v>123</v>
      </c>
      <c r="K15" s="10">
        <v>109</v>
      </c>
      <c r="L15" s="10">
        <v>14</v>
      </c>
      <c r="M15" s="2">
        <v>1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x14ac:dyDescent="0.15">
      <c r="A16" s="15" t="s">
        <v>183</v>
      </c>
      <c r="B16" s="17" t="s">
        <v>137</v>
      </c>
      <c r="C16" s="17" t="s">
        <v>136</v>
      </c>
      <c r="D16" s="10">
        <v>716</v>
      </c>
      <c r="E16" s="10">
        <v>627</v>
      </c>
      <c r="F16" s="10">
        <v>89</v>
      </c>
      <c r="G16" s="10">
        <v>676</v>
      </c>
      <c r="H16" s="10">
        <v>653</v>
      </c>
      <c r="I16" s="10">
        <v>23</v>
      </c>
      <c r="J16" s="10">
        <v>646</v>
      </c>
      <c r="K16" s="10">
        <v>657</v>
      </c>
      <c r="L16" s="10">
        <v>-11</v>
      </c>
      <c r="M16" s="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15">
      <c r="A17" s="15" t="s">
        <v>174</v>
      </c>
      <c r="B17" s="17" t="s">
        <v>135</v>
      </c>
      <c r="C17" s="17" t="s">
        <v>134</v>
      </c>
      <c r="D17" s="10">
        <v>285</v>
      </c>
      <c r="E17" s="10">
        <v>178</v>
      </c>
      <c r="F17" s="10">
        <v>107</v>
      </c>
      <c r="G17" s="10">
        <v>265</v>
      </c>
      <c r="H17" s="10">
        <v>134</v>
      </c>
      <c r="I17" s="10">
        <v>131</v>
      </c>
      <c r="J17" s="10">
        <v>269</v>
      </c>
      <c r="K17" s="10">
        <v>159</v>
      </c>
      <c r="L17" s="10">
        <v>110</v>
      </c>
      <c r="M17" s="2">
        <v>1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15">
      <c r="A18" s="15" t="s">
        <v>183</v>
      </c>
      <c r="B18" s="17" t="s">
        <v>132</v>
      </c>
      <c r="C18" s="17" t="s">
        <v>131</v>
      </c>
      <c r="D18" s="10">
        <v>825</v>
      </c>
      <c r="E18" s="10">
        <v>595</v>
      </c>
      <c r="F18" s="10">
        <v>230</v>
      </c>
      <c r="G18" s="10">
        <v>855</v>
      </c>
      <c r="H18" s="10">
        <v>680</v>
      </c>
      <c r="I18" s="10">
        <v>175</v>
      </c>
      <c r="J18" s="10">
        <v>834</v>
      </c>
      <c r="K18" s="10">
        <v>659</v>
      </c>
      <c r="L18" s="10">
        <v>175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15">
      <c r="A19" s="15" t="s">
        <v>183</v>
      </c>
      <c r="B19" s="16" t="s">
        <v>130</v>
      </c>
      <c r="C19" s="18" t="s">
        <v>129</v>
      </c>
      <c r="D19" s="10">
        <v>32</v>
      </c>
      <c r="E19" s="10">
        <v>19</v>
      </c>
      <c r="F19" s="10">
        <v>13</v>
      </c>
      <c r="G19" s="10">
        <v>17</v>
      </c>
      <c r="H19" s="10">
        <v>20</v>
      </c>
      <c r="I19" s="10">
        <v>-3</v>
      </c>
      <c r="J19" s="10">
        <v>14</v>
      </c>
      <c r="K19" s="10">
        <v>0</v>
      </c>
      <c r="L19" s="10">
        <v>14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15">
      <c r="A20" s="15" t="s">
        <v>183</v>
      </c>
      <c r="B20" s="16" t="s">
        <v>128</v>
      </c>
      <c r="C20" s="16" t="s">
        <v>127</v>
      </c>
      <c r="D20" s="10">
        <v>347</v>
      </c>
      <c r="E20" s="10">
        <v>391</v>
      </c>
      <c r="F20" s="10">
        <v>-44</v>
      </c>
      <c r="G20" s="10">
        <v>362</v>
      </c>
      <c r="H20" s="10">
        <v>437</v>
      </c>
      <c r="I20" s="10">
        <v>-75</v>
      </c>
      <c r="J20" s="10">
        <v>303</v>
      </c>
      <c r="K20" s="10">
        <v>379</v>
      </c>
      <c r="L20" s="10">
        <v>-76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15">
      <c r="A21" s="15" t="s">
        <v>183</v>
      </c>
      <c r="B21" s="16" t="s">
        <v>126</v>
      </c>
      <c r="C21" s="16" t="s">
        <v>125</v>
      </c>
      <c r="D21" s="10">
        <v>609</v>
      </c>
      <c r="E21" s="10">
        <v>883</v>
      </c>
      <c r="F21" s="10">
        <v>-274</v>
      </c>
      <c r="G21" s="10">
        <v>644</v>
      </c>
      <c r="H21" s="10">
        <v>828</v>
      </c>
      <c r="I21" s="10">
        <v>-184</v>
      </c>
      <c r="J21" s="10">
        <v>677</v>
      </c>
      <c r="K21" s="10">
        <v>865</v>
      </c>
      <c r="L21" s="10">
        <v>-188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15">
      <c r="A22" s="15" t="s">
        <v>183</v>
      </c>
      <c r="B22" s="17" t="s">
        <v>124</v>
      </c>
      <c r="C22" s="17" t="s">
        <v>123</v>
      </c>
      <c r="D22" s="10">
        <v>74</v>
      </c>
      <c r="E22" s="10">
        <v>224</v>
      </c>
      <c r="F22" s="10">
        <v>-150</v>
      </c>
      <c r="G22" s="10">
        <v>87</v>
      </c>
      <c r="H22" s="10">
        <v>293</v>
      </c>
      <c r="I22" s="10">
        <v>-206</v>
      </c>
      <c r="J22" s="10">
        <v>147</v>
      </c>
      <c r="K22" s="10">
        <v>139</v>
      </c>
      <c r="L22" s="10">
        <v>8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15">
      <c r="A23" s="15" t="s">
        <v>183</v>
      </c>
      <c r="B23" s="17" t="s">
        <v>121</v>
      </c>
      <c r="C23" s="17" t="s">
        <v>120</v>
      </c>
      <c r="D23" s="10">
        <v>433</v>
      </c>
      <c r="E23" s="10">
        <v>523</v>
      </c>
      <c r="F23" s="10">
        <v>-90</v>
      </c>
      <c r="G23" s="10">
        <v>450</v>
      </c>
      <c r="H23" s="10">
        <v>483</v>
      </c>
      <c r="I23" s="10">
        <v>-33</v>
      </c>
      <c r="J23" s="10">
        <v>510</v>
      </c>
      <c r="K23" s="10">
        <v>430</v>
      </c>
      <c r="L23" s="10">
        <v>80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15">
      <c r="A24" s="15" t="s">
        <v>183</v>
      </c>
      <c r="B24" s="16" t="s">
        <v>119</v>
      </c>
      <c r="C24" s="16" t="s">
        <v>118</v>
      </c>
      <c r="D24" s="10">
        <v>215</v>
      </c>
      <c r="E24" s="10">
        <v>175</v>
      </c>
      <c r="F24" s="10">
        <v>40</v>
      </c>
      <c r="G24" s="10">
        <v>142</v>
      </c>
      <c r="H24" s="10">
        <v>186</v>
      </c>
      <c r="I24" s="10">
        <v>-44</v>
      </c>
      <c r="J24" s="10">
        <v>59</v>
      </c>
      <c r="K24" s="10">
        <v>125</v>
      </c>
      <c r="L24" s="10">
        <v>-66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15">
      <c r="A25" s="15" t="s">
        <v>183</v>
      </c>
      <c r="B25" s="17" t="s">
        <v>117</v>
      </c>
      <c r="C25" s="17" t="s">
        <v>116</v>
      </c>
      <c r="D25" s="10">
        <v>213</v>
      </c>
      <c r="E25" s="10">
        <v>225</v>
      </c>
      <c r="F25" s="10">
        <v>-12</v>
      </c>
      <c r="G25" s="10">
        <v>276</v>
      </c>
      <c r="H25" s="10">
        <v>214</v>
      </c>
      <c r="I25" s="10">
        <v>62</v>
      </c>
      <c r="J25" s="10">
        <v>217</v>
      </c>
      <c r="K25" s="10">
        <v>198</v>
      </c>
      <c r="L25" s="10">
        <v>19</v>
      </c>
      <c r="M25" s="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15">
      <c r="A26" s="15" t="s">
        <v>179</v>
      </c>
      <c r="B26" s="17" t="s">
        <v>115</v>
      </c>
      <c r="C26" s="17" t="s">
        <v>114</v>
      </c>
      <c r="D26" s="10">
        <v>130</v>
      </c>
      <c r="E26" s="10">
        <v>77</v>
      </c>
      <c r="F26" s="10">
        <v>53</v>
      </c>
      <c r="G26" s="10">
        <v>67</v>
      </c>
      <c r="H26" s="10">
        <v>88</v>
      </c>
      <c r="I26" s="10">
        <v>-21</v>
      </c>
      <c r="J26" s="10">
        <v>86</v>
      </c>
      <c r="K26" s="10">
        <v>72</v>
      </c>
      <c r="L26" s="10">
        <v>14</v>
      </c>
      <c r="M26" s="2">
        <v>1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15">
      <c r="A27" s="15" t="s">
        <v>174</v>
      </c>
      <c r="B27" s="16" t="s">
        <v>113</v>
      </c>
      <c r="C27" s="16" t="s">
        <v>112</v>
      </c>
      <c r="D27" s="10">
        <v>135</v>
      </c>
      <c r="E27" s="10">
        <v>95</v>
      </c>
      <c r="F27" s="10">
        <v>40</v>
      </c>
      <c r="G27" s="10">
        <v>100</v>
      </c>
      <c r="H27" s="10">
        <v>76</v>
      </c>
      <c r="I27" s="10">
        <v>24</v>
      </c>
      <c r="J27" s="10">
        <v>75</v>
      </c>
      <c r="K27" s="10">
        <v>93</v>
      </c>
      <c r="L27" s="10">
        <v>-18</v>
      </c>
      <c r="M27" s="2">
        <v>1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15">
      <c r="A28" s="15" t="s">
        <v>174</v>
      </c>
      <c r="B28" s="17" t="s">
        <v>111</v>
      </c>
      <c r="C28" s="17" t="s">
        <v>110</v>
      </c>
      <c r="D28" s="10">
        <v>53</v>
      </c>
      <c r="E28" s="10">
        <v>0</v>
      </c>
      <c r="F28" s="10">
        <v>53</v>
      </c>
      <c r="G28" s="10">
        <v>37</v>
      </c>
      <c r="H28" s="10">
        <v>0</v>
      </c>
      <c r="I28" s="10">
        <v>37</v>
      </c>
      <c r="J28" s="10">
        <v>15</v>
      </c>
      <c r="K28" s="10">
        <v>0</v>
      </c>
      <c r="L28" s="10">
        <v>15</v>
      </c>
      <c r="M28" s="2">
        <v>1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15">
      <c r="A29" s="15" t="s">
        <v>174</v>
      </c>
      <c r="B29" s="17" t="s">
        <v>109</v>
      </c>
      <c r="C29" s="17" t="s">
        <v>108</v>
      </c>
      <c r="D29" s="10">
        <v>78</v>
      </c>
      <c r="E29" s="10">
        <v>41</v>
      </c>
      <c r="F29" s="10">
        <v>37</v>
      </c>
      <c r="G29" s="10">
        <v>107</v>
      </c>
      <c r="H29" s="10">
        <v>43</v>
      </c>
      <c r="I29" s="10">
        <v>64</v>
      </c>
      <c r="J29" s="10">
        <v>63</v>
      </c>
      <c r="K29" s="10">
        <v>16</v>
      </c>
      <c r="L29" s="10">
        <v>47</v>
      </c>
      <c r="M29" s="2">
        <v>1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15">
      <c r="A30" s="15" t="s">
        <v>174</v>
      </c>
      <c r="B30" s="17" t="s">
        <v>107</v>
      </c>
      <c r="C30" s="17" t="s">
        <v>106</v>
      </c>
      <c r="D30" s="10">
        <v>102</v>
      </c>
      <c r="E30" s="10">
        <v>15</v>
      </c>
      <c r="F30" s="10">
        <v>87</v>
      </c>
      <c r="G30" s="10">
        <v>53</v>
      </c>
      <c r="H30" s="10">
        <v>31</v>
      </c>
      <c r="I30" s="10">
        <v>22</v>
      </c>
      <c r="J30" s="10">
        <v>60</v>
      </c>
      <c r="K30" s="10">
        <v>33</v>
      </c>
      <c r="L30" s="10">
        <v>27</v>
      </c>
      <c r="M30" s="2">
        <v>1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15">
      <c r="A31" s="15" t="s">
        <v>101</v>
      </c>
      <c r="B31" s="16" t="s">
        <v>105</v>
      </c>
      <c r="C31" s="16" t="s">
        <v>104</v>
      </c>
      <c r="D31" s="10">
        <v>92</v>
      </c>
      <c r="E31" s="10">
        <v>50</v>
      </c>
      <c r="F31" s="10">
        <v>42</v>
      </c>
      <c r="G31" s="10">
        <v>104</v>
      </c>
      <c r="H31" s="10">
        <v>35</v>
      </c>
      <c r="I31" s="10">
        <v>69</v>
      </c>
      <c r="J31" s="10">
        <v>94</v>
      </c>
      <c r="K31" s="10">
        <v>38</v>
      </c>
      <c r="L31" s="10">
        <v>56</v>
      </c>
      <c r="M31" s="2">
        <v>1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15">
      <c r="A32" s="15" t="s">
        <v>101</v>
      </c>
      <c r="B32" s="16" t="s">
        <v>103</v>
      </c>
      <c r="C32" s="16" t="s">
        <v>102</v>
      </c>
      <c r="D32" s="10">
        <v>26</v>
      </c>
      <c r="E32" s="10">
        <v>14</v>
      </c>
      <c r="F32" s="10">
        <v>12</v>
      </c>
      <c r="G32" s="10">
        <v>58</v>
      </c>
      <c r="H32" s="10">
        <v>29</v>
      </c>
      <c r="I32" s="10">
        <v>29</v>
      </c>
      <c r="J32" s="10">
        <v>18</v>
      </c>
      <c r="K32" s="10">
        <v>16</v>
      </c>
      <c r="L32" s="10">
        <v>2</v>
      </c>
      <c r="M32" s="2">
        <v>1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15">
      <c r="A33" s="15" t="s">
        <v>101</v>
      </c>
      <c r="B33" s="17" t="s">
        <v>100</v>
      </c>
      <c r="C33" s="17" t="s">
        <v>99</v>
      </c>
      <c r="D33" s="10">
        <v>62</v>
      </c>
      <c r="E33" s="10">
        <v>14</v>
      </c>
      <c r="F33" s="10">
        <v>48</v>
      </c>
      <c r="G33" s="10">
        <v>47</v>
      </c>
      <c r="H33" s="10">
        <v>26</v>
      </c>
      <c r="I33" s="10">
        <v>21</v>
      </c>
      <c r="J33" s="10">
        <v>39</v>
      </c>
      <c r="K33" s="10">
        <v>26</v>
      </c>
      <c r="L33" s="10">
        <v>13</v>
      </c>
      <c r="M33" s="2">
        <v>1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ht="12.75" thickBot="1" x14ac:dyDescent="0.2">
      <c r="A34" s="19" t="s">
        <v>170</v>
      </c>
      <c r="B34" s="20" t="s">
        <v>176</v>
      </c>
      <c r="C34" s="20" t="s">
        <v>98</v>
      </c>
      <c r="D34" s="11">
        <v>751</v>
      </c>
      <c r="E34" s="11">
        <v>786</v>
      </c>
      <c r="F34" s="11">
        <v>-35</v>
      </c>
      <c r="G34" s="11">
        <v>753</v>
      </c>
      <c r="H34" s="11">
        <v>773</v>
      </c>
      <c r="I34" s="11">
        <v>-20</v>
      </c>
      <c r="J34" s="11">
        <v>1004</v>
      </c>
      <c r="K34" s="11">
        <v>1050</v>
      </c>
      <c r="L34" s="11">
        <v>-46</v>
      </c>
      <c r="M34" s="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15">
      <c r="A35" s="21" t="s">
        <v>184</v>
      </c>
      <c r="B35" s="22" t="s">
        <v>97</v>
      </c>
      <c r="C35" s="22" t="s">
        <v>96</v>
      </c>
      <c r="D35" s="12">
        <v>308</v>
      </c>
      <c r="E35" s="12">
        <v>267</v>
      </c>
      <c r="F35" s="12">
        <v>41</v>
      </c>
      <c r="G35" s="12">
        <v>315</v>
      </c>
      <c r="H35" s="12">
        <v>251</v>
      </c>
      <c r="I35" s="12">
        <v>64</v>
      </c>
      <c r="J35" s="12">
        <v>305</v>
      </c>
      <c r="K35" s="12">
        <v>276</v>
      </c>
      <c r="L35" s="12">
        <v>29</v>
      </c>
      <c r="M35" s="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15">
      <c r="A36" s="21" t="s">
        <v>185</v>
      </c>
      <c r="B36" s="22" t="s">
        <v>95</v>
      </c>
      <c r="C36" s="22" t="s">
        <v>94</v>
      </c>
      <c r="D36" s="10">
        <v>57</v>
      </c>
      <c r="E36" s="10">
        <v>33</v>
      </c>
      <c r="F36" s="10">
        <v>24</v>
      </c>
      <c r="G36" s="10">
        <v>63</v>
      </c>
      <c r="H36" s="10">
        <v>49</v>
      </c>
      <c r="I36" s="10">
        <v>14</v>
      </c>
      <c r="J36" s="10">
        <v>59</v>
      </c>
      <c r="K36" s="10">
        <v>57</v>
      </c>
      <c r="L36" s="10">
        <v>2</v>
      </c>
      <c r="M36" s="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15">
      <c r="A37" s="21" t="s">
        <v>185</v>
      </c>
      <c r="B37" s="22" t="s">
        <v>93</v>
      </c>
      <c r="C37" s="22" t="s">
        <v>92</v>
      </c>
      <c r="D37" s="10">
        <v>138</v>
      </c>
      <c r="E37" s="10">
        <v>146</v>
      </c>
      <c r="F37" s="10">
        <v>-8</v>
      </c>
      <c r="G37" s="10">
        <v>99</v>
      </c>
      <c r="H37" s="10">
        <v>136</v>
      </c>
      <c r="I37" s="10">
        <v>-37</v>
      </c>
      <c r="J37" s="10">
        <v>132</v>
      </c>
      <c r="K37" s="10">
        <v>144</v>
      </c>
      <c r="L37" s="10">
        <v>-12</v>
      </c>
      <c r="M37" s="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15">
      <c r="A38" s="21" t="s">
        <v>185</v>
      </c>
      <c r="B38" s="22" t="s">
        <v>91</v>
      </c>
      <c r="C38" s="22" t="s">
        <v>90</v>
      </c>
      <c r="D38" s="10">
        <v>132</v>
      </c>
      <c r="E38" s="10">
        <v>140</v>
      </c>
      <c r="F38" s="10">
        <v>-8</v>
      </c>
      <c r="G38" s="10">
        <v>144</v>
      </c>
      <c r="H38" s="10">
        <v>142</v>
      </c>
      <c r="I38" s="10">
        <v>2</v>
      </c>
      <c r="J38" s="10">
        <v>136</v>
      </c>
      <c r="K38" s="10">
        <v>134</v>
      </c>
      <c r="L38" s="10">
        <v>2</v>
      </c>
      <c r="M38" s="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15">
      <c r="A39" s="21" t="s">
        <v>185</v>
      </c>
      <c r="B39" s="22" t="s">
        <v>89</v>
      </c>
      <c r="C39" s="22" t="s">
        <v>88</v>
      </c>
      <c r="D39" s="10">
        <v>15</v>
      </c>
      <c r="E39" s="10">
        <v>0</v>
      </c>
      <c r="F39" s="10">
        <v>15</v>
      </c>
      <c r="G39" s="10">
        <v>22</v>
      </c>
      <c r="H39" s="10">
        <v>14</v>
      </c>
      <c r="I39" s="10">
        <v>8</v>
      </c>
      <c r="J39" s="10">
        <v>10</v>
      </c>
      <c r="K39" s="10">
        <v>0</v>
      </c>
      <c r="L39" s="10">
        <v>10</v>
      </c>
      <c r="M39" s="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15">
      <c r="A40" s="21" t="s">
        <v>185</v>
      </c>
      <c r="B40" s="22" t="s">
        <v>87</v>
      </c>
      <c r="C40" s="22" t="s">
        <v>86</v>
      </c>
      <c r="D40" s="10">
        <v>19</v>
      </c>
      <c r="E40" s="10">
        <v>16</v>
      </c>
      <c r="F40" s="10">
        <v>3</v>
      </c>
      <c r="G40" s="10">
        <v>42</v>
      </c>
      <c r="H40" s="10">
        <v>16</v>
      </c>
      <c r="I40" s="10">
        <v>26</v>
      </c>
      <c r="J40" s="10">
        <v>33</v>
      </c>
      <c r="K40" s="10">
        <v>15</v>
      </c>
      <c r="L40" s="10">
        <v>18</v>
      </c>
      <c r="M40" s="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15">
      <c r="A41" s="21" t="s">
        <v>185</v>
      </c>
      <c r="B41" s="22" t="s">
        <v>85</v>
      </c>
      <c r="C41" s="22" t="s">
        <v>84</v>
      </c>
      <c r="D41" s="10">
        <v>135</v>
      </c>
      <c r="E41" s="10">
        <v>72</v>
      </c>
      <c r="F41" s="10">
        <v>63</v>
      </c>
      <c r="G41" s="10">
        <v>91</v>
      </c>
      <c r="H41" s="10">
        <v>99</v>
      </c>
      <c r="I41" s="10">
        <v>-8</v>
      </c>
      <c r="J41" s="10">
        <v>70</v>
      </c>
      <c r="K41" s="10">
        <v>134</v>
      </c>
      <c r="L41" s="10">
        <v>-64</v>
      </c>
      <c r="M41" s="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15">
      <c r="A42" s="21" t="s">
        <v>186</v>
      </c>
      <c r="B42" s="22" t="s">
        <v>83</v>
      </c>
      <c r="C42" s="22" t="s">
        <v>82</v>
      </c>
      <c r="D42" s="10">
        <v>272</v>
      </c>
      <c r="E42" s="10">
        <v>201</v>
      </c>
      <c r="F42" s="10">
        <v>71</v>
      </c>
      <c r="G42" s="10">
        <v>279</v>
      </c>
      <c r="H42" s="10">
        <v>226</v>
      </c>
      <c r="I42" s="10">
        <v>53</v>
      </c>
      <c r="J42" s="10">
        <v>206</v>
      </c>
      <c r="K42" s="10">
        <v>180</v>
      </c>
      <c r="L42" s="10">
        <v>26</v>
      </c>
      <c r="M42" s="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15">
      <c r="A43" s="21" t="s">
        <v>186</v>
      </c>
      <c r="B43" s="22" t="s">
        <v>81</v>
      </c>
      <c r="C43" s="22" t="s">
        <v>80</v>
      </c>
      <c r="D43" s="10">
        <v>391</v>
      </c>
      <c r="E43" s="10">
        <v>284</v>
      </c>
      <c r="F43" s="10">
        <v>107</v>
      </c>
      <c r="G43" s="10">
        <v>277</v>
      </c>
      <c r="H43" s="10">
        <v>256</v>
      </c>
      <c r="I43" s="10">
        <v>21</v>
      </c>
      <c r="J43" s="10">
        <v>222</v>
      </c>
      <c r="K43" s="10">
        <v>207</v>
      </c>
      <c r="L43" s="10">
        <v>15</v>
      </c>
      <c r="M43" s="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15">
      <c r="A44" s="21" t="s">
        <v>186</v>
      </c>
      <c r="B44" s="22" t="s">
        <v>79</v>
      </c>
      <c r="C44" s="22" t="s">
        <v>78</v>
      </c>
      <c r="D44" s="10">
        <v>69</v>
      </c>
      <c r="E44" s="10">
        <v>76</v>
      </c>
      <c r="F44" s="10">
        <v>-7</v>
      </c>
      <c r="G44" s="10">
        <v>82</v>
      </c>
      <c r="H44" s="10">
        <v>88</v>
      </c>
      <c r="I44" s="10">
        <v>-6</v>
      </c>
      <c r="J44" s="10">
        <v>83</v>
      </c>
      <c r="K44" s="10">
        <v>62</v>
      </c>
      <c r="L44" s="10">
        <v>21</v>
      </c>
      <c r="M44" s="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x14ac:dyDescent="0.15">
      <c r="A45" s="21" t="s">
        <v>187</v>
      </c>
      <c r="B45" s="22" t="s">
        <v>77</v>
      </c>
      <c r="C45" s="22" t="s">
        <v>76</v>
      </c>
      <c r="D45" s="10">
        <v>659</v>
      </c>
      <c r="E45" s="10">
        <v>721</v>
      </c>
      <c r="F45" s="10">
        <v>-62</v>
      </c>
      <c r="G45" s="10">
        <v>612</v>
      </c>
      <c r="H45" s="10">
        <v>663</v>
      </c>
      <c r="I45" s="10">
        <v>-51</v>
      </c>
      <c r="J45" s="10">
        <v>577</v>
      </c>
      <c r="K45" s="10">
        <v>709</v>
      </c>
      <c r="L45" s="10">
        <v>-132</v>
      </c>
      <c r="M45" s="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x14ac:dyDescent="0.15">
      <c r="A46" s="21" t="s">
        <v>187</v>
      </c>
      <c r="B46" s="22" t="s">
        <v>75</v>
      </c>
      <c r="C46" s="22" t="s">
        <v>74</v>
      </c>
      <c r="D46" s="10">
        <v>568</v>
      </c>
      <c r="E46" s="10">
        <v>681</v>
      </c>
      <c r="F46" s="10">
        <v>-113</v>
      </c>
      <c r="G46" s="10">
        <v>611</v>
      </c>
      <c r="H46" s="10">
        <v>681</v>
      </c>
      <c r="I46" s="10">
        <v>-70</v>
      </c>
      <c r="J46" s="10">
        <v>535</v>
      </c>
      <c r="K46" s="10">
        <v>672</v>
      </c>
      <c r="L46" s="10">
        <v>-137</v>
      </c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x14ac:dyDescent="0.15">
      <c r="A47" s="21" t="s">
        <v>187</v>
      </c>
      <c r="B47" s="22" t="s">
        <v>73</v>
      </c>
      <c r="C47" s="22" t="s">
        <v>72</v>
      </c>
      <c r="D47" s="10">
        <v>1496</v>
      </c>
      <c r="E47" s="10">
        <v>2100</v>
      </c>
      <c r="F47" s="10">
        <v>-604</v>
      </c>
      <c r="G47" s="10">
        <v>1519</v>
      </c>
      <c r="H47" s="10">
        <v>2098</v>
      </c>
      <c r="I47" s="10">
        <v>-579</v>
      </c>
      <c r="J47" s="10">
        <v>1451</v>
      </c>
      <c r="K47" s="10">
        <v>2248</v>
      </c>
      <c r="L47" s="10">
        <v>-797</v>
      </c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15">
      <c r="A48" s="21" t="s">
        <v>187</v>
      </c>
      <c r="B48" s="22" t="s">
        <v>71</v>
      </c>
      <c r="C48" s="22" t="s">
        <v>70</v>
      </c>
      <c r="D48" s="10">
        <v>1200</v>
      </c>
      <c r="E48" s="10">
        <v>1211</v>
      </c>
      <c r="F48" s="10">
        <v>-11</v>
      </c>
      <c r="G48" s="10">
        <v>1144</v>
      </c>
      <c r="H48" s="10">
        <v>1228</v>
      </c>
      <c r="I48" s="10">
        <v>-84</v>
      </c>
      <c r="J48" s="10">
        <v>1060</v>
      </c>
      <c r="K48" s="10">
        <v>1285</v>
      </c>
      <c r="L48" s="10">
        <v>-225</v>
      </c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15">
      <c r="A49" s="21" t="s">
        <v>188</v>
      </c>
      <c r="B49" s="22" t="s">
        <v>69</v>
      </c>
      <c r="C49" s="22" t="s">
        <v>68</v>
      </c>
      <c r="D49" s="10">
        <v>132</v>
      </c>
      <c r="E49" s="10">
        <v>80</v>
      </c>
      <c r="F49" s="10">
        <v>52</v>
      </c>
      <c r="G49" s="10">
        <v>108</v>
      </c>
      <c r="H49" s="10">
        <v>84</v>
      </c>
      <c r="I49" s="10">
        <v>24</v>
      </c>
      <c r="J49" s="10">
        <v>85</v>
      </c>
      <c r="K49" s="10">
        <v>90</v>
      </c>
      <c r="L49" s="10">
        <v>-5</v>
      </c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15">
      <c r="A50" s="21" t="s">
        <v>188</v>
      </c>
      <c r="B50" s="22" t="s">
        <v>67</v>
      </c>
      <c r="C50" s="22" t="s">
        <v>66</v>
      </c>
      <c r="D50" s="10">
        <v>142</v>
      </c>
      <c r="E50" s="10">
        <v>145</v>
      </c>
      <c r="F50" s="10">
        <v>-3</v>
      </c>
      <c r="G50" s="10">
        <v>129</v>
      </c>
      <c r="H50" s="10">
        <v>114</v>
      </c>
      <c r="I50" s="10">
        <v>15</v>
      </c>
      <c r="J50" s="10">
        <v>164</v>
      </c>
      <c r="K50" s="10">
        <v>114</v>
      </c>
      <c r="L50" s="10">
        <v>50</v>
      </c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15">
      <c r="A51" s="21" t="s">
        <v>188</v>
      </c>
      <c r="B51" s="22" t="s">
        <v>65</v>
      </c>
      <c r="C51" s="22" t="s">
        <v>64</v>
      </c>
      <c r="D51" s="10">
        <v>179</v>
      </c>
      <c r="E51" s="10">
        <v>216</v>
      </c>
      <c r="F51" s="10">
        <v>-37</v>
      </c>
      <c r="G51" s="10">
        <v>217</v>
      </c>
      <c r="H51" s="10">
        <v>251</v>
      </c>
      <c r="I51" s="10">
        <v>-34</v>
      </c>
      <c r="J51" s="10">
        <v>189</v>
      </c>
      <c r="K51" s="10">
        <v>194</v>
      </c>
      <c r="L51" s="10">
        <v>-5</v>
      </c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15">
      <c r="A52" s="21" t="s">
        <v>188</v>
      </c>
      <c r="B52" s="22" t="s">
        <v>63</v>
      </c>
      <c r="C52" s="22" t="s">
        <v>62</v>
      </c>
      <c r="D52" s="10">
        <v>111</v>
      </c>
      <c r="E52" s="10">
        <v>65</v>
      </c>
      <c r="F52" s="10">
        <v>46</v>
      </c>
      <c r="G52" s="10">
        <v>91</v>
      </c>
      <c r="H52" s="10">
        <v>93</v>
      </c>
      <c r="I52" s="10">
        <v>-2</v>
      </c>
      <c r="J52" s="10">
        <v>91</v>
      </c>
      <c r="K52" s="10">
        <v>95</v>
      </c>
      <c r="L52" s="10">
        <v>-4</v>
      </c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15">
      <c r="A53" s="21" t="s">
        <v>188</v>
      </c>
      <c r="B53" s="22" t="s">
        <v>61</v>
      </c>
      <c r="C53" s="22" t="s">
        <v>60</v>
      </c>
      <c r="D53" s="10">
        <v>43</v>
      </c>
      <c r="E53" s="10">
        <v>49</v>
      </c>
      <c r="F53" s="10">
        <v>-6</v>
      </c>
      <c r="G53" s="10">
        <v>55</v>
      </c>
      <c r="H53" s="10">
        <v>18</v>
      </c>
      <c r="I53" s="10">
        <v>37</v>
      </c>
      <c r="J53" s="10">
        <v>17</v>
      </c>
      <c r="K53" s="10">
        <v>73</v>
      </c>
      <c r="L53" s="10">
        <v>-56</v>
      </c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15">
      <c r="A54" s="21" t="s">
        <v>188</v>
      </c>
      <c r="B54" s="22" t="s">
        <v>59</v>
      </c>
      <c r="C54" s="22" t="s">
        <v>58</v>
      </c>
      <c r="D54" s="10">
        <v>240</v>
      </c>
      <c r="E54" s="10">
        <v>239</v>
      </c>
      <c r="F54" s="10">
        <v>1</v>
      </c>
      <c r="G54" s="10">
        <v>247</v>
      </c>
      <c r="H54" s="10">
        <v>194</v>
      </c>
      <c r="I54" s="10">
        <v>53</v>
      </c>
      <c r="J54" s="10">
        <v>320</v>
      </c>
      <c r="K54" s="10">
        <v>229</v>
      </c>
      <c r="L54" s="10">
        <v>91</v>
      </c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15">
      <c r="A55" s="21" t="s">
        <v>188</v>
      </c>
      <c r="B55" s="22" t="s">
        <v>57</v>
      </c>
      <c r="C55" s="22" t="s">
        <v>56</v>
      </c>
      <c r="D55" s="10">
        <v>1101</v>
      </c>
      <c r="E55" s="10">
        <v>1006</v>
      </c>
      <c r="F55" s="10">
        <v>95</v>
      </c>
      <c r="G55" s="10">
        <v>1118</v>
      </c>
      <c r="H55" s="10">
        <v>1050</v>
      </c>
      <c r="I55" s="10">
        <v>68</v>
      </c>
      <c r="J55" s="10">
        <v>1022</v>
      </c>
      <c r="K55" s="10">
        <v>1013</v>
      </c>
      <c r="L55" s="10">
        <v>9</v>
      </c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15">
      <c r="A56" s="21" t="s">
        <v>188</v>
      </c>
      <c r="B56" s="22" t="s">
        <v>55</v>
      </c>
      <c r="C56" s="22" t="s">
        <v>54</v>
      </c>
      <c r="D56" s="10">
        <v>764</v>
      </c>
      <c r="E56" s="10">
        <v>816</v>
      </c>
      <c r="F56" s="10">
        <v>-52</v>
      </c>
      <c r="G56" s="10">
        <v>866</v>
      </c>
      <c r="H56" s="10">
        <v>744</v>
      </c>
      <c r="I56" s="10">
        <v>122</v>
      </c>
      <c r="J56" s="10">
        <v>817</v>
      </c>
      <c r="K56" s="10">
        <v>776</v>
      </c>
      <c r="L56" s="10">
        <v>41</v>
      </c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15">
      <c r="A57" s="21" t="s">
        <v>188</v>
      </c>
      <c r="B57" s="22" t="s">
        <v>53</v>
      </c>
      <c r="C57" s="22" t="s">
        <v>52</v>
      </c>
      <c r="D57" s="10">
        <v>6119</v>
      </c>
      <c r="E57" s="10">
        <v>7089</v>
      </c>
      <c r="F57" s="10">
        <v>-970</v>
      </c>
      <c r="G57" s="10">
        <v>6408</v>
      </c>
      <c r="H57" s="10">
        <v>7801</v>
      </c>
      <c r="I57" s="10">
        <v>-1393</v>
      </c>
      <c r="J57" s="10">
        <v>6207</v>
      </c>
      <c r="K57" s="10">
        <v>7356</v>
      </c>
      <c r="L57" s="10">
        <v>-1149</v>
      </c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15">
      <c r="A58" s="23"/>
      <c r="B58" s="24" t="s">
        <v>51</v>
      </c>
      <c r="C58" s="24" t="s">
        <v>50</v>
      </c>
      <c r="D58" s="13">
        <v>20235</v>
      </c>
      <c r="E58" s="13">
        <v>19363</v>
      </c>
      <c r="F58" s="13">
        <v>872</v>
      </c>
      <c r="G58" s="13">
        <v>20362</v>
      </c>
      <c r="H58" s="13">
        <v>19595</v>
      </c>
      <c r="I58" s="13">
        <v>767</v>
      </c>
      <c r="J58" s="13">
        <v>19751</v>
      </c>
      <c r="K58" s="13">
        <v>18936</v>
      </c>
      <c r="L58" s="13">
        <v>815</v>
      </c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15">
      <c r="A59" s="21" t="s">
        <v>189</v>
      </c>
      <c r="B59" s="22" t="s">
        <v>49</v>
      </c>
      <c r="C59" s="22" t="s">
        <v>48</v>
      </c>
      <c r="D59" s="10">
        <v>639</v>
      </c>
      <c r="E59" s="10">
        <v>637</v>
      </c>
      <c r="F59" s="10">
        <v>2</v>
      </c>
      <c r="G59" s="10">
        <v>620</v>
      </c>
      <c r="H59" s="10">
        <v>603</v>
      </c>
      <c r="I59" s="10">
        <v>17</v>
      </c>
      <c r="J59" s="10">
        <v>608</v>
      </c>
      <c r="K59" s="10">
        <v>587</v>
      </c>
      <c r="L59" s="10">
        <v>21</v>
      </c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15">
      <c r="A60" s="21" t="s">
        <v>189</v>
      </c>
      <c r="B60" s="22" t="s">
        <v>47</v>
      </c>
      <c r="C60" s="22" t="s">
        <v>46</v>
      </c>
      <c r="D60" s="10">
        <v>651</v>
      </c>
      <c r="E60" s="10">
        <v>791</v>
      </c>
      <c r="F60" s="10">
        <v>-140</v>
      </c>
      <c r="G60" s="10">
        <v>608</v>
      </c>
      <c r="H60" s="10">
        <v>779</v>
      </c>
      <c r="I60" s="10">
        <v>-171</v>
      </c>
      <c r="J60" s="10">
        <v>625</v>
      </c>
      <c r="K60" s="10">
        <v>692</v>
      </c>
      <c r="L60" s="10">
        <v>-67</v>
      </c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15">
      <c r="A61" s="21" t="s">
        <v>189</v>
      </c>
      <c r="B61" s="22" t="s">
        <v>45</v>
      </c>
      <c r="C61" s="22" t="s">
        <v>44</v>
      </c>
      <c r="D61" s="10">
        <v>2381</v>
      </c>
      <c r="E61" s="10">
        <v>2802</v>
      </c>
      <c r="F61" s="10">
        <v>-421</v>
      </c>
      <c r="G61" s="10">
        <v>2351</v>
      </c>
      <c r="H61" s="10">
        <v>2647</v>
      </c>
      <c r="I61" s="10">
        <v>-296</v>
      </c>
      <c r="J61" s="10">
        <v>2143</v>
      </c>
      <c r="K61" s="10">
        <v>2531</v>
      </c>
      <c r="L61" s="10">
        <v>-388</v>
      </c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15">
      <c r="A62" s="21" t="s">
        <v>189</v>
      </c>
      <c r="B62" s="22" t="s">
        <v>43</v>
      </c>
      <c r="C62" s="22" t="s">
        <v>42</v>
      </c>
      <c r="D62" s="10">
        <v>851</v>
      </c>
      <c r="E62" s="10">
        <v>891</v>
      </c>
      <c r="F62" s="10">
        <v>-40</v>
      </c>
      <c r="G62" s="10">
        <v>805</v>
      </c>
      <c r="H62" s="10">
        <v>888</v>
      </c>
      <c r="I62" s="10">
        <v>-83</v>
      </c>
      <c r="J62" s="10">
        <v>829</v>
      </c>
      <c r="K62" s="10">
        <v>900</v>
      </c>
      <c r="L62" s="10">
        <v>-71</v>
      </c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15">
      <c r="A63" s="21" t="s">
        <v>189</v>
      </c>
      <c r="B63" s="22" t="s">
        <v>41</v>
      </c>
      <c r="C63" s="22" t="s">
        <v>40</v>
      </c>
      <c r="D63" s="10">
        <v>847</v>
      </c>
      <c r="E63" s="10">
        <v>867</v>
      </c>
      <c r="F63" s="10">
        <v>-20</v>
      </c>
      <c r="G63" s="10">
        <v>766</v>
      </c>
      <c r="H63" s="10">
        <v>784</v>
      </c>
      <c r="I63" s="10">
        <v>-18</v>
      </c>
      <c r="J63" s="10">
        <v>757</v>
      </c>
      <c r="K63" s="10">
        <v>814</v>
      </c>
      <c r="L63" s="10">
        <v>-57</v>
      </c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15">
      <c r="A64" s="21" t="s">
        <v>189</v>
      </c>
      <c r="B64" s="22" t="s">
        <v>39</v>
      </c>
      <c r="C64" s="22" t="s">
        <v>38</v>
      </c>
      <c r="D64" s="10">
        <v>223</v>
      </c>
      <c r="E64" s="10">
        <v>193</v>
      </c>
      <c r="F64" s="10">
        <v>30</v>
      </c>
      <c r="G64" s="10">
        <v>203</v>
      </c>
      <c r="H64" s="10">
        <v>202</v>
      </c>
      <c r="I64" s="10">
        <v>1</v>
      </c>
      <c r="J64" s="10">
        <v>196</v>
      </c>
      <c r="K64" s="10">
        <v>197</v>
      </c>
      <c r="L64" s="10">
        <v>-1</v>
      </c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15">
      <c r="A65" s="21" t="s">
        <v>190</v>
      </c>
      <c r="B65" s="22" t="s">
        <v>37</v>
      </c>
      <c r="C65" s="22" t="s">
        <v>36</v>
      </c>
      <c r="D65" s="10">
        <v>43</v>
      </c>
      <c r="E65" s="10">
        <v>12</v>
      </c>
      <c r="F65" s="10">
        <v>31</v>
      </c>
      <c r="G65" s="10">
        <v>55</v>
      </c>
      <c r="H65" s="10">
        <v>26</v>
      </c>
      <c r="I65" s="10">
        <v>29</v>
      </c>
      <c r="J65" s="10">
        <v>30</v>
      </c>
      <c r="K65" s="10">
        <v>45</v>
      </c>
      <c r="L65" s="10">
        <v>-15</v>
      </c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15">
      <c r="A66" s="21" t="s">
        <v>190</v>
      </c>
      <c r="B66" s="22" t="s">
        <v>35</v>
      </c>
      <c r="C66" s="22" t="s">
        <v>34</v>
      </c>
      <c r="D66" s="10">
        <v>31</v>
      </c>
      <c r="E66" s="10">
        <v>39</v>
      </c>
      <c r="F66" s="10">
        <v>-8</v>
      </c>
      <c r="G66" s="10">
        <v>28</v>
      </c>
      <c r="H66" s="10">
        <v>10</v>
      </c>
      <c r="I66" s="10">
        <v>18</v>
      </c>
      <c r="J66" s="10">
        <v>34</v>
      </c>
      <c r="K66" s="10">
        <v>0</v>
      </c>
      <c r="L66" s="10">
        <v>34</v>
      </c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15">
      <c r="A67" s="21" t="s">
        <v>190</v>
      </c>
      <c r="B67" s="22" t="s">
        <v>33</v>
      </c>
      <c r="C67" s="22" t="s">
        <v>32</v>
      </c>
      <c r="D67" s="10">
        <v>147</v>
      </c>
      <c r="E67" s="10">
        <v>202</v>
      </c>
      <c r="F67" s="10">
        <v>-55</v>
      </c>
      <c r="G67" s="10">
        <v>176</v>
      </c>
      <c r="H67" s="10">
        <v>171</v>
      </c>
      <c r="I67" s="10">
        <v>5</v>
      </c>
      <c r="J67" s="10">
        <v>138</v>
      </c>
      <c r="K67" s="10">
        <v>167</v>
      </c>
      <c r="L67" s="10">
        <v>-29</v>
      </c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15">
      <c r="A68" s="21" t="s">
        <v>190</v>
      </c>
      <c r="B68" s="22" t="s">
        <v>31</v>
      </c>
      <c r="C68" s="22" t="s">
        <v>30</v>
      </c>
      <c r="D68" s="10">
        <v>409</v>
      </c>
      <c r="E68" s="10">
        <v>265</v>
      </c>
      <c r="F68" s="10">
        <v>144</v>
      </c>
      <c r="G68" s="10">
        <v>283</v>
      </c>
      <c r="H68" s="10">
        <v>257</v>
      </c>
      <c r="I68" s="10">
        <v>26</v>
      </c>
      <c r="J68" s="10">
        <v>283</v>
      </c>
      <c r="K68" s="10">
        <v>236</v>
      </c>
      <c r="L68" s="10">
        <v>47</v>
      </c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15">
      <c r="A69" s="21" t="s">
        <v>190</v>
      </c>
      <c r="B69" s="22" t="s">
        <v>29</v>
      </c>
      <c r="C69" s="22" t="s">
        <v>28</v>
      </c>
      <c r="D69" s="10">
        <v>95</v>
      </c>
      <c r="E69" s="10">
        <v>95</v>
      </c>
      <c r="F69" s="10">
        <v>0</v>
      </c>
      <c r="G69" s="10">
        <v>123</v>
      </c>
      <c r="H69" s="10">
        <v>136</v>
      </c>
      <c r="I69" s="10">
        <v>-13</v>
      </c>
      <c r="J69" s="10">
        <v>123</v>
      </c>
      <c r="K69" s="10">
        <v>111</v>
      </c>
      <c r="L69" s="10">
        <v>12</v>
      </c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15">
      <c r="A70" s="21" t="s">
        <v>191</v>
      </c>
      <c r="B70" s="22" t="s">
        <v>27</v>
      </c>
      <c r="C70" s="22" t="s">
        <v>26</v>
      </c>
      <c r="D70" s="10">
        <v>42</v>
      </c>
      <c r="E70" s="10">
        <v>46</v>
      </c>
      <c r="F70" s="10">
        <v>-4</v>
      </c>
      <c r="G70" s="10">
        <v>14</v>
      </c>
      <c r="H70" s="10">
        <v>31</v>
      </c>
      <c r="I70" s="10">
        <v>-17</v>
      </c>
      <c r="J70" s="10">
        <v>36</v>
      </c>
      <c r="K70" s="10">
        <v>32</v>
      </c>
      <c r="L70" s="10">
        <v>4</v>
      </c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15">
      <c r="A71" s="21" t="s">
        <v>191</v>
      </c>
      <c r="B71" s="22" t="s">
        <v>25</v>
      </c>
      <c r="C71" s="22" t="s">
        <v>24</v>
      </c>
      <c r="D71" s="10">
        <v>21</v>
      </c>
      <c r="E71" s="10">
        <v>95</v>
      </c>
      <c r="F71" s="10">
        <v>-74</v>
      </c>
      <c r="G71" s="10">
        <v>65</v>
      </c>
      <c r="H71" s="10">
        <v>44</v>
      </c>
      <c r="I71" s="10">
        <v>21</v>
      </c>
      <c r="J71" s="10">
        <v>93</v>
      </c>
      <c r="K71" s="10">
        <v>68</v>
      </c>
      <c r="L71" s="10">
        <v>25</v>
      </c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15">
      <c r="A72" s="21" t="s">
        <v>191</v>
      </c>
      <c r="B72" s="22" t="s">
        <v>23</v>
      </c>
      <c r="C72" s="22" t="s">
        <v>22</v>
      </c>
      <c r="D72" s="10">
        <v>88</v>
      </c>
      <c r="E72" s="10">
        <v>87</v>
      </c>
      <c r="F72" s="10">
        <v>1</v>
      </c>
      <c r="G72" s="10">
        <v>73</v>
      </c>
      <c r="H72" s="10">
        <v>90</v>
      </c>
      <c r="I72" s="10">
        <v>-17</v>
      </c>
      <c r="J72" s="10">
        <v>99</v>
      </c>
      <c r="K72" s="10">
        <v>94</v>
      </c>
      <c r="L72" s="10">
        <v>5</v>
      </c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15">
      <c r="A73" s="21" t="s">
        <v>191</v>
      </c>
      <c r="B73" s="22" t="s">
        <v>21</v>
      </c>
      <c r="C73" s="22" t="s">
        <v>20</v>
      </c>
      <c r="D73" s="10">
        <v>44</v>
      </c>
      <c r="E73" s="10">
        <v>22</v>
      </c>
      <c r="F73" s="10">
        <v>22</v>
      </c>
      <c r="G73" s="10">
        <v>70</v>
      </c>
      <c r="H73" s="10">
        <v>23</v>
      </c>
      <c r="I73" s="10">
        <v>47</v>
      </c>
      <c r="J73" s="10">
        <v>59</v>
      </c>
      <c r="K73" s="10">
        <v>39</v>
      </c>
      <c r="L73" s="10">
        <v>20</v>
      </c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15">
      <c r="A74" s="21" t="s">
        <v>192</v>
      </c>
      <c r="B74" s="22" t="s">
        <v>19</v>
      </c>
      <c r="C74" s="22" t="s">
        <v>18</v>
      </c>
      <c r="D74" s="10">
        <v>542</v>
      </c>
      <c r="E74" s="10">
        <v>473</v>
      </c>
      <c r="F74" s="10">
        <v>69</v>
      </c>
      <c r="G74" s="10">
        <v>455</v>
      </c>
      <c r="H74" s="10">
        <v>465</v>
      </c>
      <c r="I74" s="10">
        <v>-10</v>
      </c>
      <c r="J74" s="10">
        <v>480</v>
      </c>
      <c r="K74" s="10">
        <v>378</v>
      </c>
      <c r="L74" s="10">
        <v>102</v>
      </c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15">
      <c r="A75" s="21" t="s">
        <v>192</v>
      </c>
      <c r="B75" s="22" t="s">
        <v>17</v>
      </c>
      <c r="C75" s="22" t="s">
        <v>16</v>
      </c>
      <c r="D75" s="10">
        <v>38</v>
      </c>
      <c r="E75" s="10">
        <v>18</v>
      </c>
      <c r="F75" s="10">
        <v>20</v>
      </c>
      <c r="G75" s="10">
        <v>35</v>
      </c>
      <c r="H75" s="10">
        <v>38</v>
      </c>
      <c r="I75" s="10">
        <v>-3</v>
      </c>
      <c r="J75" s="10">
        <v>50</v>
      </c>
      <c r="K75" s="10">
        <v>30</v>
      </c>
      <c r="L75" s="10">
        <v>20</v>
      </c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15">
      <c r="A76" s="21" t="s">
        <v>192</v>
      </c>
      <c r="B76" s="22" t="s">
        <v>15</v>
      </c>
      <c r="C76" s="22" t="s">
        <v>14</v>
      </c>
      <c r="D76" s="10">
        <v>123</v>
      </c>
      <c r="E76" s="10">
        <v>108</v>
      </c>
      <c r="F76" s="10">
        <v>15</v>
      </c>
      <c r="G76" s="10">
        <v>114</v>
      </c>
      <c r="H76" s="10">
        <v>104</v>
      </c>
      <c r="I76" s="10">
        <v>10</v>
      </c>
      <c r="J76" s="10">
        <v>149</v>
      </c>
      <c r="K76" s="10">
        <v>121</v>
      </c>
      <c r="L76" s="10">
        <v>28</v>
      </c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15">
      <c r="A77" s="21" t="s">
        <v>192</v>
      </c>
      <c r="B77" s="22" t="s">
        <v>13</v>
      </c>
      <c r="C77" s="22" t="s">
        <v>12</v>
      </c>
      <c r="D77" s="10">
        <v>404</v>
      </c>
      <c r="E77" s="10">
        <v>140</v>
      </c>
      <c r="F77" s="10">
        <v>264</v>
      </c>
      <c r="G77" s="10">
        <v>178</v>
      </c>
      <c r="H77" s="10">
        <v>171</v>
      </c>
      <c r="I77" s="10">
        <v>7</v>
      </c>
      <c r="J77" s="10">
        <v>208</v>
      </c>
      <c r="K77" s="10">
        <v>165</v>
      </c>
      <c r="L77" s="10">
        <v>43</v>
      </c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x14ac:dyDescent="0.15">
      <c r="A78" s="21" t="s">
        <v>192</v>
      </c>
      <c r="B78" s="22" t="s">
        <v>11</v>
      </c>
      <c r="C78" s="22" t="s">
        <v>10</v>
      </c>
      <c r="D78" s="10">
        <v>425</v>
      </c>
      <c r="E78" s="10">
        <v>163</v>
      </c>
      <c r="F78" s="10">
        <v>262</v>
      </c>
      <c r="G78" s="10">
        <v>124</v>
      </c>
      <c r="H78" s="10">
        <v>103</v>
      </c>
      <c r="I78" s="10">
        <v>21</v>
      </c>
      <c r="J78" s="10">
        <v>293</v>
      </c>
      <c r="K78" s="10">
        <v>105</v>
      </c>
      <c r="L78" s="10">
        <v>188</v>
      </c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x14ac:dyDescent="0.15">
      <c r="A79" s="21" t="s">
        <v>192</v>
      </c>
      <c r="B79" s="22" t="s">
        <v>9</v>
      </c>
      <c r="C79" s="22" t="s">
        <v>8</v>
      </c>
      <c r="D79" s="10">
        <v>107</v>
      </c>
      <c r="E79" s="10">
        <v>120</v>
      </c>
      <c r="F79" s="10">
        <v>-13</v>
      </c>
      <c r="G79" s="10">
        <v>118</v>
      </c>
      <c r="H79" s="10">
        <v>89</v>
      </c>
      <c r="I79" s="10">
        <v>29</v>
      </c>
      <c r="J79" s="10">
        <v>97</v>
      </c>
      <c r="K79" s="10">
        <v>80</v>
      </c>
      <c r="L79" s="10">
        <v>17</v>
      </c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x14ac:dyDescent="0.15">
      <c r="A80" s="21" t="s">
        <v>192</v>
      </c>
      <c r="B80" s="22" t="s">
        <v>7</v>
      </c>
      <c r="C80" s="22" t="s">
        <v>6</v>
      </c>
      <c r="D80" s="10">
        <v>200</v>
      </c>
      <c r="E80" s="10">
        <v>126</v>
      </c>
      <c r="F80" s="10">
        <v>74</v>
      </c>
      <c r="G80" s="10">
        <v>165</v>
      </c>
      <c r="H80" s="10">
        <v>137</v>
      </c>
      <c r="I80" s="10">
        <v>28</v>
      </c>
      <c r="J80" s="10">
        <v>174</v>
      </c>
      <c r="K80" s="10">
        <v>131</v>
      </c>
      <c r="L80" s="10">
        <v>43</v>
      </c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5" x14ac:dyDescent="0.15">
      <c r="A81" s="21" t="s">
        <v>192</v>
      </c>
      <c r="B81" s="22" t="s">
        <v>5</v>
      </c>
      <c r="C81" s="22" t="s">
        <v>4</v>
      </c>
      <c r="D81" s="10">
        <v>330</v>
      </c>
      <c r="E81" s="10">
        <v>240</v>
      </c>
      <c r="F81" s="10">
        <v>90</v>
      </c>
      <c r="G81" s="10">
        <v>312</v>
      </c>
      <c r="H81" s="10">
        <v>296</v>
      </c>
      <c r="I81" s="10">
        <v>16</v>
      </c>
      <c r="J81" s="10">
        <v>379</v>
      </c>
      <c r="K81" s="10">
        <v>304</v>
      </c>
      <c r="L81" s="10">
        <v>75</v>
      </c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5" x14ac:dyDescent="0.15">
      <c r="A82" s="17" t="s">
        <v>193</v>
      </c>
      <c r="B82" s="17" t="s">
        <v>0</v>
      </c>
      <c r="C82" s="25" t="s">
        <v>3</v>
      </c>
      <c r="D82" s="10">
        <v>1207</v>
      </c>
      <c r="E82" s="10">
        <v>1171</v>
      </c>
      <c r="F82" s="10">
        <v>36</v>
      </c>
      <c r="G82" s="10">
        <v>1083</v>
      </c>
      <c r="H82" s="10">
        <v>1242</v>
      </c>
      <c r="I82" s="10">
        <v>-159</v>
      </c>
      <c r="J82" s="10">
        <v>1185</v>
      </c>
      <c r="K82" s="10">
        <v>1093</v>
      </c>
      <c r="L82" s="10">
        <v>92</v>
      </c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5" x14ac:dyDescent="0.15">
      <c r="F83" s="52"/>
      <c r="I83" s="52"/>
      <c r="L83" s="52"/>
    </row>
    <row r="84" spans="1:75" x14ac:dyDescent="0.15">
      <c r="B84" s="1" t="s">
        <v>168</v>
      </c>
    </row>
    <row r="85" spans="1:75" x14ac:dyDescent="0.15">
      <c r="B85" s="29"/>
      <c r="C85" s="29">
        <v>2012</v>
      </c>
      <c r="D85" s="29">
        <v>2013</v>
      </c>
      <c r="E85" s="29">
        <v>2014</v>
      </c>
      <c r="F85"/>
      <c r="G85"/>
      <c r="H85"/>
      <c r="I85"/>
      <c r="J85"/>
      <c r="K85"/>
      <c r="L85"/>
    </row>
    <row r="86" spans="1:75" x14ac:dyDescent="0.15">
      <c r="B86" s="43" t="s">
        <v>182</v>
      </c>
      <c r="C86" s="44">
        <f t="shared" ref="C86" si="0">SUMIF($A$5:$A$83,$B86,F$5:F$83)</f>
        <v>0</v>
      </c>
      <c r="D86" s="44">
        <f t="shared" ref="D86" si="1">SUMIF($A$5:$A$83,$B86,I$5:I$83)</f>
        <v>0</v>
      </c>
      <c r="E86" s="44">
        <f t="shared" ref="E86" si="2">SUMIF($A$5:$A$83,$B86,L$5:L$83)</f>
        <v>0</v>
      </c>
      <c r="F86"/>
      <c r="G86"/>
      <c r="H86"/>
      <c r="I86"/>
      <c r="J86"/>
      <c r="K86"/>
      <c r="L86"/>
    </row>
    <row r="87" spans="1:75" x14ac:dyDescent="0.15">
      <c r="B87" s="15" t="s">
        <v>180</v>
      </c>
      <c r="C87" s="31">
        <f t="shared" ref="C87:C100" si="3">SUMIF($A$5:$A$83,$B87,F$5:F$83)</f>
        <v>53</v>
      </c>
      <c r="D87" s="31">
        <f t="shared" ref="D87:D100" si="4">SUMIF($A$5:$A$83,$B87,I$5:I$83)</f>
        <v>-21</v>
      </c>
      <c r="E87" s="31">
        <f t="shared" ref="E87:E100" si="5">SUMIF($A$5:$A$83,$B87,L$5:L$83)</f>
        <v>14</v>
      </c>
      <c r="F87"/>
      <c r="G87"/>
      <c r="H87"/>
      <c r="I87"/>
      <c r="J87"/>
      <c r="K87"/>
      <c r="L87"/>
    </row>
    <row r="88" spans="1:75" x14ac:dyDescent="0.15">
      <c r="B88" s="26" t="s">
        <v>181</v>
      </c>
      <c r="C88" s="31">
        <f t="shared" si="3"/>
        <v>675</v>
      </c>
      <c r="D88" s="31">
        <f t="shared" si="4"/>
        <v>602</v>
      </c>
      <c r="E88" s="31">
        <f t="shared" si="5"/>
        <v>670</v>
      </c>
      <c r="F88"/>
      <c r="G88"/>
      <c r="H88"/>
      <c r="I88"/>
      <c r="J88"/>
      <c r="K88"/>
      <c r="L88"/>
    </row>
    <row r="89" spans="1:75" x14ac:dyDescent="0.15">
      <c r="B89" s="26" t="s">
        <v>101</v>
      </c>
      <c r="C89" s="31">
        <f t="shared" si="3"/>
        <v>179</v>
      </c>
      <c r="D89" s="31">
        <f t="shared" si="4"/>
        <v>206</v>
      </c>
      <c r="E89" s="31">
        <f t="shared" si="5"/>
        <v>177</v>
      </c>
      <c r="F89"/>
      <c r="G89"/>
      <c r="H89"/>
      <c r="I89"/>
      <c r="J89"/>
      <c r="K89"/>
      <c r="L89"/>
    </row>
    <row r="90" spans="1:75" ht="12.75" thickBot="1" x14ac:dyDescent="0.2">
      <c r="B90" s="27" t="s">
        <v>178</v>
      </c>
      <c r="C90" s="32">
        <f>SUMIF($A$5:$A$83,$B90,F$5:F$83)+SUMIF($A$5:$A$83,$B86,F$5:F$83)</f>
        <v>-35</v>
      </c>
      <c r="D90" s="32">
        <f>SUMIF($A$5:$A$83,$B90,I$5:I$83)+SUMIF($A$5:$A$83,$B86,I$5:I$83)</f>
        <v>-20</v>
      </c>
      <c r="E90" s="32">
        <f>SUMIF($A$5:$A$83,$B90,L$5:L$83)+SUMIF($A$5:$A$83,$B86,L$5:L$83)</f>
        <v>-46</v>
      </c>
      <c r="F90"/>
      <c r="G90"/>
      <c r="H90"/>
      <c r="I90"/>
      <c r="J90"/>
      <c r="K90"/>
      <c r="L90"/>
    </row>
    <row r="91" spans="1:75" x14ac:dyDescent="0.15">
      <c r="B91" s="28" t="s">
        <v>194</v>
      </c>
      <c r="C91" s="33">
        <f t="shared" si="3"/>
        <v>41</v>
      </c>
      <c r="D91" s="33">
        <f t="shared" si="4"/>
        <v>64</v>
      </c>
      <c r="E91" s="33">
        <f t="shared" si="5"/>
        <v>29</v>
      </c>
      <c r="F91"/>
      <c r="G91"/>
      <c r="H91"/>
      <c r="I91"/>
      <c r="J91"/>
      <c r="K91"/>
      <c r="L91"/>
    </row>
    <row r="92" spans="1:75" x14ac:dyDescent="0.15">
      <c r="B92" s="26" t="s">
        <v>195</v>
      </c>
      <c r="C92" s="31">
        <f t="shared" si="3"/>
        <v>89</v>
      </c>
      <c r="D92" s="31">
        <f t="shared" si="4"/>
        <v>5</v>
      </c>
      <c r="E92" s="31">
        <f t="shared" si="5"/>
        <v>-44</v>
      </c>
      <c r="F92"/>
      <c r="G92"/>
      <c r="H92"/>
      <c r="I92"/>
      <c r="J92"/>
      <c r="K92"/>
      <c r="L92"/>
    </row>
    <row r="93" spans="1:75" x14ac:dyDescent="0.15">
      <c r="B93" s="26" t="s">
        <v>196</v>
      </c>
      <c r="C93" s="31">
        <f t="shared" si="3"/>
        <v>171</v>
      </c>
      <c r="D93" s="31">
        <f t="shared" si="4"/>
        <v>68</v>
      </c>
      <c r="E93" s="31">
        <f t="shared" si="5"/>
        <v>62</v>
      </c>
      <c r="F93"/>
      <c r="G93"/>
      <c r="H93"/>
      <c r="I93"/>
      <c r="J93"/>
      <c r="K93"/>
      <c r="L93"/>
    </row>
    <row r="94" spans="1:75" x14ac:dyDescent="0.15">
      <c r="B94" s="26" t="s">
        <v>197</v>
      </c>
      <c r="C94" s="31">
        <f t="shared" si="3"/>
        <v>-790</v>
      </c>
      <c r="D94" s="31">
        <f t="shared" si="4"/>
        <v>-784</v>
      </c>
      <c r="E94" s="31">
        <f t="shared" si="5"/>
        <v>-1291</v>
      </c>
      <c r="F94"/>
      <c r="G94"/>
      <c r="H94"/>
      <c r="I94"/>
      <c r="J94"/>
      <c r="K94"/>
      <c r="L94"/>
    </row>
    <row r="95" spans="1:75" x14ac:dyDescent="0.15">
      <c r="B95" s="26" t="s">
        <v>198</v>
      </c>
      <c r="C95" s="31">
        <f t="shared" si="3"/>
        <v>-874</v>
      </c>
      <c r="D95" s="31">
        <f t="shared" si="4"/>
        <v>-1110</v>
      </c>
      <c r="E95" s="31">
        <f t="shared" si="5"/>
        <v>-1028</v>
      </c>
      <c r="F95"/>
      <c r="G95"/>
      <c r="H95"/>
      <c r="I95"/>
      <c r="J95"/>
      <c r="K95"/>
      <c r="L95"/>
    </row>
    <row r="96" spans="1:75" x14ac:dyDescent="0.15">
      <c r="B96" s="26" t="s">
        <v>199</v>
      </c>
      <c r="C96" s="31">
        <f t="shared" si="3"/>
        <v>-589</v>
      </c>
      <c r="D96" s="31">
        <f t="shared" si="4"/>
        <v>-550</v>
      </c>
      <c r="E96" s="31">
        <f t="shared" si="5"/>
        <v>-563</v>
      </c>
      <c r="F96"/>
      <c r="G96"/>
      <c r="H96"/>
      <c r="I96"/>
      <c r="J96"/>
      <c r="K96"/>
      <c r="L96"/>
    </row>
    <row r="97" spans="2:12" x14ac:dyDescent="0.15">
      <c r="B97" s="26" t="s">
        <v>200</v>
      </c>
      <c r="C97" s="31">
        <f t="shared" si="3"/>
        <v>112</v>
      </c>
      <c r="D97" s="31">
        <f t="shared" si="4"/>
        <v>65</v>
      </c>
      <c r="E97" s="31">
        <f t="shared" si="5"/>
        <v>49</v>
      </c>
      <c r="F97"/>
      <c r="G97"/>
      <c r="H97"/>
      <c r="I97"/>
      <c r="J97"/>
      <c r="K97"/>
      <c r="L97"/>
    </row>
    <row r="98" spans="2:12" x14ac:dyDescent="0.15">
      <c r="B98" s="26" t="s">
        <v>201</v>
      </c>
      <c r="C98" s="31">
        <f t="shared" si="3"/>
        <v>-55</v>
      </c>
      <c r="D98" s="31">
        <f t="shared" si="4"/>
        <v>34</v>
      </c>
      <c r="E98" s="31">
        <f t="shared" si="5"/>
        <v>54</v>
      </c>
      <c r="F98"/>
      <c r="G98"/>
      <c r="H98"/>
      <c r="I98"/>
      <c r="J98"/>
      <c r="K98"/>
      <c r="L98"/>
    </row>
    <row r="99" spans="2:12" x14ac:dyDescent="0.15">
      <c r="B99" s="26" t="s">
        <v>202</v>
      </c>
      <c r="C99" s="31">
        <f t="shared" si="3"/>
        <v>781</v>
      </c>
      <c r="D99" s="31">
        <f t="shared" si="4"/>
        <v>98</v>
      </c>
      <c r="E99" s="31">
        <f t="shared" si="5"/>
        <v>516</v>
      </c>
      <c r="F99"/>
      <c r="G99"/>
      <c r="H99"/>
      <c r="I99"/>
      <c r="J99"/>
      <c r="K99"/>
      <c r="L99"/>
    </row>
    <row r="100" spans="2:12" ht="12.75" thickBot="1" x14ac:dyDescent="0.2">
      <c r="B100" s="30" t="s">
        <v>171</v>
      </c>
      <c r="C100" s="34">
        <f t="shared" si="3"/>
        <v>36</v>
      </c>
      <c r="D100" s="34">
        <f t="shared" si="4"/>
        <v>-159</v>
      </c>
      <c r="E100" s="34">
        <f t="shared" si="5"/>
        <v>92</v>
      </c>
      <c r="F100"/>
      <c r="G100"/>
      <c r="H100"/>
      <c r="I100"/>
      <c r="J100"/>
      <c r="K100"/>
      <c r="L100"/>
    </row>
    <row r="101" spans="2:12" ht="12.75" thickTop="1" x14ac:dyDescent="0.15">
      <c r="B101" s="6" t="s">
        <v>169</v>
      </c>
      <c r="C101" s="35" t="str">
        <f>"全体 "&amp;TEXT(SUM(C86:C100),"#,###")</f>
        <v>全体 -206</v>
      </c>
      <c r="D101" s="35" t="str">
        <f>"全体 "&amp;TEXT(SUM(D86:D100),"#,###")</f>
        <v>全体 -1,502</v>
      </c>
      <c r="E101" s="35" t="str">
        <f>"全体 "&amp;TEXT(SUM(E86:E100),"#,###")</f>
        <v>全体 -1,309</v>
      </c>
      <c r="F101"/>
      <c r="G101"/>
      <c r="H101"/>
      <c r="I101"/>
      <c r="J101"/>
      <c r="K101"/>
      <c r="L101"/>
    </row>
    <row r="102" spans="2:12" x14ac:dyDescent="0.15">
      <c r="F102"/>
      <c r="G102"/>
      <c r="H102"/>
      <c r="I102"/>
      <c r="J102"/>
      <c r="K102"/>
      <c r="L102"/>
    </row>
    <row r="103" spans="2:12" x14ac:dyDescent="0.15">
      <c r="F103"/>
      <c r="G103"/>
      <c r="H103"/>
      <c r="I103"/>
      <c r="J103"/>
      <c r="K103"/>
      <c r="L103"/>
    </row>
    <row r="104" spans="2:12" x14ac:dyDescent="0.15">
      <c r="F104"/>
      <c r="G104"/>
      <c r="H104"/>
      <c r="I104"/>
      <c r="J104"/>
      <c r="K104"/>
      <c r="L104"/>
    </row>
  </sheetData>
  <mergeCells count="2">
    <mergeCell ref="A2:A3"/>
    <mergeCell ref="B2:C3"/>
  </mergeCells>
  <phoneticPr fontId="3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4"/>
  <sheetViews>
    <sheetView showGridLines="0" zoomScale="90" zoomScaleNormal="90" workbookViewId="0">
      <pane ySplit="4" topLeftCell="A77" activePane="bottomLeft" state="frozen"/>
      <selection pane="bottomLeft" activeCell="I94" sqref="I94"/>
    </sheetView>
  </sheetViews>
  <sheetFormatPr defaultColWidth="9.85546875" defaultRowHeight="12" x14ac:dyDescent="0.15"/>
  <cols>
    <col min="1" max="1" width="11.42578125" style="1" customWidth="1"/>
    <col min="2" max="2" width="11.7109375" style="1" customWidth="1"/>
    <col min="3" max="5" width="7" style="1" customWidth="1"/>
    <col min="6" max="6" width="8.5703125" style="1" customWidth="1"/>
    <col min="7" max="8" width="7" style="1" customWidth="1"/>
    <col min="9" max="9" width="8.42578125" style="1" customWidth="1"/>
    <col min="10" max="11" width="7" style="1" customWidth="1"/>
    <col min="12" max="12" width="8.42578125" style="1" customWidth="1"/>
    <col min="13" max="13" width="5.140625" style="1" customWidth="1"/>
    <col min="14" max="76" width="9.140625" style="1" customWidth="1"/>
    <col min="77" max="190" width="10.28515625" style="1" customWidth="1"/>
    <col min="191" max="191" width="1.85546875" style="1" customWidth="1"/>
    <col min="192" max="192" width="29.85546875" style="1" customWidth="1"/>
    <col min="193" max="193" width="8.7109375" style="1" customWidth="1"/>
    <col min="194" max="16384" width="9.85546875" style="1"/>
  </cols>
  <sheetData>
    <row r="1" spans="1:75" x14ac:dyDescent="0.15">
      <c r="A1" s="5" t="s">
        <v>163</v>
      </c>
      <c r="C1" s="1" t="s">
        <v>205</v>
      </c>
      <c r="D1" s="4" t="s">
        <v>214</v>
      </c>
      <c r="G1" s="4"/>
      <c r="J1" s="4"/>
      <c r="N1" s="1" t="str">
        <f>"移動地域（県内地域・県外地方）別の人口移動の状況　＜"&amp;D1&amp;"・"&amp;C1&amp;"＞"</f>
        <v>移動地域（県内地域・県外地方）別の人口移動の状況　＜北中部地域・男＞</v>
      </c>
    </row>
    <row r="2" spans="1:75" x14ac:dyDescent="0.15">
      <c r="A2" s="53" t="s">
        <v>164</v>
      </c>
      <c r="B2" s="55" t="s">
        <v>162</v>
      </c>
      <c r="C2" s="56"/>
      <c r="D2" s="9">
        <f>E2</f>
        <v>2012</v>
      </c>
      <c r="E2" s="7">
        <v>2012</v>
      </c>
      <c r="F2" s="8">
        <f>E2</f>
        <v>2012</v>
      </c>
      <c r="G2" s="9">
        <f>H2</f>
        <v>2013</v>
      </c>
      <c r="H2" s="7">
        <v>2013</v>
      </c>
      <c r="I2" s="8">
        <f>H2</f>
        <v>2013</v>
      </c>
      <c r="J2" s="9">
        <f>K2</f>
        <v>2014</v>
      </c>
      <c r="K2" s="7">
        <v>2014</v>
      </c>
      <c r="L2" s="8">
        <f>K2</f>
        <v>2014</v>
      </c>
    </row>
    <row r="3" spans="1:75" x14ac:dyDescent="0.15">
      <c r="A3" s="54"/>
      <c r="B3" s="57"/>
      <c r="C3" s="58"/>
      <c r="D3" s="3" t="s">
        <v>165</v>
      </c>
      <c r="E3" s="3" t="s">
        <v>166</v>
      </c>
      <c r="F3" s="3" t="s">
        <v>167</v>
      </c>
      <c r="G3" s="3" t="s">
        <v>165</v>
      </c>
      <c r="H3" s="3" t="s">
        <v>166</v>
      </c>
      <c r="I3" s="3" t="s">
        <v>167</v>
      </c>
      <c r="J3" s="3" t="s">
        <v>165</v>
      </c>
      <c r="K3" s="3" t="s">
        <v>166</v>
      </c>
      <c r="L3" s="3" t="s">
        <v>167</v>
      </c>
    </row>
    <row r="4" spans="1:75" x14ac:dyDescent="0.15">
      <c r="A4" s="14" t="s">
        <v>161</v>
      </c>
      <c r="B4" s="14" t="s">
        <v>161</v>
      </c>
      <c r="C4" s="14" t="s">
        <v>204</v>
      </c>
      <c r="D4" s="36">
        <v>25105</v>
      </c>
      <c r="E4" s="36">
        <v>25104</v>
      </c>
      <c r="F4" s="50">
        <v>1</v>
      </c>
      <c r="G4" s="36">
        <v>24317</v>
      </c>
      <c r="H4" s="36">
        <v>24797</v>
      </c>
      <c r="I4" s="50">
        <v>-480</v>
      </c>
      <c r="J4" s="36">
        <v>23782</v>
      </c>
      <c r="K4" s="36">
        <v>24192</v>
      </c>
      <c r="L4" s="50">
        <v>-410</v>
      </c>
    </row>
    <row r="5" spans="1:75" x14ac:dyDescent="0.15">
      <c r="A5" s="15" t="s">
        <v>207</v>
      </c>
      <c r="B5" s="16" t="s">
        <v>159</v>
      </c>
      <c r="C5" s="16" t="s">
        <v>203</v>
      </c>
      <c r="D5" s="10">
        <v>1627</v>
      </c>
      <c r="E5" s="10">
        <v>1540</v>
      </c>
      <c r="F5" s="45">
        <v>87</v>
      </c>
      <c r="G5" s="10">
        <v>1517</v>
      </c>
      <c r="H5" s="10">
        <v>1549</v>
      </c>
      <c r="I5" s="45">
        <v>-32</v>
      </c>
      <c r="J5" s="10">
        <v>1431</v>
      </c>
      <c r="K5" s="10">
        <v>1524</v>
      </c>
      <c r="L5" s="45">
        <v>-93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x14ac:dyDescent="0.15">
      <c r="A6" s="15" t="s">
        <v>207</v>
      </c>
      <c r="B6" s="17" t="s">
        <v>157</v>
      </c>
      <c r="C6" s="17" t="s">
        <v>156</v>
      </c>
      <c r="D6" s="10">
        <v>1851</v>
      </c>
      <c r="E6" s="10">
        <v>1659</v>
      </c>
      <c r="F6" s="45">
        <v>192</v>
      </c>
      <c r="G6" s="10">
        <v>1850</v>
      </c>
      <c r="H6" s="10">
        <v>1575</v>
      </c>
      <c r="I6" s="45">
        <v>275</v>
      </c>
      <c r="J6" s="10">
        <v>1709</v>
      </c>
      <c r="K6" s="10">
        <v>1701</v>
      </c>
      <c r="L6" s="45">
        <v>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x14ac:dyDescent="0.15">
      <c r="A7" s="15" t="s">
        <v>174</v>
      </c>
      <c r="B7" s="17" t="s">
        <v>155</v>
      </c>
      <c r="C7" s="17" t="s">
        <v>154</v>
      </c>
      <c r="D7" s="10">
        <v>564</v>
      </c>
      <c r="E7" s="10">
        <v>429</v>
      </c>
      <c r="F7" s="45">
        <v>135</v>
      </c>
      <c r="G7" s="10">
        <v>562</v>
      </c>
      <c r="H7" s="10">
        <v>443</v>
      </c>
      <c r="I7" s="45">
        <v>119</v>
      </c>
      <c r="J7" s="10">
        <v>613</v>
      </c>
      <c r="K7" s="10">
        <v>394</v>
      </c>
      <c r="L7" s="45">
        <v>219</v>
      </c>
      <c r="M7" s="2">
        <v>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x14ac:dyDescent="0.15">
      <c r="A8" s="15" t="s">
        <v>207</v>
      </c>
      <c r="B8" s="17" t="s">
        <v>153</v>
      </c>
      <c r="C8" s="17" t="s">
        <v>152</v>
      </c>
      <c r="D8" s="10">
        <v>888</v>
      </c>
      <c r="E8" s="10">
        <v>818</v>
      </c>
      <c r="F8" s="45">
        <v>70</v>
      </c>
      <c r="G8" s="10">
        <v>860</v>
      </c>
      <c r="H8" s="10">
        <v>832</v>
      </c>
      <c r="I8" s="45">
        <v>28</v>
      </c>
      <c r="J8" s="10">
        <v>841</v>
      </c>
      <c r="K8" s="10">
        <v>697</v>
      </c>
      <c r="L8" s="45">
        <v>144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x14ac:dyDescent="0.15">
      <c r="A9" s="15" t="s">
        <v>207</v>
      </c>
      <c r="B9" s="17" t="s">
        <v>151</v>
      </c>
      <c r="C9" s="17" t="s">
        <v>150</v>
      </c>
      <c r="D9" s="10">
        <v>744</v>
      </c>
      <c r="E9" s="10">
        <v>804</v>
      </c>
      <c r="F9" s="45">
        <v>-60</v>
      </c>
      <c r="G9" s="10">
        <v>673</v>
      </c>
      <c r="H9" s="10">
        <v>799</v>
      </c>
      <c r="I9" s="45">
        <v>-126</v>
      </c>
      <c r="J9" s="10">
        <v>696</v>
      </c>
      <c r="K9" s="10">
        <v>788</v>
      </c>
      <c r="L9" s="45">
        <v>-92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x14ac:dyDescent="0.15">
      <c r="A10" s="15" t="s">
        <v>207</v>
      </c>
      <c r="B10" s="16" t="s">
        <v>149</v>
      </c>
      <c r="C10" s="16" t="s">
        <v>148</v>
      </c>
      <c r="D10" s="10">
        <v>1345</v>
      </c>
      <c r="E10" s="10">
        <v>1309</v>
      </c>
      <c r="F10" s="45">
        <v>36</v>
      </c>
      <c r="G10" s="10">
        <v>1387</v>
      </c>
      <c r="H10" s="10">
        <v>1284</v>
      </c>
      <c r="I10" s="45">
        <v>103</v>
      </c>
      <c r="J10" s="10">
        <v>1288</v>
      </c>
      <c r="K10" s="10">
        <v>1215</v>
      </c>
      <c r="L10" s="45">
        <v>73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x14ac:dyDescent="0.15">
      <c r="A11" s="15" t="s">
        <v>207</v>
      </c>
      <c r="B11" s="17" t="s">
        <v>147</v>
      </c>
      <c r="C11" s="17" t="s">
        <v>146</v>
      </c>
      <c r="D11" s="10">
        <v>308</v>
      </c>
      <c r="E11" s="10">
        <v>380</v>
      </c>
      <c r="F11" s="45">
        <v>-72</v>
      </c>
      <c r="G11" s="10">
        <v>345</v>
      </c>
      <c r="H11" s="10">
        <v>368</v>
      </c>
      <c r="I11" s="45">
        <v>-23</v>
      </c>
      <c r="J11" s="10">
        <v>304</v>
      </c>
      <c r="K11" s="10">
        <v>353</v>
      </c>
      <c r="L11" s="45">
        <v>-49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x14ac:dyDescent="0.15">
      <c r="A12" s="15" t="s">
        <v>101</v>
      </c>
      <c r="B12" s="17" t="s">
        <v>145</v>
      </c>
      <c r="C12" s="17" t="s">
        <v>144</v>
      </c>
      <c r="D12" s="10">
        <v>127</v>
      </c>
      <c r="E12" s="10">
        <v>72</v>
      </c>
      <c r="F12" s="45">
        <v>55</v>
      </c>
      <c r="G12" s="10">
        <v>110</v>
      </c>
      <c r="H12" s="10">
        <v>102</v>
      </c>
      <c r="I12" s="45">
        <v>8</v>
      </c>
      <c r="J12" s="10">
        <v>113</v>
      </c>
      <c r="K12" s="10">
        <v>50</v>
      </c>
      <c r="L12" s="45">
        <v>63</v>
      </c>
      <c r="M12" s="2">
        <v>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x14ac:dyDescent="0.15">
      <c r="A13" s="15" t="s">
        <v>207</v>
      </c>
      <c r="B13" s="17" t="s">
        <v>143</v>
      </c>
      <c r="C13" s="17" t="s">
        <v>142</v>
      </c>
      <c r="D13" s="10">
        <v>422</v>
      </c>
      <c r="E13" s="10">
        <v>561</v>
      </c>
      <c r="F13" s="45">
        <v>-139</v>
      </c>
      <c r="G13" s="10">
        <v>420</v>
      </c>
      <c r="H13" s="10">
        <v>529</v>
      </c>
      <c r="I13" s="45">
        <v>-109</v>
      </c>
      <c r="J13" s="10">
        <v>449</v>
      </c>
      <c r="K13" s="10">
        <v>423</v>
      </c>
      <c r="L13" s="45">
        <v>26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15">
      <c r="A14" s="15" t="s">
        <v>174</v>
      </c>
      <c r="B14" s="17" t="s">
        <v>141</v>
      </c>
      <c r="C14" s="17" t="s">
        <v>140</v>
      </c>
      <c r="D14" s="10">
        <v>73</v>
      </c>
      <c r="E14" s="10">
        <v>34</v>
      </c>
      <c r="F14" s="45">
        <v>39</v>
      </c>
      <c r="G14" s="10">
        <v>78</v>
      </c>
      <c r="H14" s="10">
        <v>37</v>
      </c>
      <c r="I14" s="45">
        <v>41</v>
      </c>
      <c r="J14" s="10">
        <v>74</v>
      </c>
      <c r="K14" s="10">
        <v>25</v>
      </c>
      <c r="L14" s="45">
        <v>49</v>
      </c>
      <c r="M14" s="2">
        <v>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15">
      <c r="A15" s="15" t="s">
        <v>101</v>
      </c>
      <c r="B15" s="16" t="s">
        <v>139</v>
      </c>
      <c r="C15" s="16" t="s">
        <v>138</v>
      </c>
      <c r="D15" s="10">
        <v>68</v>
      </c>
      <c r="E15" s="10">
        <v>97</v>
      </c>
      <c r="F15" s="45">
        <v>-29</v>
      </c>
      <c r="G15" s="10">
        <v>98</v>
      </c>
      <c r="H15" s="10">
        <v>90</v>
      </c>
      <c r="I15" s="45">
        <v>8</v>
      </c>
      <c r="J15" s="10">
        <v>80</v>
      </c>
      <c r="K15" s="10">
        <v>70</v>
      </c>
      <c r="L15" s="45">
        <v>10</v>
      </c>
      <c r="M15" s="2">
        <v>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x14ac:dyDescent="0.15">
      <c r="A16" s="15" t="s">
        <v>207</v>
      </c>
      <c r="B16" s="17" t="s">
        <v>137</v>
      </c>
      <c r="C16" s="17" t="s">
        <v>136</v>
      </c>
      <c r="D16" s="10">
        <v>388</v>
      </c>
      <c r="E16" s="10">
        <v>340</v>
      </c>
      <c r="F16" s="45">
        <v>48</v>
      </c>
      <c r="G16" s="10">
        <v>340</v>
      </c>
      <c r="H16" s="10">
        <v>349</v>
      </c>
      <c r="I16" s="45">
        <v>-9</v>
      </c>
      <c r="J16" s="10">
        <v>335</v>
      </c>
      <c r="K16" s="10">
        <v>330</v>
      </c>
      <c r="L16" s="45">
        <v>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15">
      <c r="A17" s="15" t="s">
        <v>174</v>
      </c>
      <c r="B17" s="17" t="s">
        <v>135</v>
      </c>
      <c r="C17" s="17" t="s">
        <v>134</v>
      </c>
      <c r="D17" s="10">
        <v>142</v>
      </c>
      <c r="E17" s="10">
        <v>88</v>
      </c>
      <c r="F17" s="45">
        <v>54</v>
      </c>
      <c r="G17" s="10">
        <v>127</v>
      </c>
      <c r="H17" s="10">
        <v>78</v>
      </c>
      <c r="I17" s="45">
        <v>49</v>
      </c>
      <c r="J17" s="10">
        <v>129</v>
      </c>
      <c r="K17" s="10">
        <v>81</v>
      </c>
      <c r="L17" s="45">
        <v>48</v>
      </c>
      <c r="M17" s="2">
        <v>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15">
      <c r="A18" s="15" t="s">
        <v>207</v>
      </c>
      <c r="B18" s="17" t="s">
        <v>132</v>
      </c>
      <c r="C18" s="17" t="s">
        <v>131</v>
      </c>
      <c r="D18" s="10">
        <v>440</v>
      </c>
      <c r="E18" s="10">
        <v>319</v>
      </c>
      <c r="F18" s="45">
        <v>121</v>
      </c>
      <c r="G18" s="10">
        <v>464</v>
      </c>
      <c r="H18" s="10">
        <v>370</v>
      </c>
      <c r="I18" s="45">
        <v>94</v>
      </c>
      <c r="J18" s="10">
        <v>449</v>
      </c>
      <c r="K18" s="10">
        <v>380</v>
      </c>
      <c r="L18" s="45">
        <v>69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15">
      <c r="A19" s="15" t="s">
        <v>207</v>
      </c>
      <c r="B19" s="16" t="s">
        <v>130</v>
      </c>
      <c r="C19" s="18" t="s">
        <v>129</v>
      </c>
      <c r="D19" s="10">
        <v>17</v>
      </c>
      <c r="E19" s="10">
        <v>12</v>
      </c>
      <c r="F19" s="45">
        <v>5</v>
      </c>
      <c r="G19" s="10">
        <v>10</v>
      </c>
      <c r="H19" s="10">
        <v>10</v>
      </c>
      <c r="I19" s="45">
        <v>0</v>
      </c>
      <c r="J19" s="10">
        <v>6</v>
      </c>
      <c r="K19" s="10">
        <v>0</v>
      </c>
      <c r="L19" s="45">
        <v>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15">
      <c r="A20" s="15" t="s">
        <v>207</v>
      </c>
      <c r="B20" s="16" t="s">
        <v>128</v>
      </c>
      <c r="C20" s="16" t="s">
        <v>127</v>
      </c>
      <c r="D20" s="10">
        <v>169</v>
      </c>
      <c r="E20" s="10">
        <v>209</v>
      </c>
      <c r="F20" s="45">
        <v>-40</v>
      </c>
      <c r="G20" s="10">
        <v>165</v>
      </c>
      <c r="H20" s="10">
        <v>205</v>
      </c>
      <c r="I20" s="45">
        <v>-40</v>
      </c>
      <c r="J20" s="10">
        <v>154</v>
      </c>
      <c r="K20" s="10">
        <v>185</v>
      </c>
      <c r="L20" s="45">
        <v>-31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15">
      <c r="A21" s="15" t="s">
        <v>207</v>
      </c>
      <c r="B21" s="16" t="s">
        <v>126</v>
      </c>
      <c r="C21" s="16" t="s">
        <v>125</v>
      </c>
      <c r="D21" s="10">
        <v>322</v>
      </c>
      <c r="E21" s="10">
        <v>452</v>
      </c>
      <c r="F21" s="45">
        <v>-130</v>
      </c>
      <c r="G21" s="10">
        <v>325</v>
      </c>
      <c r="H21" s="10">
        <v>403</v>
      </c>
      <c r="I21" s="45">
        <v>-78</v>
      </c>
      <c r="J21" s="10">
        <v>346</v>
      </c>
      <c r="K21" s="10">
        <v>423</v>
      </c>
      <c r="L21" s="45">
        <v>-77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15">
      <c r="A22" s="15" t="s">
        <v>207</v>
      </c>
      <c r="B22" s="17" t="s">
        <v>124</v>
      </c>
      <c r="C22" s="17" t="s">
        <v>123</v>
      </c>
      <c r="D22" s="10">
        <v>40</v>
      </c>
      <c r="E22" s="10">
        <v>115</v>
      </c>
      <c r="F22" s="45">
        <v>-75</v>
      </c>
      <c r="G22" s="10">
        <v>37</v>
      </c>
      <c r="H22" s="10">
        <v>142</v>
      </c>
      <c r="I22" s="45">
        <v>-105</v>
      </c>
      <c r="J22" s="10">
        <v>80</v>
      </c>
      <c r="K22" s="10">
        <v>68</v>
      </c>
      <c r="L22" s="45">
        <v>12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15">
      <c r="A23" s="15" t="s">
        <v>207</v>
      </c>
      <c r="B23" s="17" t="s">
        <v>121</v>
      </c>
      <c r="C23" s="17" t="s">
        <v>120</v>
      </c>
      <c r="D23" s="10">
        <v>220</v>
      </c>
      <c r="E23" s="10">
        <v>281</v>
      </c>
      <c r="F23" s="45">
        <v>-61</v>
      </c>
      <c r="G23" s="10">
        <v>236</v>
      </c>
      <c r="H23" s="10">
        <v>244</v>
      </c>
      <c r="I23" s="45">
        <v>-8</v>
      </c>
      <c r="J23" s="10">
        <v>279</v>
      </c>
      <c r="K23" s="10">
        <v>247</v>
      </c>
      <c r="L23" s="45">
        <v>32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15">
      <c r="A24" s="15" t="s">
        <v>207</v>
      </c>
      <c r="B24" s="16" t="s">
        <v>119</v>
      </c>
      <c r="C24" s="16" t="s">
        <v>118</v>
      </c>
      <c r="D24" s="10">
        <v>128</v>
      </c>
      <c r="E24" s="10">
        <v>94</v>
      </c>
      <c r="F24" s="45">
        <v>34</v>
      </c>
      <c r="G24" s="10">
        <v>74</v>
      </c>
      <c r="H24" s="10">
        <v>82</v>
      </c>
      <c r="I24" s="45">
        <v>-8</v>
      </c>
      <c r="J24" s="10">
        <v>27</v>
      </c>
      <c r="K24" s="10">
        <v>60</v>
      </c>
      <c r="L24" s="45">
        <v>-33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15">
      <c r="A25" s="15" t="s">
        <v>207</v>
      </c>
      <c r="B25" s="17" t="s">
        <v>117</v>
      </c>
      <c r="C25" s="17" t="s">
        <v>116</v>
      </c>
      <c r="D25" s="10">
        <v>98</v>
      </c>
      <c r="E25" s="10">
        <v>114</v>
      </c>
      <c r="F25" s="45">
        <v>-16</v>
      </c>
      <c r="G25" s="10">
        <v>147</v>
      </c>
      <c r="H25" s="10">
        <v>109</v>
      </c>
      <c r="I25" s="45">
        <v>38</v>
      </c>
      <c r="J25" s="10">
        <v>101</v>
      </c>
      <c r="K25" s="10">
        <v>101</v>
      </c>
      <c r="L25" s="45"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15">
      <c r="A26" s="15" t="s">
        <v>179</v>
      </c>
      <c r="B26" s="17" t="s">
        <v>115</v>
      </c>
      <c r="C26" s="17" t="s">
        <v>114</v>
      </c>
      <c r="D26" s="10">
        <v>65</v>
      </c>
      <c r="E26" s="10">
        <v>41</v>
      </c>
      <c r="F26" s="45">
        <v>24</v>
      </c>
      <c r="G26" s="10">
        <v>32</v>
      </c>
      <c r="H26" s="10">
        <v>45</v>
      </c>
      <c r="I26" s="45">
        <v>-13</v>
      </c>
      <c r="J26" s="10">
        <v>35</v>
      </c>
      <c r="K26" s="10">
        <v>30</v>
      </c>
      <c r="L26" s="45">
        <v>5</v>
      </c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15">
      <c r="A27" s="15" t="s">
        <v>174</v>
      </c>
      <c r="B27" s="16" t="s">
        <v>113</v>
      </c>
      <c r="C27" s="16" t="s">
        <v>112</v>
      </c>
      <c r="D27" s="10">
        <v>82</v>
      </c>
      <c r="E27" s="10">
        <v>52</v>
      </c>
      <c r="F27" s="45">
        <v>30</v>
      </c>
      <c r="G27" s="10">
        <v>55</v>
      </c>
      <c r="H27" s="10">
        <v>36</v>
      </c>
      <c r="I27" s="45">
        <v>19</v>
      </c>
      <c r="J27" s="10">
        <v>38</v>
      </c>
      <c r="K27" s="10">
        <v>42</v>
      </c>
      <c r="L27" s="45">
        <v>-4</v>
      </c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15">
      <c r="A28" s="15" t="s">
        <v>174</v>
      </c>
      <c r="B28" s="17" t="s">
        <v>111</v>
      </c>
      <c r="C28" s="17" t="s">
        <v>110</v>
      </c>
      <c r="D28" s="10">
        <v>24</v>
      </c>
      <c r="E28" s="10">
        <v>0</v>
      </c>
      <c r="F28" s="45">
        <v>24</v>
      </c>
      <c r="G28" s="10">
        <v>18</v>
      </c>
      <c r="H28" s="10">
        <v>0</v>
      </c>
      <c r="I28" s="45">
        <v>18</v>
      </c>
      <c r="J28" s="10">
        <v>4</v>
      </c>
      <c r="K28" s="10">
        <v>0</v>
      </c>
      <c r="L28" s="45">
        <v>4</v>
      </c>
      <c r="M28" s="2">
        <v>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15">
      <c r="A29" s="15" t="s">
        <v>174</v>
      </c>
      <c r="B29" s="17" t="s">
        <v>109</v>
      </c>
      <c r="C29" s="17" t="s">
        <v>108</v>
      </c>
      <c r="D29" s="10">
        <v>38</v>
      </c>
      <c r="E29" s="10">
        <v>23</v>
      </c>
      <c r="F29" s="45">
        <v>15</v>
      </c>
      <c r="G29" s="10">
        <v>54</v>
      </c>
      <c r="H29" s="10">
        <v>23</v>
      </c>
      <c r="I29" s="45">
        <v>31</v>
      </c>
      <c r="J29" s="10">
        <v>25</v>
      </c>
      <c r="K29" s="10">
        <v>9</v>
      </c>
      <c r="L29" s="45">
        <v>16</v>
      </c>
      <c r="M29" s="2">
        <v>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15">
      <c r="A30" s="15" t="s">
        <v>174</v>
      </c>
      <c r="B30" s="17" t="s">
        <v>107</v>
      </c>
      <c r="C30" s="17" t="s">
        <v>106</v>
      </c>
      <c r="D30" s="10">
        <v>43</v>
      </c>
      <c r="E30" s="10">
        <v>6</v>
      </c>
      <c r="F30" s="45">
        <v>37</v>
      </c>
      <c r="G30" s="10">
        <v>27</v>
      </c>
      <c r="H30" s="10">
        <v>15</v>
      </c>
      <c r="I30" s="45">
        <v>12</v>
      </c>
      <c r="J30" s="10">
        <v>34</v>
      </c>
      <c r="K30" s="10">
        <v>15</v>
      </c>
      <c r="L30" s="45">
        <v>19</v>
      </c>
      <c r="M30" s="2">
        <v>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15">
      <c r="A31" s="15" t="s">
        <v>101</v>
      </c>
      <c r="B31" s="16" t="s">
        <v>105</v>
      </c>
      <c r="C31" s="16" t="s">
        <v>104</v>
      </c>
      <c r="D31" s="10">
        <v>54</v>
      </c>
      <c r="E31" s="10">
        <v>24</v>
      </c>
      <c r="F31" s="45">
        <v>30</v>
      </c>
      <c r="G31" s="10">
        <v>55</v>
      </c>
      <c r="H31" s="10">
        <v>21</v>
      </c>
      <c r="I31" s="45">
        <v>34</v>
      </c>
      <c r="J31" s="10">
        <v>42</v>
      </c>
      <c r="K31" s="10">
        <v>21</v>
      </c>
      <c r="L31" s="45">
        <v>21</v>
      </c>
      <c r="M31" s="2">
        <v>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15">
      <c r="A32" s="15" t="s">
        <v>101</v>
      </c>
      <c r="B32" s="16" t="s">
        <v>103</v>
      </c>
      <c r="C32" s="16" t="s">
        <v>102</v>
      </c>
      <c r="D32" s="10">
        <v>10</v>
      </c>
      <c r="E32" s="10">
        <v>10</v>
      </c>
      <c r="F32" s="45">
        <v>0</v>
      </c>
      <c r="G32" s="10">
        <v>32</v>
      </c>
      <c r="H32" s="10">
        <v>20</v>
      </c>
      <c r="I32" s="45">
        <v>12</v>
      </c>
      <c r="J32" s="10">
        <v>9</v>
      </c>
      <c r="K32" s="10">
        <v>10</v>
      </c>
      <c r="L32" s="45">
        <v>-1</v>
      </c>
      <c r="M32" s="2">
        <v>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15">
      <c r="A33" s="15" t="s">
        <v>101</v>
      </c>
      <c r="B33" s="17" t="s">
        <v>100</v>
      </c>
      <c r="C33" s="17" t="s">
        <v>99</v>
      </c>
      <c r="D33" s="10">
        <v>33</v>
      </c>
      <c r="E33" s="10">
        <v>9</v>
      </c>
      <c r="F33" s="45">
        <v>24</v>
      </c>
      <c r="G33" s="10">
        <v>26</v>
      </c>
      <c r="H33" s="10">
        <v>12</v>
      </c>
      <c r="I33" s="45">
        <v>14</v>
      </c>
      <c r="J33" s="10">
        <v>23</v>
      </c>
      <c r="K33" s="10">
        <v>16</v>
      </c>
      <c r="L33" s="45">
        <v>7</v>
      </c>
      <c r="M33" s="2">
        <v>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ht="12.75" thickBot="1" x14ac:dyDescent="0.2">
      <c r="A34" s="19" t="s">
        <v>170</v>
      </c>
      <c r="B34" s="20" t="s">
        <v>176</v>
      </c>
      <c r="C34" s="20" t="s">
        <v>98</v>
      </c>
      <c r="D34" s="11">
        <v>401</v>
      </c>
      <c r="E34" s="11">
        <v>424</v>
      </c>
      <c r="F34" s="48">
        <v>-23</v>
      </c>
      <c r="G34" s="11">
        <v>412</v>
      </c>
      <c r="H34" s="11">
        <v>422</v>
      </c>
      <c r="I34" s="48">
        <v>-10</v>
      </c>
      <c r="J34" s="11">
        <v>530</v>
      </c>
      <c r="K34" s="11">
        <v>573</v>
      </c>
      <c r="L34" s="48">
        <v>-43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15">
      <c r="A35" s="21" t="s">
        <v>184</v>
      </c>
      <c r="B35" s="22" t="s">
        <v>97</v>
      </c>
      <c r="C35" s="22" t="s">
        <v>96</v>
      </c>
      <c r="D35" s="12">
        <v>214</v>
      </c>
      <c r="E35" s="12">
        <v>180</v>
      </c>
      <c r="F35" s="47">
        <v>34</v>
      </c>
      <c r="G35" s="12">
        <v>206</v>
      </c>
      <c r="H35" s="12">
        <v>152</v>
      </c>
      <c r="I35" s="47">
        <v>54</v>
      </c>
      <c r="J35" s="12">
        <v>204</v>
      </c>
      <c r="K35" s="12">
        <v>180</v>
      </c>
      <c r="L35" s="47">
        <v>24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15">
      <c r="A36" s="21" t="s">
        <v>185</v>
      </c>
      <c r="B36" s="22" t="s">
        <v>95</v>
      </c>
      <c r="C36" s="22" t="s">
        <v>94</v>
      </c>
      <c r="D36" s="10">
        <v>37</v>
      </c>
      <c r="E36" s="10">
        <v>18</v>
      </c>
      <c r="F36" s="45">
        <v>19</v>
      </c>
      <c r="G36" s="10">
        <v>34</v>
      </c>
      <c r="H36" s="10">
        <v>29</v>
      </c>
      <c r="I36" s="45">
        <v>5</v>
      </c>
      <c r="J36" s="10">
        <v>35</v>
      </c>
      <c r="K36" s="10">
        <v>32</v>
      </c>
      <c r="L36" s="45">
        <v>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15">
      <c r="A37" s="21" t="s">
        <v>185</v>
      </c>
      <c r="B37" s="22" t="s">
        <v>93</v>
      </c>
      <c r="C37" s="22" t="s">
        <v>92</v>
      </c>
      <c r="D37" s="10">
        <v>88</v>
      </c>
      <c r="E37" s="10">
        <v>91</v>
      </c>
      <c r="F37" s="45">
        <v>-3</v>
      </c>
      <c r="G37" s="10">
        <v>59</v>
      </c>
      <c r="H37" s="10">
        <v>89</v>
      </c>
      <c r="I37" s="45">
        <v>-30</v>
      </c>
      <c r="J37" s="10">
        <v>87</v>
      </c>
      <c r="K37" s="10">
        <v>87</v>
      </c>
      <c r="L37" s="45"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15">
      <c r="A38" s="21" t="s">
        <v>185</v>
      </c>
      <c r="B38" s="22" t="s">
        <v>91</v>
      </c>
      <c r="C38" s="22" t="s">
        <v>90</v>
      </c>
      <c r="D38" s="10">
        <v>91</v>
      </c>
      <c r="E38" s="10">
        <v>88</v>
      </c>
      <c r="F38" s="45">
        <v>3</v>
      </c>
      <c r="G38" s="10">
        <v>93</v>
      </c>
      <c r="H38" s="10">
        <v>91</v>
      </c>
      <c r="I38" s="45">
        <v>2</v>
      </c>
      <c r="J38" s="10">
        <v>84</v>
      </c>
      <c r="K38" s="10">
        <v>96</v>
      </c>
      <c r="L38" s="45">
        <v>-12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15">
      <c r="A39" s="21" t="s">
        <v>185</v>
      </c>
      <c r="B39" s="22" t="s">
        <v>89</v>
      </c>
      <c r="C39" s="22" t="s">
        <v>88</v>
      </c>
      <c r="D39" s="10">
        <v>8</v>
      </c>
      <c r="E39" s="10">
        <v>0</v>
      </c>
      <c r="F39" s="45">
        <v>8</v>
      </c>
      <c r="G39" s="10">
        <v>12</v>
      </c>
      <c r="H39" s="10">
        <v>10</v>
      </c>
      <c r="I39" s="45">
        <v>2</v>
      </c>
      <c r="J39" s="10">
        <v>4</v>
      </c>
      <c r="K39" s="10">
        <v>0</v>
      </c>
      <c r="L39" s="45">
        <v>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15">
      <c r="A40" s="21" t="s">
        <v>185</v>
      </c>
      <c r="B40" s="22" t="s">
        <v>87</v>
      </c>
      <c r="C40" s="22" t="s">
        <v>86</v>
      </c>
      <c r="D40" s="10">
        <v>12</v>
      </c>
      <c r="E40" s="10">
        <v>11</v>
      </c>
      <c r="F40" s="45">
        <v>1</v>
      </c>
      <c r="G40" s="10">
        <v>23</v>
      </c>
      <c r="H40" s="10">
        <v>8</v>
      </c>
      <c r="I40" s="45">
        <v>15</v>
      </c>
      <c r="J40" s="10">
        <v>17</v>
      </c>
      <c r="K40" s="10">
        <v>12</v>
      </c>
      <c r="L40" s="45">
        <v>5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15">
      <c r="A41" s="21" t="s">
        <v>185</v>
      </c>
      <c r="B41" s="22" t="s">
        <v>85</v>
      </c>
      <c r="C41" s="22" t="s">
        <v>84</v>
      </c>
      <c r="D41" s="10">
        <v>87</v>
      </c>
      <c r="E41" s="10">
        <v>49</v>
      </c>
      <c r="F41" s="45">
        <v>38</v>
      </c>
      <c r="G41" s="10">
        <v>49</v>
      </c>
      <c r="H41" s="10">
        <v>66</v>
      </c>
      <c r="I41" s="45">
        <v>-17</v>
      </c>
      <c r="J41" s="10">
        <v>45</v>
      </c>
      <c r="K41" s="10">
        <v>98</v>
      </c>
      <c r="L41" s="45">
        <v>-53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15">
      <c r="A42" s="21" t="s">
        <v>186</v>
      </c>
      <c r="B42" s="22" t="s">
        <v>83</v>
      </c>
      <c r="C42" s="22" t="s">
        <v>82</v>
      </c>
      <c r="D42" s="10">
        <v>153</v>
      </c>
      <c r="E42" s="10">
        <v>130</v>
      </c>
      <c r="F42" s="45">
        <v>23</v>
      </c>
      <c r="G42" s="10">
        <v>183</v>
      </c>
      <c r="H42" s="10">
        <v>143</v>
      </c>
      <c r="I42" s="45">
        <v>40</v>
      </c>
      <c r="J42" s="10">
        <v>124</v>
      </c>
      <c r="K42" s="10">
        <v>113</v>
      </c>
      <c r="L42" s="45">
        <v>11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15">
      <c r="A43" s="21" t="s">
        <v>186</v>
      </c>
      <c r="B43" s="22" t="s">
        <v>81</v>
      </c>
      <c r="C43" s="22" t="s">
        <v>80</v>
      </c>
      <c r="D43" s="10">
        <v>243</v>
      </c>
      <c r="E43" s="10">
        <v>189</v>
      </c>
      <c r="F43" s="45">
        <v>54</v>
      </c>
      <c r="G43" s="10">
        <v>170</v>
      </c>
      <c r="H43" s="10">
        <v>155</v>
      </c>
      <c r="I43" s="45">
        <v>15</v>
      </c>
      <c r="J43" s="10">
        <v>144</v>
      </c>
      <c r="K43" s="10">
        <v>139</v>
      </c>
      <c r="L43" s="45">
        <v>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15">
      <c r="A44" s="21" t="s">
        <v>186</v>
      </c>
      <c r="B44" s="22" t="s">
        <v>79</v>
      </c>
      <c r="C44" s="22" t="s">
        <v>78</v>
      </c>
      <c r="D44" s="10">
        <v>48</v>
      </c>
      <c r="E44" s="10">
        <v>48</v>
      </c>
      <c r="F44" s="45">
        <v>0</v>
      </c>
      <c r="G44" s="10">
        <v>47</v>
      </c>
      <c r="H44" s="10">
        <v>51</v>
      </c>
      <c r="I44" s="45">
        <v>-4</v>
      </c>
      <c r="J44" s="10">
        <v>47</v>
      </c>
      <c r="K44" s="10">
        <v>40</v>
      </c>
      <c r="L44" s="45">
        <v>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x14ac:dyDescent="0.15">
      <c r="A45" s="21" t="s">
        <v>187</v>
      </c>
      <c r="B45" s="22" t="s">
        <v>77</v>
      </c>
      <c r="C45" s="22" t="s">
        <v>76</v>
      </c>
      <c r="D45" s="10">
        <v>419</v>
      </c>
      <c r="E45" s="10">
        <v>448</v>
      </c>
      <c r="F45" s="45">
        <v>-29</v>
      </c>
      <c r="G45" s="10">
        <v>389</v>
      </c>
      <c r="H45" s="10">
        <v>395</v>
      </c>
      <c r="I45" s="45">
        <v>-6</v>
      </c>
      <c r="J45" s="10">
        <v>369</v>
      </c>
      <c r="K45" s="10">
        <v>434</v>
      </c>
      <c r="L45" s="45">
        <v>-65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x14ac:dyDescent="0.15">
      <c r="A46" s="21" t="s">
        <v>187</v>
      </c>
      <c r="B46" s="22" t="s">
        <v>75</v>
      </c>
      <c r="C46" s="22" t="s">
        <v>74</v>
      </c>
      <c r="D46" s="10">
        <v>380</v>
      </c>
      <c r="E46" s="10">
        <v>419</v>
      </c>
      <c r="F46" s="45">
        <v>-39</v>
      </c>
      <c r="G46" s="10">
        <v>384</v>
      </c>
      <c r="H46" s="10">
        <v>388</v>
      </c>
      <c r="I46" s="45">
        <v>-4</v>
      </c>
      <c r="J46" s="10">
        <v>312</v>
      </c>
      <c r="K46" s="10">
        <v>410</v>
      </c>
      <c r="L46" s="45">
        <v>-98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x14ac:dyDescent="0.15">
      <c r="A47" s="21" t="s">
        <v>187</v>
      </c>
      <c r="B47" s="22" t="s">
        <v>73</v>
      </c>
      <c r="C47" s="22" t="s">
        <v>72</v>
      </c>
      <c r="D47" s="10">
        <v>900</v>
      </c>
      <c r="E47" s="10">
        <v>1223</v>
      </c>
      <c r="F47" s="45">
        <v>-323</v>
      </c>
      <c r="G47" s="10">
        <v>894</v>
      </c>
      <c r="H47" s="10">
        <v>1205</v>
      </c>
      <c r="I47" s="45">
        <v>-311</v>
      </c>
      <c r="J47" s="10">
        <v>868</v>
      </c>
      <c r="K47" s="10">
        <v>1254</v>
      </c>
      <c r="L47" s="45">
        <v>-386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15">
      <c r="A48" s="21" t="s">
        <v>187</v>
      </c>
      <c r="B48" s="22" t="s">
        <v>71</v>
      </c>
      <c r="C48" s="22" t="s">
        <v>70</v>
      </c>
      <c r="D48" s="10">
        <v>722</v>
      </c>
      <c r="E48" s="10">
        <v>721</v>
      </c>
      <c r="F48" s="45">
        <v>1</v>
      </c>
      <c r="G48" s="10">
        <v>732</v>
      </c>
      <c r="H48" s="10">
        <v>705</v>
      </c>
      <c r="I48" s="45">
        <v>27</v>
      </c>
      <c r="J48" s="10">
        <v>666</v>
      </c>
      <c r="K48" s="10">
        <v>734</v>
      </c>
      <c r="L48" s="45">
        <v>-68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15">
      <c r="A49" s="21" t="s">
        <v>188</v>
      </c>
      <c r="B49" s="22" t="s">
        <v>69</v>
      </c>
      <c r="C49" s="22" t="s">
        <v>68</v>
      </c>
      <c r="D49" s="10">
        <v>78</v>
      </c>
      <c r="E49" s="10">
        <v>52</v>
      </c>
      <c r="F49" s="45">
        <v>26</v>
      </c>
      <c r="G49" s="10">
        <v>74</v>
      </c>
      <c r="H49" s="10">
        <v>44</v>
      </c>
      <c r="I49" s="45">
        <v>30</v>
      </c>
      <c r="J49" s="10">
        <v>50</v>
      </c>
      <c r="K49" s="10">
        <v>60</v>
      </c>
      <c r="L49" s="45">
        <v>-10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15">
      <c r="A50" s="21" t="s">
        <v>188</v>
      </c>
      <c r="B50" s="22" t="s">
        <v>67</v>
      </c>
      <c r="C50" s="22" t="s">
        <v>66</v>
      </c>
      <c r="D50" s="10">
        <v>89</v>
      </c>
      <c r="E50" s="10">
        <v>79</v>
      </c>
      <c r="F50" s="45">
        <v>10</v>
      </c>
      <c r="G50" s="10">
        <v>75</v>
      </c>
      <c r="H50" s="10">
        <v>69</v>
      </c>
      <c r="I50" s="45">
        <v>6</v>
      </c>
      <c r="J50" s="10">
        <v>97</v>
      </c>
      <c r="K50" s="10">
        <v>73</v>
      </c>
      <c r="L50" s="45">
        <v>24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15">
      <c r="A51" s="21" t="s">
        <v>188</v>
      </c>
      <c r="B51" s="22" t="s">
        <v>65</v>
      </c>
      <c r="C51" s="22" t="s">
        <v>64</v>
      </c>
      <c r="D51" s="10">
        <v>103</v>
      </c>
      <c r="E51" s="10">
        <v>136</v>
      </c>
      <c r="F51" s="45">
        <v>-33</v>
      </c>
      <c r="G51" s="10">
        <v>132</v>
      </c>
      <c r="H51" s="10">
        <v>172</v>
      </c>
      <c r="I51" s="45">
        <v>-40</v>
      </c>
      <c r="J51" s="10">
        <v>124</v>
      </c>
      <c r="K51" s="10">
        <v>128</v>
      </c>
      <c r="L51" s="45">
        <v>-4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15">
      <c r="A52" s="21" t="s">
        <v>188</v>
      </c>
      <c r="B52" s="22" t="s">
        <v>63</v>
      </c>
      <c r="C52" s="22" t="s">
        <v>62</v>
      </c>
      <c r="D52" s="10">
        <v>60</v>
      </c>
      <c r="E52" s="10">
        <v>41</v>
      </c>
      <c r="F52" s="45">
        <v>19</v>
      </c>
      <c r="G52" s="10">
        <v>58</v>
      </c>
      <c r="H52" s="10">
        <v>58</v>
      </c>
      <c r="I52" s="45">
        <v>0</v>
      </c>
      <c r="J52" s="10">
        <v>55</v>
      </c>
      <c r="K52" s="10">
        <v>61</v>
      </c>
      <c r="L52" s="45">
        <v>-6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15">
      <c r="A53" s="21" t="s">
        <v>188</v>
      </c>
      <c r="B53" s="22" t="s">
        <v>61</v>
      </c>
      <c r="C53" s="22" t="s">
        <v>60</v>
      </c>
      <c r="D53" s="10">
        <v>24</v>
      </c>
      <c r="E53" s="10">
        <v>29</v>
      </c>
      <c r="F53" s="45">
        <v>-5</v>
      </c>
      <c r="G53" s="10">
        <v>37</v>
      </c>
      <c r="H53" s="10">
        <v>13</v>
      </c>
      <c r="I53" s="45">
        <v>24</v>
      </c>
      <c r="J53" s="10">
        <v>8</v>
      </c>
      <c r="K53" s="10">
        <v>48</v>
      </c>
      <c r="L53" s="45">
        <v>-40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15">
      <c r="A54" s="21" t="s">
        <v>188</v>
      </c>
      <c r="B54" s="22" t="s">
        <v>59</v>
      </c>
      <c r="C54" s="22" t="s">
        <v>58</v>
      </c>
      <c r="D54" s="10">
        <v>143</v>
      </c>
      <c r="E54" s="10">
        <v>142</v>
      </c>
      <c r="F54" s="45">
        <v>1</v>
      </c>
      <c r="G54" s="10">
        <v>137</v>
      </c>
      <c r="H54" s="10">
        <v>109</v>
      </c>
      <c r="I54" s="45">
        <v>28</v>
      </c>
      <c r="J54" s="10">
        <v>186</v>
      </c>
      <c r="K54" s="10">
        <v>137</v>
      </c>
      <c r="L54" s="45">
        <v>49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15">
      <c r="A55" s="21" t="s">
        <v>188</v>
      </c>
      <c r="B55" s="22" t="s">
        <v>57</v>
      </c>
      <c r="C55" s="22" t="s">
        <v>56</v>
      </c>
      <c r="D55" s="10">
        <v>600</v>
      </c>
      <c r="E55" s="10">
        <v>596</v>
      </c>
      <c r="F55" s="45">
        <v>4</v>
      </c>
      <c r="G55" s="10">
        <v>635</v>
      </c>
      <c r="H55" s="10">
        <v>581</v>
      </c>
      <c r="I55" s="45">
        <v>54</v>
      </c>
      <c r="J55" s="10">
        <v>550</v>
      </c>
      <c r="K55" s="10">
        <v>572</v>
      </c>
      <c r="L55" s="45">
        <v>-22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15">
      <c r="A56" s="21" t="s">
        <v>188</v>
      </c>
      <c r="B56" s="22" t="s">
        <v>55</v>
      </c>
      <c r="C56" s="22" t="s">
        <v>54</v>
      </c>
      <c r="D56" s="10">
        <v>467</v>
      </c>
      <c r="E56" s="10">
        <v>489</v>
      </c>
      <c r="F56" s="45">
        <v>-22</v>
      </c>
      <c r="G56" s="10">
        <v>517</v>
      </c>
      <c r="H56" s="10">
        <v>455</v>
      </c>
      <c r="I56" s="45">
        <v>62</v>
      </c>
      <c r="J56" s="10">
        <v>484</v>
      </c>
      <c r="K56" s="10">
        <v>453</v>
      </c>
      <c r="L56" s="45">
        <v>31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15">
      <c r="A57" s="21" t="s">
        <v>188</v>
      </c>
      <c r="B57" s="22" t="s">
        <v>53</v>
      </c>
      <c r="C57" s="22" t="s">
        <v>52</v>
      </c>
      <c r="D57" s="10">
        <v>3471</v>
      </c>
      <c r="E57" s="10">
        <v>4029</v>
      </c>
      <c r="F57" s="45">
        <v>-558</v>
      </c>
      <c r="G57" s="10">
        <v>3683</v>
      </c>
      <c r="H57" s="10">
        <v>4325</v>
      </c>
      <c r="I57" s="45">
        <v>-642</v>
      </c>
      <c r="J57" s="10">
        <v>3617</v>
      </c>
      <c r="K57" s="10">
        <v>4143</v>
      </c>
      <c r="L57" s="45">
        <v>-526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15">
      <c r="A58" s="23"/>
      <c r="B58" s="24" t="s">
        <v>51</v>
      </c>
      <c r="C58" s="24" t="s">
        <v>50</v>
      </c>
      <c r="D58" s="13">
        <v>10731</v>
      </c>
      <c r="E58" s="13">
        <v>10316</v>
      </c>
      <c r="F58" s="46">
        <v>415</v>
      </c>
      <c r="G58" s="13">
        <v>10536</v>
      </c>
      <c r="H58" s="13">
        <v>10194</v>
      </c>
      <c r="I58" s="46">
        <v>342</v>
      </c>
      <c r="J58" s="13">
        <v>10244</v>
      </c>
      <c r="K58" s="13">
        <v>9831</v>
      </c>
      <c r="L58" s="46">
        <v>413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15">
      <c r="A59" s="21" t="s">
        <v>189</v>
      </c>
      <c r="B59" s="22" t="s">
        <v>49</v>
      </c>
      <c r="C59" s="22" t="s">
        <v>48</v>
      </c>
      <c r="D59" s="10">
        <v>387</v>
      </c>
      <c r="E59" s="10">
        <v>415</v>
      </c>
      <c r="F59" s="45">
        <v>-28</v>
      </c>
      <c r="G59" s="10">
        <v>402</v>
      </c>
      <c r="H59" s="10">
        <v>365</v>
      </c>
      <c r="I59" s="45">
        <v>37</v>
      </c>
      <c r="J59" s="10">
        <v>370</v>
      </c>
      <c r="K59" s="10">
        <v>355</v>
      </c>
      <c r="L59" s="45">
        <v>15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15">
      <c r="A60" s="21" t="s">
        <v>189</v>
      </c>
      <c r="B60" s="22" t="s">
        <v>47</v>
      </c>
      <c r="C60" s="22" t="s">
        <v>46</v>
      </c>
      <c r="D60" s="10">
        <v>374</v>
      </c>
      <c r="E60" s="10">
        <v>443</v>
      </c>
      <c r="F60" s="45">
        <v>-69</v>
      </c>
      <c r="G60" s="10">
        <v>340</v>
      </c>
      <c r="H60" s="10">
        <v>430</v>
      </c>
      <c r="I60" s="45">
        <v>-90</v>
      </c>
      <c r="J60" s="10">
        <v>350</v>
      </c>
      <c r="K60" s="10">
        <v>397</v>
      </c>
      <c r="L60" s="45">
        <v>-47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15">
      <c r="A61" s="21" t="s">
        <v>189</v>
      </c>
      <c r="B61" s="22" t="s">
        <v>45</v>
      </c>
      <c r="C61" s="22" t="s">
        <v>44</v>
      </c>
      <c r="D61" s="10">
        <v>1373</v>
      </c>
      <c r="E61" s="10">
        <v>1587</v>
      </c>
      <c r="F61" s="45">
        <v>-214</v>
      </c>
      <c r="G61" s="10">
        <v>1334</v>
      </c>
      <c r="H61" s="10">
        <v>1426</v>
      </c>
      <c r="I61" s="45">
        <v>-92</v>
      </c>
      <c r="J61" s="10">
        <v>1242</v>
      </c>
      <c r="K61" s="10">
        <v>1344</v>
      </c>
      <c r="L61" s="45">
        <v>-102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15">
      <c r="A62" s="21" t="s">
        <v>189</v>
      </c>
      <c r="B62" s="22" t="s">
        <v>43</v>
      </c>
      <c r="C62" s="22" t="s">
        <v>42</v>
      </c>
      <c r="D62" s="10">
        <v>492</v>
      </c>
      <c r="E62" s="10">
        <v>475</v>
      </c>
      <c r="F62" s="45">
        <v>17</v>
      </c>
      <c r="G62" s="10">
        <v>461</v>
      </c>
      <c r="H62" s="10">
        <v>499</v>
      </c>
      <c r="I62" s="45">
        <v>-38</v>
      </c>
      <c r="J62" s="10">
        <v>491</v>
      </c>
      <c r="K62" s="10">
        <v>503</v>
      </c>
      <c r="L62" s="45">
        <v>-12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15">
      <c r="A63" s="21" t="s">
        <v>189</v>
      </c>
      <c r="B63" s="22" t="s">
        <v>41</v>
      </c>
      <c r="C63" s="22" t="s">
        <v>40</v>
      </c>
      <c r="D63" s="10">
        <v>463</v>
      </c>
      <c r="E63" s="10">
        <v>448</v>
      </c>
      <c r="F63" s="45">
        <v>15</v>
      </c>
      <c r="G63" s="10">
        <v>415</v>
      </c>
      <c r="H63" s="10">
        <v>399</v>
      </c>
      <c r="I63" s="45">
        <v>16</v>
      </c>
      <c r="J63" s="10">
        <v>391</v>
      </c>
      <c r="K63" s="10">
        <v>418</v>
      </c>
      <c r="L63" s="45">
        <v>-27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15">
      <c r="A64" s="21" t="s">
        <v>189</v>
      </c>
      <c r="B64" s="22" t="s">
        <v>39</v>
      </c>
      <c r="C64" s="22" t="s">
        <v>38</v>
      </c>
      <c r="D64" s="10">
        <v>136</v>
      </c>
      <c r="E64" s="10">
        <v>116</v>
      </c>
      <c r="F64" s="45">
        <v>20</v>
      </c>
      <c r="G64" s="10">
        <v>118</v>
      </c>
      <c r="H64" s="10">
        <v>120</v>
      </c>
      <c r="I64" s="45">
        <v>-2</v>
      </c>
      <c r="J64" s="10">
        <v>117</v>
      </c>
      <c r="K64" s="10">
        <v>109</v>
      </c>
      <c r="L64" s="45">
        <v>8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15">
      <c r="A65" s="21" t="s">
        <v>190</v>
      </c>
      <c r="B65" s="22" t="s">
        <v>37</v>
      </c>
      <c r="C65" s="22" t="s">
        <v>36</v>
      </c>
      <c r="D65" s="10">
        <v>27</v>
      </c>
      <c r="E65" s="10">
        <v>7</v>
      </c>
      <c r="F65" s="45">
        <v>20</v>
      </c>
      <c r="G65" s="10">
        <v>29</v>
      </c>
      <c r="H65" s="10">
        <v>18</v>
      </c>
      <c r="I65" s="45">
        <v>11</v>
      </c>
      <c r="J65" s="10">
        <v>17</v>
      </c>
      <c r="K65" s="10">
        <v>22</v>
      </c>
      <c r="L65" s="45">
        <v>-5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15">
      <c r="A66" s="21" t="s">
        <v>190</v>
      </c>
      <c r="B66" s="22" t="s">
        <v>35</v>
      </c>
      <c r="C66" s="22" t="s">
        <v>34</v>
      </c>
      <c r="D66" s="10">
        <v>21</v>
      </c>
      <c r="E66" s="10">
        <v>27</v>
      </c>
      <c r="F66" s="45">
        <v>-6</v>
      </c>
      <c r="G66" s="10">
        <v>19</v>
      </c>
      <c r="H66" s="10">
        <v>4</v>
      </c>
      <c r="I66" s="45">
        <v>15</v>
      </c>
      <c r="J66" s="10">
        <v>21</v>
      </c>
      <c r="K66" s="10">
        <v>0</v>
      </c>
      <c r="L66" s="45">
        <v>21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15">
      <c r="A67" s="21" t="s">
        <v>190</v>
      </c>
      <c r="B67" s="22" t="s">
        <v>33</v>
      </c>
      <c r="C67" s="22" t="s">
        <v>32</v>
      </c>
      <c r="D67" s="10">
        <v>88</v>
      </c>
      <c r="E67" s="10">
        <v>123</v>
      </c>
      <c r="F67" s="45">
        <v>-35</v>
      </c>
      <c r="G67" s="10">
        <v>88</v>
      </c>
      <c r="H67" s="10">
        <v>105</v>
      </c>
      <c r="I67" s="45">
        <v>-17</v>
      </c>
      <c r="J67" s="10">
        <v>91</v>
      </c>
      <c r="K67" s="10">
        <v>100</v>
      </c>
      <c r="L67" s="45">
        <v>-9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15">
      <c r="A68" s="21" t="s">
        <v>190</v>
      </c>
      <c r="B68" s="22" t="s">
        <v>31</v>
      </c>
      <c r="C68" s="22" t="s">
        <v>30</v>
      </c>
      <c r="D68" s="10">
        <v>267</v>
      </c>
      <c r="E68" s="10">
        <v>163</v>
      </c>
      <c r="F68" s="45">
        <v>104</v>
      </c>
      <c r="G68" s="10">
        <v>162</v>
      </c>
      <c r="H68" s="10">
        <v>160</v>
      </c>
      <c r="I68" s="45">
        <v>2</v>
      </c>
      <c r="J68" s="10">
        <v>177</v>
      </c>
      <c r="K68" s="10">
        <v>135</v>
      </c>
      <c r="L68" s="45">
        <v>42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15">
      <c r="A69" s="21" t="s">
        <v>190</v>
      </c>
      <c r="B69" s="22" t="s">
        <v>29</v>
      </c>
      <c r="C69" s="22" t="s">
        <v>28</v>
      </c>
      <c r="D69" s="10">
        <v>61</v>
      </c>
      <c r="E69" s="10">
        <v>58</v>
      </c>
      <c r="F69" s="45">
        <v>3</v>
      </c>
      <c r="G69" s="10">
        <v>79</v>
      </c>
      <c r="H69" s="10">
        <v>81</v>
      </c>
      <c r="I69" s="45">
        <v>-2</v>
      </c>
      <c r="J69" s="10">
        <v>80</v>
      </c>
      <c r="K69" s="10">
        <v>73</v>
      </c>
      <c r="L69" s="45">
        <v>7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15">
      <c r="A70" s="21" t="s">
        <v>191</v>
      </c>
      <c r="B70" s="22" t="s">
        <v>27</v>
      </c>
      <c r="C70" s="22" t="s">
        <v>26</v>
      </c>
      <c r="D70" s="10">
        <v>27</v>
      </c>
      <c r="E70" s="10">
        <v>29</v>
      </c>
      <c r="F70" s="45">
        <v>-2</v>
      </c>
      <c r="G70" s="10">
        <v>6</v>
      </c>
      <c r="H70" s="10">
        <v>13</v>
      </c>
      <c r="I70" s="45">
        <v>-7</v>
      </c>
      <c r="J70" s="10">
        <v>16</v>
      </c>
      <c r="K70" s="10">
        <v>19</v>
      </c>
      <c r="L70" s="45">
        <v>-3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15">
      <c r="A71" s="21" t="s">
        <v>191</v>
      </c>
      <c r="B71" s="22" t="s">
        <v>25</v>
      </c>
      <c r="C71" s="22" t="s">
        <v>24</v>
      </c>
      <c r="D71" s="10">
        <v>10</v>
      </c>
      <c r="E71" s="10">
        <v>56</v>
      </c>
      <c r="F71" s="45">
        <v>-46</v>
      </c>
      <c r="G71" s="10">
        <v>41</v>
      </c>
      <c r="H71" s="10">
        <v>24</v>
      </c>
      <c r="I71" s="45">
        <v>17</v>
      </c>
      <c r="J71" s="10">
        <v>57</v>
      </c>
      <c r="K71" s="10">
        <v>46</v>
      </c>
      <c r="L71" s="45">
        <v>11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15">
      <c r="A72" s="21" t="s">
        <v>191</v>
      </c>
      <c r="B72" s="22" t="s">
        <v>23</v>
      </c>
      <c r="C72" s="22" t="s">
        <v>22</v>
      </c>
      <c r="D72" s="10">
        <v>48</v>
      </c>
      <c r="E72" s="10">
        <v>53</v>
      </c>
      <c r="F72" s="45">
        <v>-5</v>
      </c>
      <c r="G72" s="10">
        <v>52</v>
      </c>
      <c r="H72" s="10">
        <v>45</v>
      </c>
      <c r="I72" s="45">
        <v>7</v>
      </c>
      <c r="J72" s="10">
        <v>62</v>
      </c>
      <c r="K72" s="10">
        <v>56</v>
      </c>
      <c r="L72" s="45">
        <v>6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15">
      <c r="A73" s="21" t="s">
        <v>191</v>
      </c>
      <c r="B73" s="22" t="s">
        <v>21</v>
      </c>
      <c r="C73" s="22" t="s">
        <v>20</v>
      </c>
      <c r="D73" s="10">
        <v>22</v>
      </c>
      <c r="E73" s="10">
        <v>12</v>
      </c>
      <c r="F73" s="45">
        <v>10</v>
      </c>
      <c r="G73" s="10">
        <v>50</v>
      </c>
      <c r="H73" s="10">
        <v>12</v>
      </c>
      <c r="I73" s="45">
        <v>38</v>
      </c>
      <c r="J73" s="10">
        <v>37</v>
      </c>
      <c r="K73" s="10">
        <v>22</v>
      </c>
      <c r="L73" s="45">
        <v>15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15">
      <c r="A74" s="21" t="s">
        <v>192</v>
      </c>
      <c r="B74" s="22" t="s">
        <v>19</v>
      </c>
      <c r="C74" s="22" t="s">
        <v>18</v>
      </c>
      <c r="D74" s="10">
        <v>343</v>
      </c>
      <c r="E74" s="10">
        <v>280</v>
      </c>
      <c r="F74" s="45">
        <v>63</v>
      </c>
      <c r="G74" s="10">
        <v>274</v>
      </c>
      <c r="H74" s="10">
        <v>273</v>
      </c>
      <c r="I74" s="45">
        <v>1</v>
      </c>
      <c r="J74" s="10">
        <v>307</v>
      </c>
      <c r="K74" s="10">
        <v>216</v>
      </c>
      <c r="L74" s="45">
        <v>91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15">
      <c r="A75" s="21" t="s">
        <v>192</v>
      </c>
      <c r="B75" s="22" t="s">
        <v>17</v>
      </c>
      <c r="C75" s="22" t="s">
        <v>16</v>
      </c>
      <c r="D75" s="10">
        <v>25</v>
      </c>
      <c r="E75" s="10">
        <v>9</v>
      </c>
      <c r="F75" s="45">
        <v>16</v>
      </c>
      <c r="G75" s="10">
        <v>25</v>
      </c>
      <c r="H75" s="10">
        <v>21</v>
      </c>
      <c r="I75" s="45">
        <v>4</v>
      </c>
      <c r="J75" s="10">
        <v>30</v>
      </c>
      <c r="K75" s="10">
        <v>16</v>
      </c>
      <c r="L75" s="45">
        <v>14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15">
      <c r="A76" s="21" t="s">
        <v>192</v>
      </c>
      <c r="B76" s="22" t="s">
        <v>15</v>
      </c>
      <c r="C76" s="22" t="s">
        <v>14</v>
      </c>
      <c r="D76" s="10">
        <v>85</v>
      </c>
      <c r="E76" s="10">
        <v>65</v>
      </c>
      <c r="F76" s="45">
        <v>20</v>
      </c>
      <c r="G76" s="10">
        <v>62</v>
      </c>
      <c r="H76" s="10">
        <v>59</v>
      </c>
      <c r="I76" s="45">
        <v>3</v>
      </c>
      <c r="J76" s="10">
        <v>84</v>
      </c>
      <c r="K76" s="10">
        <v>60</v>
      </c>
      <c r="L76" s="45">
        <v>24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15">
      <c r="A77" s="21" t="s">
        <v>192</v>
      </c>
      <c r="B77" s="22" t="s">
        <v>13</v>
      </c>
      <c r="C77" s="22" t="s">
        <v>12</v>
      </c>
      <c r="D77" s="10">
        <v>247</v>
      </c>
      <c r="E77" s="10">
        <v>71</v>
      </c>
      <c r="F77" s="45">
        <v>176</v>
      </c>
      <c r="G77" s="10">
        <v>99</v>
      </c>
      <c r="H77" s="10">
        <v>100</v>
      </c>
      <c r="I77" s="45">
        <v>-1</v>
      </c>
      <c r="J77" s="10">
        <v>141</v>
      </c>
      <c r="K77" s="10">
        <v>94</v>
      </c>
      <c r="L77" s="45">
        <v>47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x14ac:dyDescent="0.15">
      <c r="A78" s="21" t="s">
        <v>192</v>
      </c>
      <c r="B78" s="22" t="s">
        <v>11</v>
      </c>
      <c r="C78" s="22" t="s">
        <v>10</v>
      </c>
      <c r="D78" s="10">
        <v>263</v>
      </c>
      <c r="E78" s="10">
        <v>93</v>
      </c>
      <c r="F78" s="45">
        <v>170</v>
      </c>
      <c r="G78" s="10">
        <v>73</v>
      </c>
      <c r="H78" s="10">
        <v>63</v>
      </c>
      <c r="I78" s="45">
        <v>10</v>
      </c>
      <c r="J78" s="10">
        <v>182</v>
      </c>
      <c r="K78" s="10">
        <v>63</v>
      </c>
      <c r="L78" s="45">
        <v>119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x14ac:dyDescent="0.15">
      <c r="A79" s="21" t="s">
        <v>192</v>
      </c>
      <c r="B79" s="22" t="s">
        <v>9</v>
      </c>
      <c r="C79" s="22" t="s">
        <v>8</v>
      </c>
      <c r="D79" s="10">
        <v>68</v>
      </c>
      <c r="E79" s="10">
        <v>70</v>
      </c>
      <c r="F79" s="45">
        <v>-2</v>
      </c>
      <c r="G79" s="10">
        <v>73</v>
      </c>
      <c r="H79" s="10">
        <v>47</v>
      </c>
      <c r="I79" s="45">
        <v>26</v>
      </c>
      <c r="J79" s="10">
        <v>50</v>
      </c>
      <c r="K79" s="10">
        <v>48</v>
      </c>
      <c r="L79" s="45">
        <v>2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x14ac:dyDescent="0.15">
      <c r="A80" s="21" t="s">
        <v>192</v>
      </c>
      <c r="B80" s="22" t="s">
        <v>7</v>
      </c>
      <c r="C80" s="22" t="s">
        <v>6</v>
      </c>
      <c r="D80" s="10">
        <v>119</v>
      </c>
      <c r="E80" s="10">
        <v>73</v>
      </c>
      <c r="F80" s="45">
        <v>46</v>
      </c>
      <c r="G80" s="10">
        <v>85</v>
      </c>
      <c r="H80" s="10">
        <v>83</v>
      </c>
      <c r="I80" s="45">
        <v>2</v>
      </c>
      <c r="J80" s="10">
        <v>107</v>
      </c>
      <c r="K80" s="10">
        <v>82</v>
      </c>
      <c r="L80" s="45">
        <v>25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5" x14ac:dyDescent="0.15">
      <c r="A81" s="21" t="s">
        <v>192</v>
      </c>
      <c r="B81" s="22" t="s">
        <v>5</v>
      </c>
      <c r="C81" s="22" t="s">
        <v>4</v>
      </c>
      <c r="D81" s="10">
        <v>197</v>
      </c>
      <c r="E81" s="10">
        <v>138</v>
      </c>
      <c r="F81" s="45">
        <v>59</v>
      </c>
      <c r="G81" s="10">
        <v>176</v>
      </c>
      <c r="H81" s="10">
        <v>171</v>
      </c>
      <c r="I81" s="45">
        <v>5</v>
      </c>
      <c r="J81" s="10">
        <v>218</v>
      </c>
      <c r="K81" s="10">
        <v>173</v>
      </c>
      <c r="L81" s="45">
        <v>45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5" x14ac:dyDescent="0.15">
      <c r="A82" s="17" t="s">
        <v>193</v>
      </c>
      <c r="B82" s="17" t="s">
        <v>0</v>
      </c>
      <c r="C82" s="25" t="s">
        <v>3</v>
      </c>
      <c r="D82" s="10">
        <v>794</v>
      </c>
      <c r="E82" s="10">
        <v>769</v>
      </c>
      <c r="F82" s="45">
        <v>25</v>
      </c>
      <c r="G82" s="10">
        <v>695</v>
      </c>
      <c r="H82" s="10">
        <v>772</v>
      </c>
      <c r="I82" s="45">
        <v>-77</v>
      </c>
      <c r="J82" s="10">
        <v>723</v>
      </c>
      <c r="K82" s="10">
        <v>706</v>
      </c>
      <c r="L82" s="45">
        <v>17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4" spans="1:75" x14ac:dyDescent="0.15">
      <c r="B84" s="1" t="s">
        <v>168</v>
      </c>
    </row>
    <row r="85" spans="1:75" x14ac:dyDescent="0.15">
      <c r="B85" s="29"/>
      <c r="C85" s="29">
        <v>2012</v>
      </c>
      <c r="D85" s="29">
        <v>2013</v>
      </c>
      <c r="E85" s="29">
        <v>2014</v>
      </c>
      <c r="F85"/>
      <c r="G85"/>
      <c r="H85"/>
      <c r="I85"/>
      <c r="J85"/>
      <c r="K85"/>
      <c r="L85"/>
    </row>
    <row r="86" spans="1:75" x14ac:dyDescent="0.15">
      <c r="B86" s="43" t="s">
        <v>182</v>
      </c>
      <c r="C86" s="44">
        <f>SUMIF($A$5:$A$83,$B86,F$5:F$83)</f>
        <v>0</v>
      </c>
      <c r="D86" s="44">
        <f>SUMIF($A$5:$A$83,$B86,I$5:I$83)</f>
        <v>0</v>
      </c>
      <c r="E86" s="44">
        <f>SUMIF($A$5:$A$83,$B86,L$5:L$83)</f>
        <v>0</v>
      </c>
      <c r="F86"/>
      <c r="G86"/>
      <c r="H86"/>
      <c r="I86"/>
      <c r="J86"/>
      <c r="K86"/>
      <c r="L86"/>
    </row>
    <row r="87" spans="1:75" x14ac:dyDescent="0.15">
      <c r="B87" s="15" t="s">
        <v>206</v>
      </c>
      <c r="C87" s="31">
        <f>SUMIF($A$5:$A$83,$B87,F$5:F$83)</f>
        <v>24</v>
      </c>
      <c r="D87" s="31">
        <f>SUMIF($A$5:$A$83,$B87,I$5:I$83)</f>
        <v>-13</v>
      </c>
      <c r="E87" s="31">
        <f>SUMIF($A$5:$A$83,$B87,L$5:L$83)</f>
        <v>5</v>
      </c>
      <c r="F87"/>
      <c r="G87"/>
      <c r="H87"/>
      <c r="I87"/>
      <c r="J87"/>
      <c r="K87"/>
      <c r="L87"/>
    </row>
    <row r="88" spans="1:75" x14ac:dyDescent="0.15">
      <c r="B88" s="26" t="s">
        <v>181</v>
      </c>
      <c r="C88" s="31">
        <f>SUMIF($A$5:$A$83,$B88,F$5:F$83)</f>
        <v>334</v>
      </c>
      <c r="D88" s="31">
        <f>SUMIF($A$5:$A$83,$B88,I$5:I$83)</f>
        <v>289</v>
      </c>
      <c r="E88" s="31">
        <f>SUMIF($A$5:$A$83,$B88,L$5:L$83)</f>
        <v>351</v>
      </c>
      <c r="F88"/>
      <c r="G88"/>
      <c r="H88"/>
      <c r="I88"/>
      <c r="J88"/>
      <c r="K88"/>
      <c r="L88"/>
    </row>
    <row r="89" spans="1:75" x14ac:dyDescent="0.15">
      <c r="B89" s="26" t="s">
        <v>101</v>
      </c>
      <c r="C89" s="31">
        <f>SUMIF($A$5:$A$83,$B89,F$5:F$83)</f>
        <v>80</v>
      </c>
      <c r="D89" s="31">
        <f>SUMIF($A$5:$A$83,$B89,I$5:I$83)</f>
        <v>76</v>
      </c>
      <c r="E89" s="31">
        <f>SUMIF($A$5:$A$83,$B89,L$5:L$83)</f>
        <v>100</v>
      </c>
      <c r="F89"/>
      <c r="G89"/>
      <c r="H89"/>
      <c r="I89"/>
      <c r="J89"/>
      <c r="K89"/>
      <c r="L89"/>
    </row>
    <row r="90" spans="1:75" ht="12.75" thickBot="1" x14ac:dyDescent="0.2">
      <c r="B90" s="27" t="s">
        <v>178</v>
      </c>
      <c r="C90" s="32">
        <f>SUMIF($A$5:$A$83,$B90,F$5:F$83)+SUMIF($A$5:$A$83,$B86,F$5:F$83)</f>
        <v>-23</v>
      </c>
      <c r="D90" s="32">
        <f>SUMIF($A$5:$A$83,$B90,I$5:I$83)+SUMIF($A$5:$A$83,$B86,I$5:I$83)</f>
        <v>-10</v>
      </c>
      <c r="E90" s="32">
        <f>SUMIF($A$5:$A$83,$B90,L$5:L$83)+SUMIF($A$5:$A$83,$B86,L$5:L$83)</f>
        <v>-43</v>
      </c>
      <c r="F90"/>
      <c r="G90"/>
      <c r="H90"/>
      <c r="I90"/>
      <c r="J90"/>
      <c r="K90"/>
      <c r="L90"/>
    </row>
    <row r="91" spans="1:75" x14ac:dyDescent="0.15">
      <c r="B91" s="28" t="s">
        <v>194</v>
      </c>
      <c r="C91" s="33">
        <f t="shared" ref="C91:C100" si="0">SUMIF($A$5:$A$83,$B91,F$5:F$83)</f>
        <v>34</v>
      </c>
      <c r="D91" s="33">
        <f t="shared" ref="D91:D100" si="1">SUMIF($A$5:$A$83,$B91,I$5:I$83)</f>
        <v>54</v>
      </c>
      <c r="E91" s="33">
        <f t="shared" ref="E91:E100" si="2">SUMIF($A$5:$A$83,$B91,L$5:L$83)</f>
        <v>24</v>
      </c>
      <c r="F91"/>
      <c r="G91"/>
      <c r="H91"/>
      <c r="I91"/>
      <c r="J91"/>
      <c r="K91"/>
      <c r="L91"/>
    </row>
    <row r="92" spans="1:75" x14ac:dyDescent="0.15">
      <c r="B92" s="26" t="s">
        <v>195</v>
      </c>
      <c r="C92" s="31">
        <f t="shared" si="0"/>
        <v>66</v>
      </c>
      <c r="D92" s="31">
        <f t="shared" si="1"/>
        <v>-23</v>
      </c>
      <c r="E92" s="31">
        <f t="shared" si="2"/>
        <v>-53</v>
      </c>
      <c r="F92"/>
      <c r="G92"/>
      <c r="H92"/>
      <c r="I92"/>
      <c r="J92"/>
      <c r="K92"/>
      <c r="L92"/>
    </row>
    <row r="93" spans="1:75" x14ac:dyDescent="0.15">
      <c r="B93" s="26" t="s">
        <v>196</v>
      </c>
      <c r="C93" s="31">
        <f t="shared" si="0"/>
        <v>77</v>
      </c>
      <c r="D93" s="31">
        <f t="shared" si="1"/>
        <v>51</v>
      </c>
      <c r="E93" s="31">
        <f t="shared" si="2"/>
        <v>23</v>
      </c>
      <c r="F93"/>
      <c r="G93"/>
      <c r="H93"/>
      <c r="I93"/>
      <c r="J93"/>
      <c r="K93"/>
      <c r="L93"/>
    </row>
    <row r="94" spans="1:75" x14ac:dyDescent="0.15">
      <c r="B94" s="26" t="s">
        <v>197</v>
      </c>
      <c r="C94" s="31">
        <f t="shared" si="0"/>
        <v>-390</v>
      </c>
      <c r="D94" s="31">
        <f t="shared" si="1"/>
        <v>-294</v>
      </c>
      <c r="E94" s="31">
        <f t="shared" si="2"/>
        <v>-617</v>
      </c>
      <c r="F94"/>
      <c r="G94"/>
      <c r="H94"/>
      <c r="I94"/>
      <c r="J94"/>
      <c r="K94"/>
      <c r="L94"/>
    </row>
    <row r="95" spans="1:75" x14ac:dyDescent="0.15">
      <c r="B95" s="26" t="s">
        <v>198</v>
      </c>
      <c r="C95" s="31">
        <f t="shared" si="0"/>
        <v>-558</v>
      </c>
      <c r="D95" s="31">
        <f t="shared" si="1"/>
        <v>-478</v>
      </c>
      <c r="E95" s="31">
        <f t="shared" si="2"/>
        <v>-504</v>
      </c>
      <c r="F95"/>
      <c r="G95"/>
      <c r="H95"/>
      <c r="I95"/>
      <c r="J95"/>
      <c r="K95"/>
      <c r="L95"/>
    </row>
    <row r="96" spans="1:75" x14ac:dyDescent="0.15">
      <c r="B96" s="26" t="s">
        <v>199</v>
      </c>
      <c r="C96" s="31">
        <f t="shared" si="0"/>
        <v>-259</v>
      </c>
      <c r="D96" s="31">
        <f t="shared" si="1"/>
        <v>-169</v>
      </c>
      <c r="E96" s="31">
        <f t="shared" si="2"/>
        <v>-165</v>
      </c>
      <c r="F96"/>
      <c r="G96"/>
      <c r="H96"/>
      <c r="I96"/>
      <c r="J96"/>
      <c r="K96"/>
      <c r="L96"/>
    </row>
    <row r="97" spans="2:12" x14ac:dyDescent="0.15">
      <c r="B97" s="26" t="s">
        <v>200</v>
      </c>
      <c r="C97" s="31">
        <f t="shared" si="0"/>
        <v>86</v>
      </c>
      <c r="D97" s="31">
        <f t="shared" si="1"/>
        <v>9</v>
      </c>
      <c r="E97" s="31">
        <f t="shared" si="2"/>
        <v>56</v>
      </c>
      <c r="F97"/>
      <c r="G97"/>
      <c r="H97"/>
      <c r="I97"/>
      <c r="J97"/>
      <c r="K97"/>
      <c r="L97"/>
    </row>
    <row r="98" spans="2:12" x14ac:dyDescent="0.15">
      <c r="B98" s="26" t="s">
        <v>201</v>
      </c>
      <c r="C98" s="31">
        <f t="shared" si="0"/>
        <v>-43</v>
      </c>
      <c r="D98" s="31">
        <f t="shared" si="1"/>
        <v>55</v>
      </c>
      <c r="E98" s="31">
        <f t="shared" si="2"/>
        <v>29</v>
      </c>
      <c r="F98"/>
      <c r="G98"/>
      <c r="H98"/>
      <c r="I98"/>
      <c r="J98"/>
      <c r="K98"/>
      <c r="L98"/>
    </row>
    <row r="99" spans="2:12" x14ac:dyDescent="0.15">
      <c r="B99" s="26" t="s">
        <v>202</v>
      </c>
      <c r="C99" s="31">
        <f t="shared" si="0"/>
        <v>548</v>
      </c>
      <c r="D99" s="31">
        <f t="shared" si="1"/>
        <v>50</v>
      </c>
      <c r="E99" s="31">
        <f t="shared" si="2"/>
        <v>367</v>
      </c>
      <c r="F99"/>
      <c r="G99"/>
      <c r="H99"/>
      <c r="I99"/>
      <c r="J99"/>
      <c r="K99"/>
      <c r="L99"/>
    </row>
    <row r="100" spans="2:12" ht="12.75" thickBot="1" x14ac:dyDescent="0.2">
      <c r="B100" s="30" t="s">
        <v>171</v>
      </c>
      <c r="C100" s="34">
        <f t="shared" si="0"/>
        <v>25</v>
      </c>
      <c r="D100" s="34">
        <f t="shared" si="1"/>
        <v>-77</v>
      </c>
      <c r="E100" s="34">
        <f t="shared" si="2"/>
        <v>17</v>
      </c>
      <c r="F100"/>
      <c r="G100"/>
      <c r="H100"/>
      <c r="I100"/>
      <c r="J100"/>
      <c r="K100"/>
      <c r="L100"/>
    </row>
    <row r="101" spans="2:12" ht="12.75" thickTop="1" x14ac:dyDescent="0.15">
      <c r="B101" s="6" t="s">
        <v>169</v>
      </c>
      <c r="C101" s="35" t="str">
        <f>"全体 "&amp;TEXT(SUM(C86:C100),"#,###")</f>
        <v>全体 1</v>
      </c>
      <c r="D101" s="35" t="str">
        <f>"全体 "&amp;TEXT(SUM(D86:D100),"#,###")</f>
        <v>全体 -480</v>
      </c>
      <c r="E101" s="35" t="str">
        <f>"全体 "&amp;TEXT(SUM(E86:E100),"#,###")</f>
        <v>全体 -410</v>
      </c>
      <c r="F101"/>
      <c r="G101"/>
      <c r="H101"/>
      <c r="I101"/>
      <c r="J101"/>
      <c r="K101"/>
      <c r="L101"/>
    </row>
    <row r="102" spans="2:12" x14ac:dyDescent="0.15">
      <c r="F102"/>
      <c r="G102"/>
      <c r="H102"/>
      <c r="I102"/>
      <c r="J102"/>
      <c r="K102"/>
      <c r="L102"/>
    </row>
    <row r="103" spans="2:12" x14ac:dyDescent="0.15">
      <c r="F103"/>
      <c r="G103"/>
      <c r="H103"/>
      <c r="I103"/>
      <c r="J103"/>
      <c r="K103"/>
      <c r="L103"/>
    </row>
    <row r="104" spans="2:12" x14ac:dyDescent="0.15">
      <c r="F104"/>
      <c r="G104"/>
      <c r="H104"/>
      <c r="I104"/>
      <c r="J104"/>
      <c r="K104"/>
      <c r="L104"/>
    </row>
  </sheetData>
  <mergeCells count="2">
    <mergeCell ref="A2:A3"/>
    <mergeCell ref="B2:C3"/>
  </mergeCells>
  <phoneticPr fontId="3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4"/>
  <sheetViews>
    <sheetView showGridLines="0" zoomScale="90" zoomScaleNormal="90" workbookViewId="0">
      <pane ySplit="4" topLeftCell="A77" activePane="bottomLeft" state="frozen"/>
      <selection pane="bottomLeft" activeCell="H95" sqref="H95"/>
    </sheetView>
  </sheetViews>
  <sheetFormatPr defaultColWidth="9.85546875" defaultRowHeight="12" x14ac:dyDescent="0.15"/>
  <cols>
    <col min="1" max="1" width="11.42578125" style="1" customWidth="1"/>
    <col min="2" max="2" width="11.7109375" style="1" customWidth="1"/>
    <col min="3" max="5" width="7" style="1" customWidth="1"/>
    <col min="6" max="6" width="8.5703125" style="1" customWidth="1"/>
    <col min="7" max="8" width="7" style="1" customWidth="1"/>
    <col min="9" max="9" width="8.42578125" style="1" customWidth="1"/>
    <col min="10" max="11" width="7" style="1" customWidth="1"/>
    <col min="12" max="12" width="8.42578125" style="1" customWidth="1"/>
    <col min="13" max="13" width="5.140625" style="1" customWidth="1"/>
    <col min="14" max="76" width="9.140625" style="1" customWidth="1"/>
    <col min="77" max="190" width="10.28515625" style="1" customWidth="1"/>
    <col min="191" max="191" width="1.85546875" style="1" customWidth="1"/>
    <col min="192" max="192" width="29.85546875" style="1" customWidth="1"/>
    <col min="193" max="193" width="8.7109375" style="1" customWidth="1"/>
    <col min="194" max="16384" width="9.85546875" style="1"/>
  </cols>
  <sheetData>
    <row r="1" spans="1:75" x14ac:dyDescent="0.15">
      <c r="A1" s="5" t="s">
        <v>163</v>
      </c>
      <c r="C1" s="1" t="s">
        <v>208</v>
      </c>
      <c r="D1" s="4" t="s">
        <v>214</v>
      </c>
      <c r="G1" s="4"/>
      <c r="J1" s="4"/>
      <c r="N1" s="1" t="str">
        <f>"移動地域（県内地域・県外地方）別の人口移動の状況　＜"&amp;D1&amp;"・"&amp;C1&amp;"＞"</f>
        <v>移動地域（県内地域・県外地方）別の人口移動の状況　＜北中部地域・女＞</v>
      </c>
    </row>
    <row r="2" spans="1:75" x14ac:dyDescent="0.15">
      <c r="A2" s="53" t="s">
        <v>164</v>
      </c>
      <c r="B2" s="55" t="s">
        <v>162</v>
      </c>
      <c r="C2" s="56"/>
      <c r="D2" s="9">
        <f>E2</f>
        <v>2012</v>
      </c>
      <c r="E2" s="7">
        <v>2012</v>
      </c>
      <c r="F2" s="8">
        <f>E2</f>
        <v>2012</v>
      </c>
      <c r="G2" s="9">
        <f>H2</f>
        <v>2013</v>
      </c>
      <c r="H2" s="7">
        <v>2013</v>
      </c>
      <c r="I2" s="8">
        <f>H2</f>
        <v>2013</v>
      </c>
      <c r="J2" s="9">
        <f>K2</f>
        <v>2014</v>
      </c>
      <c r="K2" s="7">
        <v>2014</v>
      </c>
      <c r="L2" s="8">
        <f>K2</f>
        <v>2014</v>
      </c>
    </row>
    <row r="3" spans="1:75" x14ac:dyDescent="0.15">
      <c r="A3" s="54"/>
      <c r="B3" s="57"/>
      <c r="C3" s="58"/>
      <c r="D3" s="3" t="s">
        <v>165</v>
      </c>
      <c r="E3" s="3" t="s">
        <v>166</v>
      </c>
      <c r="F3" s="3" t="s">
        <v>167</v>
      </c>
      <c r="G3" s="3" t="s">
        <v>165</v>
      </c>
      <c r="H3" s="3" t="s">
        <v>166</v>
      </c>
      <c r="I3" s="3" t="s">
        <v>167</v>
      </c>
      <c r="J3" s="3" t="s">
        <v>165</v>
      </c>
      <c r="K3" s="3" t="s">
        <v>166</v>
      </c>
      <c r="L3" s="3" t="s">
        <v>167</v>
      </c>
    </row>
    <row r="4" spans="1:75" x14ac:dyDescent="0.15">
      <c r="A4" s="14" t="s">
        <v>161</v>
      </c>
      <c r="B4" s="14" t="s">
        <v>161</v>
      </c>
      <c r="C4" s="14" t="s">
        <v>160</v>
      </c>
      <c r="D4" s="36">
        <v>19308</v>
      </c>
      <c r="E4" s="36">
        <v>19515</v>
      </c>
      <c r="F4" s="50">
        <v>-207</v>
      </c>
      <c r="G4" s="36">
        <v>19408</v>
      </c>
      <c r="H4" s="36">
        <v>20430</v>
      </c>
      <c r="I4" s="50">
        <v>-1022</v>
      </c>
      <c r="J4" s="36">
        <v>18828</v>
      </c>
      <c r="K4" s="36">
        <v>19727</v>
      </c>
      <c r="L4" s="50">
        <v>-899</v>
      </c>
    </row>
    <row r="5" spans="1:75" x14ac:dyDescent="0.15">
      <c r="A5" s="15" t="s">
        <v>183</v>
      </c>
      <c r="B5" s="16" t="s">
        <v>159</v>
      </c>
      <c r="C5" s="16" t="s">
        <v>158</v>
      </c>
      <c r="D5" s="10">
        <v>1333</v>
      </c>
      <c r="E5" s="10">
        <v>1327</v>
      </c>
      <c r="F5" s="45">
        <v>6</v>
      </c>
      <c r="G5" s="10">
        <v>1455</v>
      </c>
      <c r="H5" s="10">
        <v>1313</v>
      </c>
      <c r="I5" s="45">
        <v>142</v>
      </c>
      <c r="J5" s="10">
        <v>1266</v>
      </c>
      <c r="K5" s="10">
        <v>1354</v>
      </c>
      <c r="L5" s="45">
        <v>-88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x14ac:dyDescent="0.15">
      <c r="A6" s="15" t="s">
        <v>183</v>
      </c>
      <c r="B6" s="17" t="s">
        <v>157</v>
      </c>
      <c r="C6" s="17" t="s">
        <v>156</v>
      </c>
      <c r="D6" s="10">
        <v>1606</v>
      </c>
      <c r="E6" s="10">
        <v>1455</v>
      </c>
      <c r="F6" s="45">
        <v>151</v>
      </c>
      <c r="G6" s="10">
        <v>1693</v>
      </c>
      <c r="H6" s="10">
        <v>1527</v>
      </c>
      <c r="I6" s="45">
        <v>166</v>
      </c>
      <c r="J6" s="10">
        <v>1618</v>
      </c>
      <c r="K6" s="10">
        <v>1568</v>
      </c>
      <c r="L6" s="45">
        <v>50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x14ac:dyDescent="0.15">
      <c r="A7" s="15" t="s">
        <v>174</v>
      </c>
      <c r="B7" s="17" t="s">
        <v>155</v>
      </c>
      <c r="C7" s="17" t="s">
        <v>154</v>
      </c>
      <c r="D7" s="10">
        <v>568</v>
      </c>
      <c r="E7" s="10">
        <v>421</v>
      </c>
      <c r="F7" s="45">
        <v>147</v>
      </c>
      <c r="G7" s="10">
        <v>549</v>
      </c>
      <c r="H7" s="10">
        <v>420</v>
      </c>
      <c r="I7" s="45">
        <v>129</v>
      </c>
      <c r="J7" s="10">
        <v>593</v>
      </c>
      <c r="K7" s="10">
        <v>435</v>
      </c>
      <c r="L7" s="45">
        <v>158</v>
      </c>
      <c r="M7" s="2">
        <v>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x14ac:dyDescent="0.15">
      <c r="A8" s="15" t="s">
        <v>183</v>
      </c>
      <c r="B8" s="17" t="s">
        <v>153</v>
      </c>
      <c r="C8" s="17" t="s">
        <v>152</v>
      </c>
      <c r="D8" s="10">
        <v>808</v>
      </c>
      <c r="E8" s="10">
        <v>771</v>
      </c>
      <c r="F8" s="45">
        <v>37</v>
      </c>
      <c r="G8" s="10">
        <v>820</v>
      </c>
      <c r="H8" s="10">
        <v>792</v>
      </c>
      <c r="I8" s="45">
        <v>28</v>
      </c>
      <c r="J8" s="10">
        <v>804</v>
      </c>
      <c r="K8" s="10">
        <v>670</v>
      </c>
      <c r="L8" s="45">
        <v>134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x14ac:dyDescent="0.15">
      <c r="A9" s="15" t="s">
        <v>183</v>
      </c>
      <c r="B9" s="17" t="s">
        <v>151</v>
      </c>
      <c r="C9" s="17" t="s">
        <v>150</v>
      </c>
      <c r="D9" s="10">
        <v>638</v>
      </c>
      <c r="E9" s="10">
        <v>708</v>
      </c>
      <c r="F9" s="45">
        <v>-70</v>
      </c>
      <c r="G9" s="10">
        <v>679</v>
      </c>
      <c r="H9" s="10">
        <v>781</v>
      </c>
      <c r="I9" s="45">
        <v>-102</v>
      </c>
      <c r="J9" s="10">
        <v>665</v>
      </c>
      <c r="K9" s="10">
        <v>701</v>
      </c>
      <c r="L9" s="45">
        <v>-36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x14ac:dyDescent="0.15">
      <c r="A10" s="15" t="s">
        <v>183</v>
      </c>
      <c r="B10" s="16" t="s">
        <v>149</v>
      </c>
      <c r="C10" s="16" t="s">
        <v>148</v>
      </c>
      <c r="D10" s="10">
        <v>1241</v>
      </c>
      <c r="E10" s="10">
        <v>1152</v>
      </c>
      <c r="F10" s="45">
        <v>89</v>
      </c>
      <c r="G10" s="10">
        <v>1257</v>
      </c>
      <c r="H10" s="10">
        <v>1186</v>
      </c>
      <c r="I10" s="45">
        <v>71</v>
      </c>
      <c r="J10" s="10">
        <v>1237</v>
      </c>
      <c r="K10" s="10">
        <v>1220</v>
      </c>
      <c r="L10" s="45">
        <v>17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x14ac:dyDescent="0.15">
      <c r="A11" s="15" t="s">
        <v>183</v>
      </c>
      <c r="B11" s="17" t="s">
        <v>147</v>
      </c>
      <c r="C11" s="17" t="s">
        <v>146</v>
      </c>
      <c r="D11" s="10">
        <v>296</v>
      </c>
      <c r="E11" s="10">
        <v>299</v>
      </c>
      <c r="F11" s="45">
        <v>-3</v>
      </c>
      <c r="G11" s="10">
        <v>311</v>
      </c>
      <c r="H11" s="10">
        <v>343</v>
      </c>
      <c r="I11" s="45">
        <v>-32</v>
      </c>
      <c r="J11" s="10">
        <v>266</v>
      </c>
      <c r="K11" s="10">
        <v>288</v>
      </c>
      <c r="L11" s="45">
        <v>-22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x14ac:dyDescent="0.15">
      <c r="A12" s="15" t="s">
        <v>101</v>
      </c>
      <c r="B12" s="17" t="s">
        <v>145</v>
      </c>
      <c r="C12" s="17" t="s">
        <v>144</v>
      </c>
      <c r="D12" s="10">
        <v>87</v>
      </c>
      <c r="E12" s="10">
        <v>40</v>
      </c>
      <c r="F12" s="45">
        <v>47</v>
      </c>
      <c r="G12" s="10">
        <v>72</v>
      </c>
      <c r="H12" s="10">
        <v>47</v>
      </c>
      <c r="I12" s="45">
        <v>25</v>
      </c>
      <c r="J12" s="10">
        <v>70</v>
      </c>
      <c r="K12" s="10">
        <v>41</v>
      </c>
      <c r="L12" s="45">
        <v>29</v>
      </c>
      <c r="M12" s="2">
        <v>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x14ac:dyDescent="0.15">
      <c r="A13" s="15" t="s">
        <v>183</v>
      </c>
      <c r="B13" s="17" t="s">
        <v>143</v>
      </c>
      <c r="C13" s="17" t="s">
        <v>142</v>
      </c>
      <c r="D13" s="10">
        <v>355</v>
      </c>
      <c r="E13" s="10">
        <v>481</v>
      </c>
      <c r="F13" s="45">
        <v>-126</v>
      </c>
      <c r="G13" s="10">
        <v>380</v>
      </c>
      <c r="H13" s="10">
        <v>484</v>
      </c>
      <c r="I13" s="45">
        <v>-104</v>
      </c>
      <c r="J13" s="10">
        <v>386</v>
      </c>
      <c r="K13" s="10">
        <v>413</v>
      </c>
      <c r="L13" s="45">
        <v>-27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15">
      <c r="A14" s="15" t="s">
        <v>174</v>
      </c>
      <c r="B14" s="17" t="s">
        <v>141</v>
      </c>
      <c r="C14" s="17" t="s">
        <v>140</v>
      </c>
      <c r="D14" s="10">
        <v>57</v>
      </c>
      <c r="E14" s="10">
        <v>27</v>
      </c>
      <c r="F14" s="45">
        <v>30</v>
      </c>
      <c r="G14" s="10">
        <v>69</v>
      </c>
      <c r="H14" s="10">
        <v>34</v>
      </c>
      <c r="I14" s="45">
        <v>35</v>
      </c>
      <c r="J14" s="10">
        <v>75</v>
      </c>
      <c r="K14" s="10">
        <v>12</v>
      </c>
      <c r="L14" s="45">
        <v>63</v>
      </c>
      <c r="M14" s="2">
        <v>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15">
      <c r="A15" s="15" t="s">
        <v>101</v>
      </c>
      <c r="B15" s="16" t="s">
        <v>139</v>
      </c>
      <c r="C15" s="16" t="s">
        <v>138</v>
      </c>
      <c r="D15" s="10">
        <v>51</v>
      </c>
      <c r="E15" s="10">
        <v>47</v>
      </c>
      <c r="F15" s="45">
        <v>4</v>
      </c>
      <c r="G15" s="10">
        <v>77</v>
      </c>
      <c r="H15" s="10">
        <v>31</v>
      </c>
      <c r="I15" s="45">
        <v>46</v>
      </c>
      <c r="J15" s="10">
        <v>43</v>
      </c>
      <c r="K15" s="10">
        <v>39</v>
      </c>
      <c r="L15" s="45">
        <v>4</v>
      </c>
      <c r="M15" s="2">
        <v>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x14ac:dyDescent="0.15">
      <c r="A16" s="15" t="s">
        <v>183</v>
      </c>
      <c r="B16" s="17" t="s">
        <v>137</v>
      </c>
      <c r="C16" s="17" t="s">
        <v>136</v>
      </c>
      <c r="D16" s="10">
        <v>328</v>
      </c>
      <c r="E16" s="10">
        <v>287</v>
      </c>
      <c r="F16" s="45">
        <v>41</v>
      </c>
      <c r="G16" s="10">
        <v>336</v>
      </c>
      <c r="H16" s="10">
        <v>304</v>
      </c>
      <c r="I16" s="45">
        <v>32</v>
      </c>
      <c r="J16" s="10">
        <v>311</v>
      </c>
      <c r="K16" s="10">
        <v>327</v>
      </c>
      <c r="L16" s="45">
        <v>-16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15">
      <c r="A17" s="15" t="s">
        <v>174</v>
      </c>
      <c r="B17" s="17" t="s">
        <v>135</v>
      </c>
      <c r="C17" s="17" t="s">
        <v>134</v>
      </c>
      <c r="D17" s="10">
        <v>143</v>
      </c>
      <c r="E17" s="10">
        <v>90</v>
      </c>
      <c r="F17" s="45">
        <v>53</v>
      </c>
      <c r="G17" s="10">
        <v>138</v>
      </c>
      <c r="H17" s="10">
        <v>56</v>
      </c>
      <c r="I17" s="45">
        <v>82</v>
      </c>
      <c r="J17" s="10">
        <v>140</v>
      </c>
      <c r="K17" s="10">
        <v>78</v>
      </c>
      <c r="L17" s="45">
        <v>62</v>
      </c>
      <c r="M17" s="2">
        <v>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15">
      <c r="A18" s="15" t="s">
        <v>183</v>
      </c>
      <c r="B18" s="17" t="s">
        <v>132</v>
      </c>
      <c r="C18" s="17" t="s">
        <v>131</v>
      </c>
      <c r="D18" s="10">
        <v>385</v>
      </c>
      <c r="E18" s="10">
        <v>276</v>
      </c>
      <c r="F18" s="45">
        <v>109</v>
      </c>
      <c r="G18" s="10">
        <v>391</v>
      </c>
      <c r="H18" s="10">
        <v>310</v>
      </c>
      <c r="I18" s="45">
        <v>81</v>
      </c>
      <c r="J18" s="10">
        <v>385</v>
      </c>
      <c r="K18" s="10">
        <v>279</v>
      </c>
      <c r="L18" s="45">
        <v>106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15">
      <c r="A19" s="15" t="s">
        <v>212</v>
      </c>
      <c r="B19" s="16" t="s">
        <v>130</v>
      </c>
      <c r="C19" s="18" t="s">
        <v>129</v>
      </c>
      <c r="D19" s="10">
        <v>15</v>
      </c>
      <c r="E19" s="10">
        <v>7</v>
      </c>
      <c r="F19" s="45">
        <v>8</v>
      </c>
      <c r="G19" s="10">
        <v>7</v>
      </c>
      <c r="H19" s="10">
        <v>10</v>
      </c>
      <c r="I19" s="45">
        <v>-3</v>
      </c>
      <c r="J19" s="10">
        <v>8</v>
      </c>
      <c r="K19" s="10">
        <v>0</v>
      </c>
      <c r="L19" s="45">
        <v>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15">
      <c r="A20" s="15" t="s">
        <v>183</v>
      </c>
      <c r="B20" s="16" t="s">
        <v>128</v>
      </c>
      <c r="C20" s="16" t="s">
        <v>127</v>
      </c>
      <c r="D20" s="10">
        <v>178</v>
      </c>
      <c r="E20" s="10">
        <v>182</v>
      </c>
      <c r="F20" s="45">
        <v>-4</v>
      </c>
      <c r="G20" s="10">
        <v>197</v>
      </c>
      <c r="H20" s="10">
        <v>232</v>
      </c>
      <c r="I20" s="45">
        <v>-35</v>
      </c>
      <c r="J20" s="10">
        <v>149</v>
      </c>
      <c r="K20" s="10">
        <v>194</v>
      </c>
      <c r="L20" s="45">
        <v>-45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15">
      <c r="A21" s="15" t="s">
        <v>183</v>
      </c>
      <c r="B21" s="16" t="s">
        <v>126</v>
      </c>
      <c r="C21" s="16" t="s">
        <v>125</v>
      </c>
      <c r="D21" s="10">
        <v>287</v>
      </c>
      <c r="E21" s="10">
        <v>431</v>
      </c>
      <c r="F21" s="45">
        <v>-144</v>
      </c>
      <c r="G21" s="10">
        <v>319</v>
      </c>
      <c r="H21" s="10">
        <v>425</v>
      </c>
      <c r="I21" s="45">
        <v>-106</v>
      </c>
      <c r="J21" s="10">
        <v>331</v>
      </c>
      <c r="K21" s="10">
        <v>442</v>
      </c>
      <c r="L21" s="45">
        <v>-111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15">
      <c r="A22" s="15" t="s">
        <v>183</v>
      </c>
      <c r="B22" s="17" t="s">
        <v>124</v>
      </c>
      <c r="C22" s="17" t="s">
        <v>123</v>
      </c>
      <c r="D22" s="10">
        <v>34</v>
      </c>
      <c r="E22" s="10">
        <v>109</v>
      </c>
      <c r="F22" s="45">
        <v>-75</v>
      </c>
      <c r="G22" s="10">
        <v>50</v>
      </c>
      <c r="H22" s="10">
        <v>151</v>
      </c>
      <c r="I22" s="45">
        <v>-101</v>
      </c>
      <c r="J22" s="10">
        <v>67</v>
      </c>
      <c r="K22" s="10">
        <v>71</v>
      </c>
      <c r="L22" s="45">
        <v>-4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15">
      <c r="A23" s="15" t="s">
        <v>211</v>
      </c>
      <c r="B23" s="17" t="s">
        <v>121</v>
      </c>
      <c r="C23" s="17" t="s">
        <v>120</v>
      </c>
      <c r="D23" s="10">
        <v>213</v>
      </c>
      <c r="E23" s="10">
        <v>242</v>
      </c>
      <c r="F23" s="45">
        <v>-29</v>
      </c>
      <c r="G23" s="10">
        <v>214</v>
      </c>
      <c r="H23" s="10">
        <v>239</v>
      </c>
      <c r="I23" s="45">
        <v>-25</v>
      </c>
      <c r="J23" s="10">
        <v>231</v>
      </c>
      <c r="K23" s="10">
        <v>183</v>
      </c>
      <c r="L23" s="45">
        <v>48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15">
      <c r="A24" s="15" t="s">
        <v>210</v>
      </c>
      <c r="B24" s="16" t="s">
        <v>119</v>
      </c>
      <c r="C24" s="16" t="s">
        <v>118</v>
      </c>
      <c r="D24" s="10">
        <v>87</v>
      </c>
      <c r="E24" s="10">
        <v>81</v>
      </c>
      <c r="F24" s="45">
        <v>6</v>
      </c>
      <c r="G24" s="10">
        <v>68</v>
      </c>
      <c r="H24" s="10">
        <v>104</v>
      </c>
      <c r="I24" s="45">
        <v>-36</v>
      </c>
      <c r="J24" s="10">
        <v>32</v>
      </c>
      <c r="K24" s="10">
        <v>65</v>
      </c>
      <c r="L24" s="45">
        <v>-33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15">
      <c r="A25" s="15" t="s">
        <v>209</v>
      </c>
      <c r="B25" s="17" t="s">
        <v>117</v>
      </c>
      <c r="C25" s="17" t="s">
        <v>116</v>
      </c>
      <c r="D25" s="10">
        <v>115</v>
      </c>
      <c r="E25" s="10">
        <v>111</v>
      </c>
      <c r="F25" s="45">
        <v>4</v>
      </c>
      <c r="G25" s="10">
        <v>129</v>
      </c>
      <c r="H25" s="10">
        <v>105</v>
      </c>
      <c r="I25" s="45">
        <v>24</v>
      </c>
      <c r="J25" s="10">
        <v>116</v>
      </c>
      <c r="K25" s="10">
        <v>97</v>
      </c>
      <c r="L25" s="45">
        <v>19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15">
      <c r="A26" s="15" t="s">
        <v>179</v>
      </c>
      <c r="B26" s="17" t="s">
        <v>115</v>
      </c>
      <c r="C26" s="17" t="s">
        <v>114</v>
      </c>
      <c r="D26" s="10">
        <v>65</v>
      </c>
      <c r="E26" s="10">
        <v>36</v>
      </c>
      <c r="F26" s="45">
        <v>29</v>
      </c>
      <c r="G26" s="10">
        <v>35</v>
      </c>
      <c r="H26" s="10">
        <v>43</v>
      </c>
      <c r="I26" s="45">
        <v>-8</v>
      </c>
      <c r="J26" s="10">
        <v>51</v>
      </c>
      <c r="K26" s="10">
        <v>42</v>
      </c>
      <c r="L26" s="45">
        <v>9</v>
      </c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15">
      <c r="A27" s="15" t="s">
        <v>174</v>
      </c>
      <c r="B27" s="16" t="s">
        <v>113</v>
      </c>
      <c r="C27" s="16" t="s">
        <v>112</v>
      </c>
      <c r="D27" s="10">
        <v>53</v>
      </c>
      <c r="E27" s="10">
        <v>43</v>
      </c>
      <c r="F27" s="45">
        <v>10</v>
      </c>
      <c r="G27" s="10">
        <v>45</v>
      </c>
      <c r="H27" s="10">
        <v>40</v>
      </c>
      <c r="I27" s="45">
        <v>5</v>
      </c>
      <c r="J27" s="10">
        <v>37</v>
      </c>
      <c r="K27" s="10">
        <v>51</v>
      </c>
      <c r="L27" s="45">
        <v>-14</v>
      </c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15">
      <c r="A28" s="15" t="s">
        <v>174</v>
      </c>
      <c r="B28" s="17" t="s">
        <v>111</v>
      </c>
      <c r="C28" s="17" t="s">
        <v>110</v>
      </c>
      <c r="D28" s="10">
        <v>29</v>
      </c>
      <c r="E28" s="10">
        <v>0</v>
      </c>
      <c r="F28" s="45">
        <v>29</v>
      </c>
      <c r="G28" s="10">
        <v>19</v>
      </c>
      <c r="H28" s="10">
        <v>0</v>
      </c>
      <c r="I28" s="45">
        <v>19</v>
      </c>
      <c r="J28" s="10">
        <v>11</v>
      </c>
      <c r="K28" s="10">
        <v>0</v>
      </c>
      <c r="L28" s="45">
        <v>11</v>
      </c>
      <c r="M28" s="2">
        <v>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15">
      <c r="A29" s="15" t="s">
        <v>174</v>
      </c>
      <c r="B29" s="17" t="s">
        <v>109</v>
      </c>
      <c r="C29" s="17" t="s">
        <v>108</v>
      </c>
      <c r="D29" s="10">
        <v>40</v>
      </c>
      <c r="E29" s="10">
        <v>18</v>
      </c>
      <c r="F29" s="45">
        <v>22</v>
      </c>
      <c r="G29" s="10">
        <v>53</v>
      </c>
      <c r="H29" s="10">
        <v>20</v>
      </c>
      <c r="I29" s="45">
        <v>33</v>
      </c>
      <c r="J29" s="10">
        <v>38</v>
      </c>
      <c r="K29" s="10">
        <v>7</v>
      </c>
      <c r="L29" s="45">
        <v>31</v>
      </c>
      <c r="M29" s="2">
        <v>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15">
      <c r="A30" s="15" t="s">
        <v>174</v>
      </c>
      <c r="B30" s="17" t="s">
        <v>107</v>
      </c>
      <c r="C30" s="17" t="s">
        <v>106</v>
      </c>
      <c r="D30" s="10">
        <v>59</v>
      </c>
      <c r="E30" s="10">
        <v>9</v>
      </c>
      <c r="F30" s="45">
        <v>50</v>
      </c>
      <c r="G30" s="10">
        <v>26</v>
      </c>
      <c r="H30" s="10">
        <v>16</v>
      </c>
      <c r="I30" s="45">
        <v>10</v>
      </c>
      <c r="J30" s="10">
        <v>26</v>
      </c>
      <c r="K30" s="10">
        <v>18</v>
      </c>
      <c r="L30" s="45">
        <v>8</v>
      </c>
      <c r="M30" s="2">
        <v>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15">
      <c r="A31" s="15" t="s">
        <v>101</v>
      </c>
      <c r="B31" s="16" t="s">
        <v>105</v>
      </c>
      <c r="C31" s="16" t="s">
        <v>104</v>
      </c>
      <c r="D31" s="10">
        <v>38</v>
      </c>
      <c r="E31" s="10">
        <v>26</v>
      </c>
      <c r="F31" s="45">
        <v>12</v>
      </c>
      <c r="G31" s="10">
        <v>49</v>
      </c>
      <c r="H31" s="10">
        <v>14</v>
      </c>
      <c r="I31" s="45">
        <v>35</v>
      </c>
      <c r="J31" s="10">
        <v>52</v>
      </c>
      <c r="K31" s="10">
        <v>17</v>
      </c>
      <c r="L31" s="45">
        <v>35</v>
      </c>
      <c r="M31" s="2">
        <v>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15">
      <c r="A32" s="15" t="s">
        <v>101</v>
      </c>
      <c r="B32" s="16" t="s">
        <v>103</v>
      </c>
      <c r="C32" s="16" t="s">
        <v>102</v>
      </c>
      <c r="D32" s="10">
        <v>16</v>
      </c>
      <c r="E32" s="10">
        <v>4</v>
      </c>
      <c r="F32" s="45">
        <v>12</v>
      </c>
      <c r="G32" s="10">
        <v>26</v>
      </c>
      <c r="H32" s="10">
        <v>9</v>
      </c>
      <c r="I32" s="45">
        <v>17</v>
      </c>
      <c r="J32" s="10">
        <v>9</v>
      </c>
      <c r="K32" s="10">
        <v>6</v>
      </c>
      <c r="L32" s="45">
        <v>3</v>
      </c>
      <c r="M32" s="2">
        <v>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15">
      <c r="A33" s="15" t="s">
        <v>101</v>
      </c>
      <c r="B33" s="17" t="s">
        <v>100</v>
      </c>
      <c r="C33" s="17" t="s">
        <v>99</v>
      </c>
      <c r="D33" s="10">
        <v>29</v>
      </c>
      <c r="E33" s="10">
        <v>5</v>
      </c>
      <c r="F33" s="45">
        <v>24</v>
      </c>
      <c r="G33" s="10">
        <v>21</v>
      </c>
      <c r="H33" s="10">
        <v>14</v>
      </c>
      <c r="I33" s="45">
        <v>7</v>
      </c>
      <c r="J33" s="10">
        <v>16</v>
      </c>
      <c r="K33" s="10">
        <v>10</v>
      </c>
      <c r="L33" s="45">
        <v>6</v>
      </c>
      <c r="M33" s="2">
        <v>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ht="12.75" thickBot="1" x14ac:dyDescent="0.2">
      <c r="A34" s="19" t="s">
        <v>170</v>
      </c>
      <c r="B34" s="20" t="s">
        <v>176</v>
      </c>
      <c r="C34" s="20" t="s">
        <v>98</v>
      </c>
      <c r="D34" s="11">
        <v>350</v>
      </c>
      <c r="E34" s="11">
        <v>362</v>
      </c>
      <c r="F34" s="48">
        <v>-12</v>
      </c>
      <c r="G34" s="11">
        <v>341</v>
      </c>
      <c r="H34" s="11">
        <v>351</v>
      </c>
      <c r="I34" s="48">
        <v>-10</v>
      </c>
      <c r="J34" s="11">
        <v>474</v>
      </c>
      <c r="K34" s="11">
        <v>477</v>
      </c>
      <c r="L34" s="48">
        <v>-3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15">
      <c r="A35" s="21" t="s">
        <v>184</v>
      </c>
      <c r="B35" s="22" t="s">
        <v>97</v>
      </c>
      <c r="C35" s="22" t="s">
        <v>96</v>
      </c>
      <c r="D35" s="12">
        <v>94</v>
      </c>
      <c r="E35" s="12">
        <v>87</v>
      </c>
      <c r="F35" s="47">
        <v>7</v>
      </c>
      <c r="G35" s="12">
        <v>109</v>
      </c>
      <c r="H35" s="12">
        <v>99</v>
      </c>
      <c r="I35" s="47">
        <v>10</v>
      </c>
      <c r="J35" s="12">
        <v>101</v>
      </c>
      <c r="K35" s="12">
        <v>96</v>
      </c>
      <c r="L35" s="47">
        <v>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15">
      <c r="A36" s="21" t="s">
        <v>185</v>
      </c>
      <c r="B36" s="22" t="s">
        <v>95</v>
      </c>
      <c r="C36" s="22" t="s">
        <v>94</v>
      </c>
      <c r="D36" s="10">
        <v>20</v>
      </c>
      <c r="E36" s="10">
        <v>15</v>
      </c>
      <c r="F36" s="45">
        <v>5</v>
      </c>
      <c r="G36" s="10">
        <v>29</v>
      </c>
      <c r="H36" s="10">
        <v>20</v>
      </c>
      <c r="I36" s="45">
        <v>9</v>
      </c>
      <c r="J36" s="10">
        <v>24</v>
      </c>
      <c r="K36" s="10">
        <v>25</v>
      </c>
      <c r="L36" s="45">
        <v>-1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15">
      <c r="A37" s="21" t="s">
        <v>185</v>
      </c>
      <c r="B37" s="22" t="s">
        <v>93</v>
      </c>
      <c r="C37" s="22" t="s">
        <v>92</v>
      </c>
      <c r="D37" s="10">
        <v>50</v>
      </c>
      <c r="E37" s="10">
        <v>55</v>
      </c>
      <c r="F37" s="45">
        <v>-5</v>
      </c>
      <c r="G37" s="10">
        <v>40</v>
      </c>
      <c r="H37" s="10">
        <v>47</v>
      </c>
      <c r="I37" s="45">
        <v>-7</v>
      </c>
      <c r="J37" s="10">
        <v>45</v>
      </c>
      <c r="K37" s="10">
        <v>57</v>
      </c>
      <c r="L37" s="45">
        <v>-12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15">
      <c r="A38" s="21" t="s">
        <v>185</v>
      </c>
      <c r="B38" s="22" t="s">
        <v>91</v>
      </c>
      <c r="C38" s="22" t="s">
        <v>90</v>
      </c>
      <c r="D38" s="10">
        <v>41</v>
      </c>
      <c r="E38" s="10">
        <v>52</v>
      </c>
      <c r="F38" s="45">
        <v>-11</v>
      </c>
      <c r="G38" s="10">
        <v>51</v>
      </c>
      <c r="H38" s="10">
        <v>51</v>
      </c>
      <c r="I38" s="45">
        <v>0</v>
      </c>
      <c r="J38" s="10">
        <v>52</v>
      </c>
      <c r="K38" s="10">
        <v>38</v>
      </c>
      <c r="L38" s="45">
        <v>14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15">
      <c r="A39" s="21" t="s">
        <v>185</v>
      </c>
      <c r="B39" s="22" t="s">
        <v>89</v>
      </c>
      <c r="C39" s="22" t="s">
        <v>88</v>
      </c>
      <c r="D39" s="10">
        <v>7</v>
      </c>
      <c r="E39" s="10">
        <v>0</v>
      </c>
      <c r="F39" s="45">
        <v>7</v>
      </c>
      <c r="G39" s="10">
        <v>10</v>
      </c>
      <c r="H39" s="10">
        <v>4</v>
      </c>
      <c r="I39" s="45">
        <v>6</v>
      </c>
      <c r="J39" s="10">
        <v>6</v>
      </c>
      <c r="K39" s="10">
        <v>0</v>
      </c>
      <c r="L39" s="45">
        <v>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15">
      <c r="A40" s="21" t="s">
        <v>185</v>
      </c>
      <c r="B40" s="22" t="s">
        <v>87</v>
      </c>
      <c r="C40" s="22" t="s">
        <v>86</v>
      </c>
      <c r="D40" s="10">
        <v>7</v>
      </c>
      <c r="E40" s="10">
        <v>5</v>
      </c>
      <c r="F40" s="45">
        <v>2</v>
      </c>
      <c r="G40" s="10">
        <v>19</v>
      </c>
      <c r="H40" s="10">
        <v>8</v>
      </c>
      <c r="I40" s="45">
        <v>11</v>
      </c>
      <c r="J40" s="10">
        <v>16</v>
      </c>
      <c r="K40" s="10">
        <v>3</v>
      </c>
      <c r="L40" s="45">
        <v>13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15">
      <c r="A41" s="21" t="s">
        <v>185</v>
      </c>
      <c r="B41" s="22" t="s">
        <v>85</v>
      </c>
      <c r="C41" s="22" t="s">
        <v>84</v>
      </c>
      <c r="D41" s="10">
        <v>48</v>
      </c>
      <c r="E41" s="10">
        <v>23</v>
      </c>
      <c r="F41" s="45">
        <v>25</v>
      </c>
      <c r="G41" s="10">
        <v>42</v>
      </c>
      <c r="H41" s="10">
        <v>33</v>
      </c>
      <c r="I41" s="45">
        <v>9</v>
      </c>
      <c r="J41" s="10">
        <v>25</v>
      </c>
      <c r="K41" s="10">
        <v>36</v>
      </c>
      <c r="L41" s="45">
        <v>-11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15">
      <c r="A42" s="21" t="s">
        <v>186</v>
      </c>
      <c r="B42" s="22" t="s">
        <v>83</v>
      </c>
      <c r="C42" s="22" t="s">
        <v>82</v>
      </c>
      <c r="D42" s="10">
        <v>119</v>
      </c>
      <c r="E42" s="10">
        <v>71</v>
      </c>
      <c r="F42" s="45">
        <v>48</v>
      </c>
      <c r="G42" s="10">
        <v>96</v>
      </c>
      <c r="H42" s="10">
        <v>83</v>
      </c>
      <c r="I42" s="45">
        <v>13</v>
      </c>
      <c r="J42" s="10">
        <v>82</v>
      </c>
      <c r="K42" s="10">
        <v>67</v>
      </c>
      <c r="L42" s="45">
        <v>15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15">
      <c r="A43" s="21" t="s">
        <v>186</v>
      </c>
      <c r="B43" s="22" t="s">
        <v>81</v>
      </c>
      <c r="C43" s="22" t="s">
        <v>80</v>
      </c>
      <c r="D43" s="10">
        <v>148</v>
      </c>
      <c r="E43" s="10">
        <v>95</v>
      </c>
      <c r="F43" s="45">
        <v>53</v>
      </c>
      <c r="G43" s="10">
        <v>107</v>
      </c>
      <c r="H43" s="10">
        <v>101</v>
      </c>
      <c r="I43" s="45">
        <v>6</v>
      </c>
      <c r="J43" s="10">
        <v>78</v>
      </c>
      <c r="K43" s="10">
        <v>68</v>
      </c>
      <c r="L43" s="45">
        <v>10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15">
      <c r="A44" s="21" t="s">
        <v>186</v>
      </c>
      <c r="B44" s="22" t="s">
        <v>79</v>
      </c>
      <c r="C44" s="22" t="s">
        <v>78</v>
      </c>
      <c r="D44" s="10">
        <v>21</v>
      </c>
      <c r="E44" s="10">
        <v>28</v>
      </c>
      <c r="F44" s="45">
        <v>-7</v>
      </c>
      <c r="G44" s="10">
        <v>35</v>
      </c>
      <c r="H44" s="10">
        <v>37</v>
      </c>
      <c r="I44" s="45">
        <v>-2</v>
      </c>
      <c r="J44" s="10">
        <v>36</v>
      </c>
      <c r="K44" s="10">
        <v>22</v>
      </c>
      <c r="L44" s="45">
        <v>14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x14ac:dyDescent="0.15">
      <c r="A45" s="21" t="s">
        <v>187</v>
      </c>
      <c r="B45" s="22" t="s">
        <v>77</v>
      </c>
      <c r="C45" s="22" t="s">
        <v>76</v>
      </c>
      <c r="D45" s="10">
        <v>240</v>
      </c>
      <c r="E45" s="10">
        <v>273</v>
      </c>
      <c r="F45" s="45">
        <v>-33</v>
      </c>
      <c r="G45" s="10">
        <v>223</v>
      </c>
      <c r="H45" s="10">
        <v>268</v>
      </c>
      <c r="I45" s="45">
        <v>-45</v>
      </c>
      <c r="J45" s="10">
        <v>208</v>
      </c>
      <c r="K45" s="10">
        <v>275</v>
      </c>
      <c r="L45" s="45">
        <v>-67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x14ac:dyDescent="0.15">
      <c r="A46" s="21" t="s">
        <v>187</v>
      </c>
      <c r="B46" s="22" t="s">
        <v>75</v>
      </c>
      <c r="C46" s="22" t="s">
        <v>74</v>
      </c>
      <c r="D46" s="10">
        <v>188</v>
      </c>
      <c r="E46" s="10">
        <v>262</v>
      </c>
      <c r="F46" s="45">
        <v>-74</v>
      </c>
      <c r="G46" s="10">
        <v>227</v>
      </c>
      <c r="H46" s="10">
        <v>293</v>
      </c>
      <c r="I46" s="45">
        <v>-66</v>
      </c>
      <c r="J46" s="10">
        <v>223</v>
      </c>
      <c r="K46" s="10">
        <v>262</v>
      </c>
      <c r="L46" s="45">
        <v>-39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x14ac:dyDescent="0.15">
      <c r="A47" s="21" t="s">
        <v>187</v>
      </c>
      <c r="B47" s="22" t="s">
        <v>73</v>
      </c>
      <c r="C47" s="22" t="s">
        <v>72</v>
      </c>
      <c r="D47" s="10">
        <v>596</v>
      </c>
      <c r="E47" s="10">
        <v>877</v>
      </c>
      <c r="F47" s="45">
        <v>-281</v>
      </c>
      <c r="G47" s="10">
        <v>625</v>
      </c>
      <c r="H47" s="10">
        <v>893</v>
      </c>
      <c r="I47" s="45">
        <v>-268</v>
      </c>
      <c r="J47" s="10">
        <v>583</v>
      </c>
      <c r="K47" s="10">
        <v>994</v>
      </c>
      <c r="L47" s="45">
        <v>-411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15">
      <c r="A48" s="21" t="s">
        <v>187</v>
      </c>
      <c r="B48" s="22" t="s">
        <v>71</v>
      </c>
      <c r="C48" s="22" t="s">
        <v>70</v>
      </c>
      <c r="D48" s="10">
        <v>478</v>
      </c>
      <c r="E48" s="10">
        <v>490</v>
      </c>
      <c r="F48" s="45">
        <v>-12</v>
      </c>
      <c r="G48" s="10">
        <v>412</v>
      </c>
      <c r="H48" s="10">
        <v>523</v>
      </c>
      <c r="I48" s="45">
        <v>-111</v>
      </c>
      <c r="J48" s="10">
        <v>394</v>
      </c>
      <c r="K48" s="10">
        <v>551</v>
      </c>
      <c r="L48" s="45">
        <v>-157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15">
      <c r="A49" s="21" t="s">
        <v>188</v>
      </c>
      <c r="B49" s="22" t="s">
        <v>69</v>
      </c>
      <c r="C49" s="22" t="s">
        <v>68</v>
      </c>
      <c r="D49" s="10">
        <v>54</v>
      </c>
      <c r="E49" s="10">
        <v>28</v>
      </c>
      <c r="F49" s="45">
        <v>26</v>
      </c>
      <c r="G49" s="10">
        <v>34</v>
      </c>
      <c r="H49" s="10">
        <v>40</v>
      </c>
      <c r="I49" s="45">
        <v>-6</v>
      </c>
      <c r="J49" s="10">
        <v>35</v>
      </c>
      <c r="K49" s="10">
        <v>30</v>
      </c>
      <c r="L49" s="45">
        <v>5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15">
      <c r="A50" s="21" t="s">
        <v>188</v>
      </c>
      <c r="B50" s="22" t="s">
        <v>67</v>
      </c>
      <c r="C50" s="22" t="s">
        <v>66</v>
      </c>
      <c r="D50" s="10">
        <v>53</v>
      </c>
      <c r="E50" s="10">
        <v>66</v>
      </c>
      <c r="F50" s="45">
        <v>-13</v>
      </c>
      <c r="G50" s="10">
        <v>54</v>
      </c>
      <c r="H50" s="10">
        <v>45</v>
      </c>
      <c r="I50" s="45">
        <v>9</v>
      </c>
      <c r="J50" s="10">
        <v>67</v>
      </c>
      <c r="K50" s="10">
        <v>41</v>
      </c>
      <c r="L50" s="45">
        <v>26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15">
      <c r="A51" s="21" t="s">
        <v>188</v>
      </c>
      <c r="B51" s="22" t="s">
        <v>65</v>
      </c>
      <c r="C51" s="22" t="s">
        <v>64</v>
      </c>
      <c r="D51" s="10">
        <v>76</v>
      </c>
      <c r="E51" s="10">
        <v>80</v>
      </c>
      <c r="F51" s="45">
        <v>-4</v>
      </c>
      <c r="G51" s="10">
        <v>85</v>
      </c>
      <c r="H51" s="10">
        <v>79</v>
      </c>
      <c r="I51" s="45">
        <v>6</v>
      </c>
      <c r="J51" s="10">
        <v>65</v>
      </c>
      <c r="K51" s="10">
        <v>66</v>
      </c>
      <c r="L51" s="45">
        <v>-1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15">
      <c r="A52" s="21" t="s">
        <v>188</v>
      </c>
      <c r="B52" s="22" t="s">
        <v>63</v>
      </c>
      <c r="C52" s="22" t="s">
        <v>62</v>
      </c>
      <c r="D52" s="10">
        <v>51</v>
      </c>
      <c r="E52" s="10">
        <v>24</v>
      </c>
      <c r="F52" s="45">
        <v>27</v>
      </c>
      <c r="G52" s="10">
        <v>33</v>
      </c>
      <c r="H52" s="10">
        <v>35</v>
      </c>
      <c r="I52" s="45">
        <v>-2</v>
      </c>
      <c r="J52" s="10">
        <v>36</v>
      </c>
      <c r="K52" s="10">
        <v>34</v>
      </c>
      <c r="L52" s="45">
        <v>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15">
      <c r="A53" s="21" t="s">
        <v>188</v>
      </c>
      <c r="B53" s="22" t="s">
        <v>61</v>
      </c>
      <c r="C53" s="22" t="s">
        <v>60</v>
      </c>
      <c r="D53" s="10">
        <v>19</v>
      </c>
      <c r="E53" s="10">
        <v>20</v>
      </c>
      <c r="F53" s="45">
        <v>-1</v>
      </c>
      <c r="G53" s="10">
        <v>18</v>
      </c>
      <c r="H53" s="10">
        <v>5</v>
      </c>
      <c r="I53" s="45">
        <v>13</v>
      </c>
      <c r="J53" s="10">
        <v>9</v>
      </c>
      <c r="K53" s="10">
        <v>25</v>
      </c>
      <c r="L53" s="45">
        <v>-16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15">
      <c r="A54" s="21" t="s">
        <v>188</v>
      </c>
      <c r="B54" s="22" t="s">
        <v>59</v>
      </c>
      <c r="C54" s="22" t="s">
        <v>58</v>
      </c>
      <c r="D54" s="10">
        <v>97</v>
      </c>
      <c r="E54" s="10">
        <v>97</v>
      </c>
      <c r="F54" s="45">
        <v>0</v>
      </c>
      <c r="G54" s="10">
        <v>110</v>
      </c>
      <c r="H54" s="10">
        <v>85</v>
      </c>
      <c r="I54" s="45">
        <v>25</v>
      </c>
      <c r="J54" s="10">
        <v>134</v>
      </c>
      <c r="K54" s="10">
        <v>92</v>
      </c>
      <c r="L54" s="45">
        <v>42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15">
      <c r="A55" s="21" t="s">
        <v>188</v>
      </c>
      <c r="B55" s="22" t="s">
        <v>57</v>
      </c>
      <c r="C55" s="22" t="s">
        <v>56</v>
      </c>
      <c r="D55" s="10">
        <v>501</v>
      </c>
      <c r="E55" s="10">
        <v>410</v>
      </c>
      <c r="F55" s="45">
        <v>91</v>
      </c>
      <c r="G55" s="10">
        <v>483</v>
      </c>
      <c r="H55" s="10">
        <v>469</v>
      </c>
      <c r="I55" s="45">
        <v>14</v>
      </c>
      <c r="J55" s="10">
        <v>472</v>
      </c>
      <c r="K55" s="10">
        <v>441</v>
      </c>
      <c r="L55" s="45">
        <v>31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15">
      <c r="A56" s="21" t="s">
        <v>188</v>
      </c>
      <c r="B56" s="22" t="s">
        <v>55</v>
      </c>
      <c r="C56" s="22" t="s">
        <v>54</v>
      </c>
      <c r="D56" s="10">
        <v>297</v>
      </c>
      <c r="E56" s="10">
        <v>327</v>
      </c>
      <c r="F56" s="45">
        <v>-30</v>
      </c>
      <c r="G56" s="10">
        <v>349</v>
      </c>
      <c r="H56" s="10">
        <v>289</v>
      </c>
      <c r="I56" s="45">
        <v>60</v>
      </c>
      <c r="J56" s="10">
        <v>333</v>
      </c>
      <c r="K56" s="10">
        <v>323</v>
      </c>
      <c r="L56" s="45">
        <v>10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15">
      <c r="A57" s="21" t="s">
        <v>188</v>
      </c>
      <c r="B57" s="22" t="s">
        <v>53</v>
      </c>
      <c r="C57" s="22" t="s">
        <v>52</v>
      </c>
      <c r="D57" s="10">
        <v>2648</v>
      </c>
      <c r="E57" s="10">
        <v>3060</v>
      </c>
      <c r="F57" s="45">
        <v>-412</v>
      </c>
      <c r="G57" s="10">
        <v>2725</v>
      </c>
      <c r="H57" s="10">
        <v>3476</v>
      </c>
      <c r="I57" s="45">
        <v>-751</v>
      </c>
      <c r="J57" s="10">
        <v>2590</v>
      </c>
      <c r="K57" s="10">
        <v>3213</v>
      </c>
      <c r="L57" s="45">
        <v>-623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15">
      <c r="A58" s="23"/>
      <c r="B58" s="24" t="s">
        <v>51</v>
      </c>
      <c r="C58" s="24" t="s">
        <v>50</v>
      </c>
      <c r="D58" s="13">
        <v>9504</v>
      </c>
      <c r="E58" s="13">
        <v>9047</v>
      </c>
      <c r="F58" s="46">
        <v>457</v>
      </c>
      <c r="G58" s="13">
        <v>9826</v>
      </c>
      <c r="H58" s="13">
        <v>9401</v>
      </c>
      <c r="I58" s="46">
        <v>425</v>
      </c>
      <c r="J58" s="13">
        <v>9507</v>
      </c>
      <c r="K58" s="13">
        <v>9105</v>
      </c>
      <c r="L58" s="46">
        <v>402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15">
      <c r="A59" s="21" t="s">
        <v>189</v>
      </c>
      <c r="B59" s="22" t="s">
        <v>49</v>
      </c>
      <c r="C59" s="22" t="s">
        <v>48</v>
      </c>
      <c r="D59" s="10">
        <v>252</v>
      </c>
      <c r="E59" s="10">
        <v>222</v>
      </c>
      <c r="F59" s="45">
        <v>30</v>
      </c>
      <c r="G59" s="10">
        <v>218</v>
      </c>
      <c r="H59" s="10">
        <v>238</v>
      </c>
      <c r="I59" s="45">
        <v>-20</v>
      </c>
      <c r="J59" s="10">
        <v>238</v>
      </c>
      <c r="K59" s="10">
        <v>232</v>
      </c>
      <c r="L59" s="45">
        <v>6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15">
      <c r="A60" s="21" t="s">
        <v>189</v>
      </c>
      <c r="B60" s="22" t="s">
        <v>47</v>
      </c>
      <c r="C60" s="22" t="s">
        <v>46</v>
      </c>
      <c r="D60" s="10">
        <v>277</v>
      </c>
      <c r="E60" s="10">
        <v>348</v>
      </c>
      <c r="F60" s="45">
        <v>-71</v>
      </c>
      <c r="G60" s="10">
        <v>268</v>
      </c>
      <c r="H60" s="10">
        <v>349</v>
      </c>
      <c r="I60" s="45">
        <v>-81</v>
      </c>
      <c r="J60" s="10">
        <v>275</v>
      </c>
      <c r="K60" s="10">
        <v>295</v>
      </c>
      <c r="L60" s="45">
        <v>-20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15">
      <c r="A61" s="21" t="s">
        <v>189</v>
      </c>
      <c r="B61" s="22" t="s">
        <v>45</v>
      </c>
      <c r="C61" s="22" t="s">
        <v>44</v>
      </c>
      <c r="D61" s="10">
        <v>1008</v>
      </c>
      <c r="E61" s="10">
        <v>1215</v>
      </c>
      <c r="F61" s="45">
        <v>-207</v>
      </c>
      <c r="G61" s="10">
        <v>1017</v>
      </c>
      <c r="H61" s="10">
        <v>1221</v>
      </c>
      <c r="I61" s="45">
        <v>-204</v>
      </c>
      <c r="J61" s="10">
        <v>901</v>
      </c>
      <c r="K61" s="10">
        <v>1187</v>
      </c>
      <c r="L61" s="45">
        <v>-286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15">
      <c r="A62" s="21" t="s">
        <v>189</v>
      </c>
      <c r="B62" s="22" t="s">
        <v>43</v>
      </c>
      <c r="C62" s="22" t="s">
        <v>42</v>
      </c>
      <c r="D62" s="10">
        <v>359</v>
      </c>
      <c r="E62" s="10">
        <v>416</v>
      </c>
      <c r="F62" s="45">
        <v>-57</v>
      </c>
      <c r="G62" s="10">
        <v>344</v>
      </c>
      <c r="H62" s="10">
        <v>389</v>
      </c>
      <c r="I62" s="45">
        <v>-45</v>
      </c>
      <c r="J62" s="10">
        <v>338</v>
      </c>
      <c r="K62" s="10">
        <v>397</v>
      </c>
      <c r="L62" s="45">
        <v>-59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15">
      <c r="A63" s="21" t="s">
        <v>189</v>
      </c>
      <c r="B63" s="22" t="s">
        <v>41</v>
      </c>
      <c r="C63" s="22" t="s">
        <v>40</v>
      </c>
      <c r="D63" s="10">
        <v>384</v>
      </c>
      <c r="E63" s="10">
        <v>419</v>
      </c>
      <c r="F63" s="45">
        <v>-35</v>
      </c>
      <c r="G63" s="10">
        <v>351</v>
      </c>
      <c r="H63" s="10">
        <v>385</v>
      </c>
      <c r="I63" s="45">
        <v>-34</v>
      </c>
      <c r="J63" s="10">
        <v>366</v>
      </c>
      <c r="K63" s="10">
        <v>396</v>
      </c>
      <c r="L63" s="45">
        <v>-30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15">
      <c r="A64" s="21" t="s">
        <v>189</v>
      </c>
      <c r="B64" s="22" t="s">
        <v>39</v>
      </c>
      <c r="C64" s="22" t="s">
        <v>38</v>
      </c>
      <c r="D64" s="10">
        <v>87</v>
      </c>
      <c r="E64" s="10">
        <v>77</v>
      </c>
      <c r="F64" s="45">
        <v>10</v>
      </c>
      <c r="G64" s="10">
        <v>85</v>
      </c>
      <c r="H64" s="10">
        <v>82</v>
      </c>
      <c r="I64" s="45">
        <v>3</v>
      </c>
      <c r="J64" s="10">
        <v>79</v>
      </c>
      <c r="K64" s="10">
        <v>88</v>
      </c>
      <c r="L64" s="45">
        <v>-9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15">
      <c r="A65" s="21" t="s">
        <v>190</v>
      </c>
      <c r="B65" s="22" t="s">
        <v>37</v>
      </c>
      <c r="C65" s="22" t="s">
        <v>36</v>
      </c>
      <c r="D65" s="10">
        <v>16</v>
      </c>
      <c r="E65" s="10">
        <v>5</v>
      </c>
      <c r="F65" s="45">
        <v>11</v>
      </c>
      <c r="G65" s="10">
        <v>26</v>
      </c>
      <c r="H65" s="10">
        <v>8</v>
      </c>
      <c r="I65" s="45">
        <v>18</v>
      </c>
      <c r="J65" s="10">
        <v>13</v>
      </c>
      <c r="K65" s="10">
        <v>23</v>
      </c>
      <c r="L65" s="45">
        <v>-10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15">
      <c r="A66" s="21" t="s">
        <v>190</v>
      </c>
      <c r="B66" s="22" t="s">
        <v>35</v>
      </c>
      <c r="C66" s="22" t="s">
        <v>34</v>
      </c>
      <c r="D66" s="10">
        <v>10</v>
      </c>
      <c r="E66" s="10">
        <v>12</v>
      </c>
      <c r="F66" s="45">
        <v>-2</v>
      </c>
      <c r="G66" s="10">
        <v>9</v>
      </c>
      <c r="H66" s="10">
        <v>6</v>
      </c>
      <c r="I66" s="45">
        <v>3</v>
      </c>
      <c r="J66" s="10">
        <v>13</v>
      </c>
      <c r="K66" s="10">
        <v>0</v>
      </c>
      <c r="L66" s="45">
        <v>13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15">
      <c r="A67" s="21" t="s">
        <v>190</v>
      </c>
      <c r="B67" s="22" t="s">
        <v>33</v>
      </c>
      <c r="C67" s="22" t="s">
        <v>32</v>
      </c>
      <c r="D67" s="10">
        <v>59</v>
      </c>
      <c r="E67" s="10">
        <v>79</v>
      </c>
      <c r="F67" s="45">
        <v>-20</v>
      </c>
      <c r="G67" s="10">
        <v>88</v>
      </c>
      <c r="H67" s="10">
        <v>66</v>
      </c>
      <c r="I67" s="45">
        <v>22</v>
      </c>
      <c r="J67" s="10">
        <v>47</v>
      </c>
      <c r="K67" s="10">
        <v>67</v>
      </c>
      <c r="L67" s="45">
        <v>-20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15">
      <c r="A68" s="21" t="s">
        <v>190</v>
      </c>
      <c r="B68" s="22" t="s">
        <v>31</v>
      </c>
      <c r="C68" s="22" t="s">
        <v>30</v>
      </c>
      <c r="D68" s="10">
        <v>142</v>
      </c>
      <c r="E68" s="10">
        <v>102</v>
      </c>
      <c r="F68" s="45">
        <v>40</v>
      </c>
      <c r="G68" s="10">
        <v>121</v>
      </c>
      <c r="H68" s="10">
        <v>97</v>
      </c>
      <c r="I68" s="45">
        <v>24</v>
      </c>
      <c r="J68" s="10">
        <v>106</v>
      </c>
      <c r="K68" s="10">
        <v>101</v>
      </c>
      <c r="L68" s="45">
        <v>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15">
      <c r="A69" s="21" t="s">
        <v>190</v>
      </c>
      <c r="B69" s="22" t="s">
        <v>29</v>
      </c>
      <c r="C69" s="22" t="s">
        <v>28</v>
      </c>
      <c r="D69" s="10">
        <v>34</v>
      </c>
      <c r="E69" s="10">
        <v>37</v>
      </c>
      <c r="F69" s="45">
        <v>-3</v>
      </c>
      <c r="G69" s="10">
        <v>44</v>
      </c>
      <c r="H69" s="10">
        <v>55</v>
      </c>
      <c r="I69" s="45">
        <v>-11</v>
      </c>
      <c r="J69" s="10">
        <v>43</v>
      </c>
      <c r="K69" s="10">
        <v>38</v>
      </c>
      <c r="L69" s="45">
        <v>5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15">
      <c r="A70" s="21" t="s">
        <v>191</v>
      </c>
      <c r="B70" s="22" t="s">
        <v>27</v>
      </c>
      <c r="C70" s="22" t="s">
        <v>26</v>
      </c>
      <c r="D70" s="10">
        <v>15</v>
      </c>
      <c r="E70" s="10">
        <v>17</v>
      </c>
      <c r="F70" s="45">
        <v>-2</v>
      </c>
      <c r="G70" s="10">
        <v>8</v>
      </c>
      <c r="H70" s="10">
        <v>18</v>
      </c>
      <c r="I70" s="45">
        <v>-10</v>
      </c>
      <c r="J70" s="10">
        <v>20</v>
      </c>
      <c r="K70" s="10">
        <v>13</v>
      </c>
      <c r="L70" s="45">
        <v>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15">
      <c r="A71" s="21" t="s">
        <v>191</v>
      </c>
      <c r="B71" s="22" t="s">
        <v>25</v>
      </c>
      <c r="C71" s="22" t="s">
        <v>24</v>
      </c>
      <c r="D71" s="10">
        <v>11</v>
      </c>
      <c r="E71" s="10">
        <v>39</v>
      </c>
      <c r="F71" s="45">
        <v>-28</v>
      </c>
      <c r="G71" s="10">
        <v>24</v>
      </c>
      <c r="H71" s="10">
        <v>20</v>
      </c>
      <c r="I71" s="45">
        <v>4</v>
      </c>
      <c r="J71" s="10">
        <v>36</v>
      </c>
      <c r="K71" s="10">
        <v>22</v>
      </c>
      <c r="L71" s="45">
        <v>14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15">
      <c r="A72" s="21" t="s">
        <v>191</v>
      </c>
      <c r="B72" s="22" t="s">
        <v>23</v>
      </c>
      <c r="C72" s="22" t="s">
        <v>22</v>
      </c>
      <c r="D72" s="10">
        <v>40</v>
      </c>
      <c r="E72" s="10">
        <v>34</v>
      </c>
      <c r="F72" s="45">
        <v>6</v>
      </c>
      <c r="G72" s="10">
        <v>21</v>
      </c>
      <c r="H72" s="10">
        <v>45</v>
      </c>
      <c r="I72" s="45">
        <v>-24</v>
      </c>
      <c r="J72" s="10">
        <v>37</v>
      </c>
      <c r="K72" s="10">
        <v>38</v>
      </c>
      <c r="L72" s="45">
        <v>-1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15">
      <c r="A73" s="21" t="s">
        <v>191</v>
      </c>
      <c r="B73" s="22" t="s">
        <v>21</v>
      </c>
      <c r="C73" s="22" t="s">
        <v>20</v>
      </c>
      <c r="D73" s="10">
        <v>22</v>
      </c>
      <c r="E73" s="10">
        <v>10</v>
      </c>
      <c r="F73" s="45">
        <v>12</v>
      </c>
      <c r="G73" s="10">
        <v>20</v>
      </c>
      <c r="H73" s="10">
        <v>11</v>
      </c>
      <c r="I73" s="45">
        <v>9</v>
      </c>
      <c r="J73" s="10">
        <v>22</v>
      </c>
      <c r="K73" s="10">
        <v>17</v>
      </c>
      <c r="L73" s="45">
        <v>5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15">
      <c r="A74" s="21" t="s">
        <v>192</v>
      </c>
      <c r="B74" s="22" t="s">
        <v>19</v>
      </c>
      <c r="C74" s="22" t="s">
        <v>18</v>
      </c>
      <c r="D74" s="10">
        <v>199</v>
      </c>
      <c r="E74" s="10">
        <v>193</v>
      </c>
      <c r="F74" s="45">
        <v>6</v>
      </c>
      <c r="G74" s="10">
        <v>181</v>
      </c>
      <c r="H74" s="10">
        <v>192</v>
      </c>
      <c r="I74" s="45">
        <v>-11</v>
      </c>
      <c r="J74" s="10">
        <v>173</v>
      </c>
      <c r="K74" s="10">
        <v>162</v>
      </c>
      <c r="L74" s="45">
        <v>11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15">
      <c r="A75" s="21" t="s">
        <v>192</v>
      </c>
      <c r="B75" s="22" t="s">
        <v>17</v>
      </c>
      <c r="C75" s="22" t="s">
        <v>16</v>
      </c>
      <c r="D75" s="10">
        <v>13</v>
      </c>
      <c r="E75" s="10">
        <v>9</v>
      </c>
      <c r="F75" s="45">
        <v>4</v>
      </c>
      <c r="G75" s="10">
        <v>10</v>
      </c>
      <c r="H75" s="10">
        <v>17</v>
      </c>
      <c r="I75" s="45">
        <v>-7</v>
      </c>
      <c r="J75" s="10">
        <v>20</v>
      </c>
      <c r="K75" s="10">
        <v>14</v>
      </c>
      <c r="L75" s="45">
        <v>6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15">
      <c r="A76" s="21" t="s">
        <v>192</v>
      </c>
      <c r="B76" s="22" t="s">
        <v>15</v>
      </c>
      <c r="C76" s="22" t="s">
        <v>14</v>
      </c>
      <c r="D76" s="10">
        <v>38</v>
      </c>
      <c r="E76" s="10">
        <v>43</v>
      </c>
      <c r="F76" s="45">
        <v>-5</v>
      </c>
      <c r="G76" s="10">
        <v>52</v>
      </c>
      <c r="H76" s="10">
        <v>45</v>
      </c>
      <c r="I76" s="45">
        <v>7</v>
      </c>
      <c r="J76" s="10">
        <v>65</v>
      </c>
      <c r="K76" s="10">
        <v>61</v>
      </c>
      <c r="L76" s="45">
        <v>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15">
      <c r="A77" s="21" t="s">
        <v>192</v>
      </c>
      <c r="B77" s="22" t="s">
        <v>13</v>
      </c>
      <c r="C77" s="22" t="s">
        <v>12</v>
      </c>
      <c r="D77" s="10">
        <v>157</v>
      </c>
      <c r="E77" s="10">
        <v>69</v>
      </c>
      <c r="F77" s="45">
        <v>88</v>
      </c>
      <c r="G77" s="10">
        <v>79</v>
      </c>
      <c r="H77" s="10">
        <v>71</v>
      </c>
      <c r="I77" s="45">
        <v>8</v>
      </c>
      <c r="J77" s="10">
        <v>67</v>
      </c>
      <c r="K77" s="10">
        <v>71</v>
      </c>
      <c r="L77" s="45">
        <v>-4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x14ac:dyDescent="0.15">
      <c r="A78" s="21" t="s">
        <v>192</v>
      </c>
      <c r="B78" s="22" t="s">
        <v>11</v>
      </c>
      <c r="C78" s="22" t="s">
        <v>10</v>
      </c>
      <c r="D78" s="10">
        <v>162</v>
      </c>
      <c r="E78" s="10">
        <v>70</v>
      </c>
      <c r="F78" s="45">
        <v>92</v>
      </c>
      <c r="G78" s="10">
        <v>51</v>
      </c>
      <c r="H78" s="10">
        <v>40</v>
      </c>
      <c r="I78" s="45">
        <v>11</v>
      </c>
      <c r="J78" s="10">
        <v>111</v>
      </c>
      <c r="K78" s="10">
        <v>42</v>
      </c>
      <c r="L78" s="45">
        <v>69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x14ac:dyDescent="0.15">
      <c r="A79" s="21" t="s">
        <v>192</v>
      </c>
      <c r="B79" s="22" t="s">
        <v>9</v>
      </c>
      <c r="C79" s="22" t="s">
        <v>8</v>
      </c>
      <c r="D79" s="10">
        <v>39</v>
      </c>
      <c r="E79" s="10">
        <v>50</v>
      </c>
      <c r="F79" s="45">
        <v>-11</v>
      </c>
      <c r="G79" s="10">
        <v>45</v>
      </c>
      <c r="H79" s="10">
        <v>42</v>
      </c>
      <c r="I79" s="45">
        <v>3</v>
      </c>
      <c r="J79" s="10">
        <v>47</v>
      </c>
      <c r="K79" s="10">
        <v>32</v>
      </c>
      <c r="L79" s="45">
        <v>15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x14ac:dyDescent="0.15">
      <c r="A80" s="21" t="s">
        <v>192</v>
      </c>
      <c r="B80" s="22" t="s">
        <v>7</v>
      </c>
      <c r="C80" s="22" t="s">
        <v>6</v>
      </c>
      <c r="D80" s="10">
        <v>81</v>
      </c>
      <c r="E80" s="10">
        <v>53</v>
      </c>
      <c r="F80" s="45">
        <v>28</v>
      </c>
      <c r="G80" s="10">
        <v>80</v>
      </c>
      <c r="H80" s="10">
        <v>54</v>
      </c>
      <c r="I80" s="45">
        <v>26</v>
      </c>
      <c r="J80" s="10">
        <v>67</v>
      </c>
      <c r="K80" s="10">
        <v>49</v>
      </c>
      <c r="L80" s="45">
        <v>18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5" x14ac:dyDescent="0.15">
      <c r="A81" s="21" t="s">
        <v>192</v>
      </c>
      <c r="B81" s="22" t="s">
        <v>5</v>
      </c>
      <c r="C81" s="22" t="s">
        <v>4</v>
      </c>
      <c r="D81" s="10">
        <v>133</v>
      </c>
      <c r="E81" s="10">
        <v>102</v>
      </c>
      <c r="F81" s="45">
        <v>31</v>
      </c>
      <c r="G81" s="10">
        <v>136</v>
      </c>
      <c r="H81" s="10">
        <v>125</v>
      </c>
      <c r="I81" s="45">
        <v>11</v>
      </c>
      <c r="J81" s="10">
        <v>161</v>
      </c>
      <c r="K81" s="10">
        <v>131</v>
      </c>
      <c r="L81" s="45">
        <v>30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5" x14ac:dyDescent="0.15">
      <c r="A82" s="17" t="s">
        <v>193</v>
      </c>
      <c r="B82" s="17" t="s">
        <v>0</v>
      </c>
      <c r="C82" s="25" t="s">
        <v>3</v>
      </c>
      <c r="D82" s="10">
        <v>413</v>
      </c>
      <c r="E82" s="10">
        <v>402</v>
      </c>
      <c r="F82" s="45">
        <v>11</v>
      </c>
      <c r="G82" s="10">
        <v>388</v>
      </c>
      <c r="H82" s="10">
        <v>470</v>
      </c>
      <c r="I82" s="45">
        <v>-82</v>
      </c>
      <c r="J82" s="10">
        <v>462</v>
      </c>
      <c r="K82" s="10">
        <v>387</v>
      </c>
      <c r="L82" s="45">
        <v>75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4" spans="1:75" x14ac:dyDescent="0.15">
      <c r="B84" s="1" t="s">
        <v>168</v>
      </c>
    </row>
    <row r="85" spans="1:75" x14ac:dyDescent="0.15">
      <c r="B85" s="29"/>
      <c r="C85" s="29">
        <v>2012</v>
      </c>
      <c r="D85" s="29">
        <v>2013</v>
      </c>
      <c r="E85" s="29">
        <v>2014</v>
      </c>
      <c r="F85"/>
      <c r="G85"/>
      <c r="H85"/>
      <c r="I85"/>
      <c r="J85"/>
      <c r="K85"/>
      <c r="L85"/>
    </row>
    <row r="86" spans="1:75" x14ac:dyDescent="0.15">
      <c r="B86" s="43" t="s">
        <v>182</v>
      </c>
      <c r="C86" s="44">
        <f>SUMIF($A$5:$A$83,$B86,F$5:F$83)</f>
        <v>0</v>
      </c>
      <c r="D86" s="44">
        <f>SUMIF($A$5:$A$83,$B86,I$5:I$83)</f>
        <v>0</v>
      </c>
      <c r="E86" s="44">
        <f>SUMIF($A$5:$A$83,$B86,L$5:L$83)</f>
        <v>0</v>
      </c>
      <c r="F86"/>
      <c r="G86"/>
      <c r="H86"/>
      <c r="I86"/>
      <c r="J86"/>
      <c r="K86"/>
      <c r="L86"/>
    </row>
    <row r="87" spans="1:75" x14ac:dyDescent="0.15">
      <c r="B87" s="15" t="s">
        <v>180</v>
      </c>
      <c r="C87" s="31">
        <f>SUMIF($A$5:$A$83,$B87,F$5:F$83)</f>
        <v>29</v>
      </c>
      <c r="D87" s="31">
        <f>SUMIF($A$5:$A$83,$B87,I$5:I$83)</f>
        <v>-8</v>
      </c>
      <c r="E87" s="31">
        <f>SUMIF($A$5:$A$83,$B87,L$5:L$83)</f>
        <v>9</v>
      </c>
      <c r="F87"/>
      <c r="G87"/>
      <c r="H87"/>
      <c r="I87"/>
      <c r="J87"/>
      <c r="K87"/>
      <c r="L87"/>
    </row>
    <row r="88" spans="1:75" x14ac:dyDescent="0.15">
      <c r="B88" s="26" t="s">
        <v>181</v>
      </c>
      <c r="C88" s="31">
        <f>SUMIF($A$5:$A$83,$B88,F$5:F$83)</f>
        <v>341</v>
      </c>
      <c r="D88" s="31">
        <f>SUMIF($A$5:$A$83,$B88,I$5:I$83)</f>
        <v>313</v>
      </c>
      <c r="E88" s="31">
        <f>SUMIF($A$5:$A$83,$B88,L$5:L$83)</f>
        <v>319</v>
      </c>
      <c r="F88"/>
      <c r="G88"/>
      <c r="H88"/>
      <c r="I88"/>
      <c r="J88"/>
      <c r="K88"/>
      <c r="L88"/>
    </row>
    <row r="89" spans="1:75" x14ac:dyDescent="0.15">
      <c r="B89" s="26" t="s">
        <v>101</v>
      </c>
      <c r="C89" s="31">
        <f>SUMIF($A$5:$A$83,$B89,F$5:F$83)</f>
        <v>99</v>
      </c>
      <c r="D89" s="31">
        <f>SUMIF($A$5:$A$83,$B89,I$5:I$83)</f>
        <v>130</v>
      </c>
      <c r="E89" s="31">
        <f>SUMIF($A$5:$A$83,$B89,L$5:L$83)</f>
        <v>77</v>
      </c>
      <c r="F89"/>
      <c r="G89"/>
      <c r="H89"/>
      <c r="I89"/>
      <c r="J89"/>
      <c r="K89"/>
      <c r="L89"/>
    </row>
    <row r="90" spans="1:75" ht="12.75" thickBot="1" x14ac:dyDescent="0.2">
      <c r="B90" s="27" t="s">
        <v>178</v>
      </c>
      <c r="C90" s="32">
        <f>SUMIF($A$5:$A$83,$B90,F$5:F$83)+SUMIF($A$5:$A$83,$B86,F$5:F$83)</f>
        <v>-12</v>
      </c>
      <c r="D90" s="32">
        <f>SUMIF($A$5:$A$83,$B90,I$5:I$83)+SUMIF($A$5:$A$83,$B86,I$5:I$83)</f>
        <v>-10</v>
      </c>
      <c r="E90" s="32">
        <f>SUMIF($A$5:$A$83,$B90,L$5:L$83)+SUMIF($A$5:$A$83,$B86,L$5:L$83)</f>
        <v>-3</v>
      </c>
      <c r="F90"/>
      <c r="G90"/>
      <c r="H90"/>
      <c r="I90"/>
      <c r="J90"/>
      <c r="K90"/>
      <c r="L90"/>
    </row>
    <row r="91" spans="1:75" x14ac:dyDescent="0.15">
      <c r="B91" s="28" t="s">
        <v>194</v>
      </c>
      <c r="C91" s="33">
        <f t="shared" ref="C91:C100" si="0">SUMIF($A$5:$A$83,$B91,F$5:F$83)</f>
        <v>7</v>
      </c>
      <c r="D91" s="33">
        <f t="shared" ref="D91:D100" si="1">SUMIF($A$5:$A$83,$B91,I$5:I$83)</f>
        <v>10</v>
      </c>
      <c r="E91" s="33">
        <f t="shared" ref="E91:E100" si="2">SUMIF($A$5:$A$83,$B91,L$5:L$83)</f>
        <v>5</v>
      </c>
      <c r="F91"/>
      <c r="G91"/>
      <c r="H91"/>
      <c r="I91"/>
      <c r="J91"/>
      <c r="K91"/>
      <c r="L91"/>
    </row>
    <row r="92" spans="1:75" x14ac:dyDescent="0.15">
      <c r="B92" s="26" t="s">
        <v>195</v>
      </c>
      <c r="C92" s="31">
        <f t="shared" si="0"/>
        <v>23</v>
      </c>
      <c r="D92" s="31">
        <f t="shared" si="1"/>
        <v>28</v>
      </c>
      <c r="E92" s="31">
        <f t="shared" si="2"/>
        <v>9</v>
      </c>
      <c r="F92"/>
      <c r="G92"/>
      <c r="H92"/>
      <c r="I92"/>
      <c r="J92"/>
      <c r="K92"/>
      <c r="L92"/>
    </row>
    <row r="93" spans="1:75" x14ac:dyDescent="0.15">
      <c r="B93" s="26" t="s">
        <v>196</v>
      </c>
      <c r="C93" s="31">
        <f t="shared" si="0"/>
        <v>94</v>
      </c>
      <c r="D93" s="31">
        <f t="shared" si="1"/>
        <v>17</v>
      </c>
      <c r="E93" s="31">
        <f t="shared" si="2"/>
        <v>39</v>
      </c>
      <c r="F93"/>
      <c r="G93"/>
      <c r="H93"/>
      <c r="I93"/>
      <c r="J93"/>
      <c r="K93"/>
      <c r="L93"/>
    </row>
    <row r="94" spans="1:75" x14ac:dyDescent="0.15">
      <c r="B94" s="26" t="s">
        <v>197</v>
      </c>
      <c r="C94" s="31">
        <f t="shared" si="0"/>
        <v>-400</v>
      </c>
      <c r="D94" s="31">
        <f t="shared" si="1"/>
        <v>-490</v>
      </c>
      <c r="E94" s="31">
        <f t="shared" si="2"/>
        <v>-674</v>
      </c>
      <c r="F94"/>
      <c r="G94"/>
      <c r="H94"/>
      <c r="I94"/>
      <c r="J94"/>
      <c r="K94"/>
      <c r="L94"/>
    </row>
    <row r="95" spans="1:75" x14ac:dyDescent="0.15">
      <c r="B95" s="26" t="s">
        <v>198</v>
      </c>
      <c r="C95" s="31">
        <f t="shared" si="0"/>
        <v>-316</v>
      </c>
      <c r="D95" s="31">
        <f t="shared" si="1"/>
        <v>-632</v>
      </c>
      <c r="E95" s="31">
        <f t="shared" si="2"/>
        <v>-524</v>
      </c>
      <c r="F95"/>
      <c r="G95"/>
      <c r="H95"/>
      <c r="I95"/>
      <c r="J95"/>
      <c r="K95"/>
      <c r="L95"/>
    </row>
    <row r="96" spans="1:75" x14ac:dyDescent="0.15">
      <c r="B96" s="26" t="s">
        <v>199</v>
      </c>
      <c r="C96" s="31">
        <f t="shared" si="0"/>
        <v>-330</v>
      </c>
      <c r="D96" s="31">
        <f t="shared" si="1"/>
        <v>-381</v>
      </c>
      <c r="E96" s="31">
        <f t="shared" si="2"/>
        <v>-398</v>
      </c>
      <c r="F96"/>
      <c r="G96"/>
      <c r="H96"/>
      <c r="I96"/>
      <c r="J96"/>
      <c r="K96"/>
      <c r="L96"/>
    </row>
    <row r="97" spans="2:12" x14ac:dyDescent="0.15">
      <c r="B97" s="26" t="s">
        <v>200</v>
      </c>
      <c r="C97" s="31">
        <f t="shared" si="0"/>
        <v>26</v>
      </c>
      <c r="D97" s="31">
        <f t="shared" si="1"/>
        <v>56</v>
      </c>
      <c r="E97" s="31">
        <f t="shared" si="2"/>
        <v>-7</v>
      </c>
      <c r="F97"/>
      <c r="G97"/>
      <c r="H97"/>
      <c r="I97"/>
      <c r="J97"/>
      <c r="K97"/>
      <c r="L97"/>
    </row>
    <row r="98" spans="2:12" x14ac:dyDescent="0.15">
      <c r="B98" s="26" t="s">
        <v>201</v>
      </c>
      <c r="C98" s="31">
        <f t="shared" si="0"/>
        <v>-12</v>
      </c>
      <c r="D98" s="31">
        <f t="shared" si="1"/>
        <v>-21</v>
      </c>
      <c r="E98" s="31">
        <f t="shared" si="2"/>
        <v>25</v>
      </c>
      <c r="F98"/>
      <c r="G98"/>
      <c r="H98"/>
      <c r="I98"/>
      <c r="J98"/>
      <c r="K98"/>
      <c r="L98"/>
    </row>
    <row r="99" spans="2:12" x14ac:dyDescent="0.15">
      <c r="B99" s="26" t="s">
        <v>202</v>
      </c>
      <c r="C99" s="31">
        <f t="shared" si="0"/>
        <v>233</v>
      </c>
      <c r="D99" s="31">
        <f t="shared" si="1"/>
        <v>48</v>
      </c>
      <c r="E99" s="31">
        <f t="shared" si="2"/>
        <v>149</v>
      </c>
      <c r="F99"/>
      <c r="G99"/>
      <c r="H99"/>
      <c r="I99"/>
      <c r="J99"/>
      <c r="K99"/>
      <c r="L99"/>
    </row>
    <row r="100" spans="2:12" ht="12.75" thickBot="1" x14ac:dyDescent="0.2">
      <c r="B100" s="30" t="s">
        <v>171</v>
      </c>
      <c r="C100" s="34">
        <f t="shared" si="0"/>
        <v>11</v>
      </c>
      <c r="D100" s="34">
        <f t="shared" si="1"/>
        <v>-82</v>
      </c>
      <c r="E100" s="34">
        <f t="shared" si="2"/>
        <v>75</v>
      </c>
      <c r="F100"/>
      <c r="G100"/>
      <c r="H100"/>
      <c r="I100"/>
      <c r="J100"/>
      <c r="K100"/>
      <c r="L100"/>
    </row>
    <row r="101" spans="2:12" ht="12.75" thickTop="1" x14ac:dyDescent="0.15">
      <c r="B101" s="6" t="s">
        <v>169</v>
      </c>
      <c r="C101" s="35" t="str">
        <f>"全体 "&amp;TEXT(SUM(C86:C100),"#,###")</f>
        <v>全体 -207</v>
      </c>
      <c r="D101" s="35" t="str">
        <f>"全体 "&amp;TEXT(SUM(D86:D100),"#,###")</f>
        <v>全体 -1,022</v>
      </c>
      <c r="E101" s="35" t="str">
        <f>"全体 "&amp;TEXT(SUM(E86:E100),"#,###")</f>
        <v>全体 -899</v>
      </c>
      <c r="F101"/>
      <c r="G101"/>
      <c r="H101"/>
      <c r="I101"/>
      <c r="J101"/>
      <c r="K101"/>
      <c r="L101"/>
    </row>
    <row r="102" spans="2:12" x14ac:dyDescent="0.15">
      <c r="F102"/>
      <c r="G102"/>
      <c r="H102"/>
      <c r="I102"/>
      <c r="J102"/>
      <c r="K102"/>
      <c r="L102"/>
    </row>
    <row r="103" spans="2:12" x14ac:dyDescent="0.15">
      <c r="F103"/>
      <c r="G103"/>
      <c r="H103"/>
      <c r="I103"/>
      <c r="J103"/>
      <c r="K103"/>
      <c r="L103"/>
    </row>
    <row r="104" spans="2:12" x14ac:dyDescent="0.15">
      <c r="F104"/>
      <c r="G104"/>
      <c r="H104"/>
      <c r="I104"/>
      <c r="J104"/>
      <c r="K104"/>
      <c r="L104"/>
    </row>
  </sheetData>
  <mergeCells count="2">
    <mergeCell ref="A2:A3"/>
    <mergeCell ref="B2:C3"/>
  </mergeCells>
  <phoneticPr fontId="3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南部</vt:lpstr>
      <vt:lpstr>南部男</vt:lpstr>
      <vt:lpstr>南部女</vt:lpstr>
      <vt:lpstr>北中部</vt:lpstr>
      <vt:lpstr>北中部男</vt:lpstr>
      <vt:lpstr>北中部女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Shimozato</dc:creator>
  <cp:lastModifiedBy>三重県</cp:lastModifiedBy>
  <dcterms:created xsi:type="dcterms:W3CDTF">2015-05-12T06:06:12Z</dcterms:created>
  <dcterms:modified xsi:type="dcterms:W3CDTF">2015-09-06T04:18:32Z</dcterms:modified>
</cp:coreProperties>
</file>