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9120" windowHeight="5715" activeTab="1"/>
  </bookViews>
  <sheets>
    <sheet name="推移G" sheetId="2" r:id="rId1"/>
    <sheet name="比較G" sheetId="4" r:id="rId2"/>
  </sheets>
  <calcPr calcId="145621"/>
</workbook>
</file>

<file path=xl/calcChain.xml><?xml version="1.0" encoding="utf-8"?>
<calcChain xmlns="http://schemas.openxmlformats.org/spreadsheetml/2006/main">
  <c r="E60" i="2" l="1"/>
  <c r="F60" i="2"/>
  <c r="G60" i="2"/>
  <c r="H60" i="2"/>
  <c r="I60" i="2"/>
  <c r="J60" i="2"/>
  <c r="K60" i="2"/>
  <c r="L60" i="2"/>
  <c r="M60" i="2"/>
  <c r="N60" i="2"/>
  <c r="O60" i="2"/>
  <c r="D60" i="2"/>
  <c r="E58" i="2"/>
  <c r="F58" i="2"/>
  <c r="G58" i="2"/>
  <c r="H58" i="2"/>
  <c r="I58" i="2"/>
  <c r="J58" i="2"/>
  <c r="K58" i="2"/>
  <c r="L58" i="2"/>
  <c r="M58" i="2"/>
  <c r="N58" i="2"/>
  <c r="O58" i="2"/>
  <c r="E59" i="2"/>
  <c r="F59" i="2"/>
  <c r="G59" i="2"/>
  <c r="H59" i="2"/>
  <c r="I59" i="2"/>
  <c r="J59" i="2"/>
  <c r="K59" i="2"/>
  <c r="L59" i="2"/>
  <c r="M59" i="2"/>
  <c r="N59" i="2"/>
  <c r="O59" i="2"/>
  <c r="D59" i="2"/>
  <c r="D58" i="2"/>
  <c r="E13" i="4" l="1"/>
  <c r="E44" i="4"/>
  <c r="E16" i="4"/>
  <c r="E10" i="4"/>
  <c r="E18" i="4"/>
  <c r="E41" i="4"/>
  <c r="E53" i="4"/>
  <c r="E39" i="4"/>
  <c r="E49" i="4"/>
  <c r="E48" i="4"/>
  <c r="E31" i="4"/>
  <c r="E52" i="4"/>
  <c r="E15" i="4"/>
  <c r="E47" i="4"/>
  <c r="E43" i="4"/>
  <c r="E11" i="4"/>
  <c r="E42" i="4"/>
  <c r="E40" i="4"/>
  <c r="E14" i="4"/>
  <c r="E45" i="4"/>
  <c r="E33" i="4"/>
  <c r="E28" i="4"/>
  <c r="E27" i="4"/>
  <c r="E50" i="4"/>
  <c r="E30" i="4"/>
  <c r="E56" i="4"/>
  <c r="E21" i="4"/>
  <c r="E54" i="4"/>
  <c r="E36" i="4"/>
  <c r="E26" i="4"/>
  <c r="E51" i="4"/>
  <c r="E20" i="4"/>
  <c r="E12" i="4"/>
  <c r="E35" i="4"/>
  <c r="E46" i="4"/>
  <c r="E38" i="4"/>
  <c r="E34" i="4"/>
  <c r="E37" i="4"/>
  <c r="E55" i="4"/>
  <c r="E22" i="4"/>
  <c r="E32" i="4"/>
  <c r="E17" i="4"/>
  <c r="E24" i="4"/>
  <c r="E29" i="4"/>
  <c r="E25" i="4"/>
  <c r="E23" i="4"/>
  <c r="E19" i="4"/>
  <c r="E9" i="4"/>
  <c r="AE9" i="2" l="1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8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S55" i="2" l="1"/>
  <c r="S10" i="2"/>
  <c r="S12" i="2"/>
  <c r="S14" i="2"/>
  <c r="S16" i="2"/>
  <c r="S18" i="2"/>
  <c r="S20" i="2"/>
  <c r="S22" i="2"/>
  <c r="S24" i="2"/>
  <c r="S26" i="2"/>
  <c r="S28" i="2"/>
  <c r="S30" i="2"/>
  <c r="S32" i="2"/>
  <c r="S34" i="2"/>
  <c r="S36" i="2"/>
  <c r="S38" i="2"/>
  <c r="S40" i="2"/>
  <c r="S42" i="2"/>
  <c r="S44" i="2"/>
  <c r="S46" i="2"/>
  <c r="S48" i="2"/>
  <c r="S50" i="2"/>
  <c r="S11" i="2"/>
  <c r="S13" i="2"/>
  <c r="S15" i="2"/>
  <c r="S17" i="2"/>
  <c r="S19" i="2"/>
  <c r="S21" i="2"/>
  <c r="S23" i="2"/>
  <c r="S25" i="2"/>
  <c r="S27" i="2"/>
  <c r="S29" i="2"/>
  <c r="S31" i="2"/>
  <c r="S33" i="2"/>
  <c r="S35" i="2"/>
  <c r="S37" i="2"/>
  <c r="S39" i="2"/>
  <c r="S41" i="2"/>
  <c r="S43" i="2"/>
  <c r="S45" i="2"/>
  <c r="S47" i="2"/>
  <c r="S49" i="2"/>
  <c r="S51" i="2"/>
  <c r="S53" i="2"/>
  <c r="S9" i="2"/>
  <c r="S54" i="2"/>
  <c r="S52" i="2"/>
</calcChain>
</file>

<file path=xl/sharedStrings.xml><?xml version="1.0" encoding="utf-8"?>
<sst xmlns="http://schemas.openxmlformats.org/spreadsheetml/2006/main" count="113" uniqueCount="58">
  <si>
    <t>上巻　出生　　第４．５表　都道府県別にみた年次別合計特殊出生率</t>
  </si>
  <si>
    <t>注：１）全国値は母の年齢１５～４９歳の各歳における出生率の合計である。</t>
  </si>
  <si>
    <t>　　　　都道府県の値は年齢５歳階級における出生率５倍の合計である。</t>
  </si>
  <si>
    <t>　　　　分母に用いた人口は、全国は各歳別日本人人口、都道府県は国勢調査年次は５歳階級別日本人人口、他の年次は５歳階級別総人口である。</t>
  </si>
  <si>
    <t>資料：　国立社会保障・人口問題研究所「人口統計資料集」、厚生労働省「人口動態統計」。</t>
  </si>
  <si>
    <t>平成25年　人口動態調査</t>
    <phoneticPr fontId="18"/>
  </si>
  <si>
    <t>全国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</si>
  <si>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</si>
  <si>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</si>
  <si>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</si>
  <si>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</si>
  <si>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</si>
  <si>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</si>
  <si>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</si>
  <si>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</si>
  <si>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</si>
  <si>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</si>
  <si>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</si>
  <si>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</si>
  <si>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</si>
  <si>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</si>
  <si>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</si>
  <si>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</si>
  <si>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</si>
  <si>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</si>
  <si>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</si>
  <si>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</si>
  <si>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</si>
  <si>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</si>
  <si>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</si>
  <si>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</si>
  <si>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</si>
  <si>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</si>
  <si>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</si>
  <si>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</si>
  <si>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</si>
  <si>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</si>
  <si>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</si>
  <si>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</si>
  <si>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</si>
  <si>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</si>
  <si>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</si>
  <si>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</si>
  <si>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</si>
  <si>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</si>
  <si>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</si>
  <si>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</si>
  <si>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</si>
  <si>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</si>
  <si>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</si>
  <si>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</si>
  <si>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東京都</t>
    <rPh sb="2" eb="3">
      <t>ト</t>
    </rPh>
    <phoneticPr fontId="18"/>
  </si>
  <si>
    <t>大阪府</t>
    <rPh sb="2" eb="3">
      <t>フ</t>
    </rPh>
    <phoneticPr fontId="18"/>
  </si>
  <si>
    <t>京都府</t>
    <rPh sb="2" eb="3">
      <t>フ</t>
    </rPh>
    <phoneticPr fontId="18"/>
  </si>
  <si>
    <t>順位</t>
    <rPh sb="0" eb="2">
      <t>ジュンイ</t>
    </rPh>
    <phoneticPr fontId="18"/>
  </si>
  <si>
    <t>2013-
1960</t>
    <phoneticPr fontId="18"/>
  </si>
  <si>
    <t>1975年</t>
    <rPh sb="4" eb="5">
      <t>ネン</t>
    </rPh>
    <phoneticPr fontId="18"/>
  </si>
  <si>
    <t>格差</t>
    <rPh sb="0" eb="2">
      <t>カクサ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</si>
</sst>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;[Red]\-#,##0.00\ "/>
  </numFmts>
  <fonts count="21" x14ac:knownFonts="1"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0"/>
      <color rgb="FF006100"/>
      <name val="ＭＳ Ｐゴシック"/>
      <family val="2"/>
      <charset val="128"/>
      <scheme val="minor"/>
    </font>
    <font>
      <sz val="10"/>
      <color rgb="FF9C0006"/>
      <name val="ＭＳ Ｐゴシック"/>
      <family val="2"/>
      <charset val="128"/>
      <scheme val="minor"/>
    </font>
    <font>
      <sz val="10"/>
      <color rgb="FF9C6500"/>
      <name val="ＭＳ Ｐゴシック"/>
      <family val="2"/>
      <charset val="128"/>
      <scheme val="minor"/>
    </font>
    <font>
      <sz val="10"/>
      <color rgb="FF3F3F76"/>
      <name val="ＭＳ Ｐゴシック"/>
      <family val="2"/>
      <charset val="128"/>
      <scheme val="minor"/>
    </font>
    <font>
      <b/>
      <sz val="10"/>
      <color rgb="FF3F3F3F"/>
      <name val="ＭＳ Ｐゴシック"/>
      <family val="2"/>
      <charset val="128"/>
      <scheme val="minor"/>
    </font>
    <font>
      <b/>
      <sz val="10"/>
      <color rgb="FFFA7D00"/>
      <name val="ＭＳ Ｐゴシック"/>
      <family val="2"/>
      <charset val="128"/>
      <scheme val="minor"/>
    </font>
    <font>
      <sz val="10"/>
      <color rgb="FFFA7D00"/>
      <name val="ＭＳ Ｐゴシック"/>
      <family val="2"/>
      <charset val="128"/>
      <scheme val="minor"/>
    </font>
    <font>
      <b/>
      <sz val="10"/>
      <color theme="0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i/>
      <sz val="10"/>
      <color rgb="FF7F7F7F"/>
      <name val="ＭＳ Ｐゴシック"/>
      <family val="2"/>
      <charset val="128"/>
      <scheme val="minor"/>
    </font>
    <font>
      <b/>
      <sz val="10"/>
      <color theme="1"/>
      <name val="ＭＳ Ｐゴシック"/>
      <family val="2"/>
      <charset val="128"/>
      <scheme val="minor"/>
    </font>
    <font>
      <sz val="10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rgb="FF0000CC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9" fillId="0" borderId="0" xfId="0" applyFont="1">
      <alignment vertical="center"/>
    </xf>
    <xf numFmtId="40" fontId="0" fillId="0" borderId="10" xfId="42" applyNumberFormat="1" applyFont="1" applyBorder="1">
      <alignment vertical="center"/>
    </xf>
    <xf numFmtId="0" fontId="0" fillId="0" borderId="10" xfId="42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0" fontId="0" fillId="33" borderId="10" xfId="42" applyNumberFormat="1" applyFont="1" applyFill="1" applyBorder="1">
      <alignment vertical="center"/>
    </xf>
    <xf numFmtId="40" fontId="0" fillId="34" borderId="10" xfId="42" applyNumberFormat="1" applyFont="1" applyFill="1" applyBorder="1">
      <alignment vertical="center"/>
    </xf>
    <xf numFmtId="38" fontId="20" fillId="0" borderId="10" xfId="42" applyFont="1" applyBorder="1">
      <alignment vertical="center"/>
    </xf>
    <xf numFmtId="38" fontId="20" fillId="34" borderId="10" xfId="42" applyFont="1" applyFill="1" applyBorder="1">
      <alignment vertical="center"/>
    </xf>
    <xf numFmtId="40" fontId="0" fillId="35" borderId="10" xfId="42" applyNumberFormat="1" applyFont="1" applyFill="1" applyBorder="1">
      <alignment vertical="center"/>
    </xf>
    <xf numFmtId="38" fontId="20" fillId="35" borderId="10" xfId="42" applyFont="1" applyFill="1" applyBorder="1">
      <alignment vertical="center"/>
    </xf>
    <xf numFmtId="38" fontId="0" fillId="0" borderId="0" xfId="0" applyNumberFormat="1">
      <alignment vertical="center"/>
    </xf>
    <xf numFmtId="40" fontId="0" fillId="36" borderId="10" xfId="42" applyNumberFormat="1" applyFont="1" applyFill="1" applyBorder="1">
      <alignment vertical="center"/>
    </xf>
    <xf numFmtId="38" fontId="20" fillId="36" borderId="10" xfId="42" applyFont="1" applyFill="1" applyBorder="1">
      <alignment vertical="center"/>
    </xf>
    <xf numFmtId="176" fontId="0" fillId="0" borderId="0" xfId="0" applyNumberFormat="1">
      <alignment vertical="center"/>
    </xf>
    <xf numFmtId="0" fontId="0" fillId="0" borderId="10" xfId="42" applyNumberFormat="1" applyFont="1" applyBorder="1" applyAlignment="1">
      <alignment horizontal="center" vertical="center" wrapText="1"/>
    </xf>
    <xf numFmtId="40" fontId="20" fillId="0" borderId="10" xfId="42" applyNumberFormat="1" applyFont="1" applyBorder="1">
      <alignment vertical="center"/>
    </xf>
    <xf numFmtId="40" fontId="20" fillId="36" borderId="10" xfId="42" applyNumberFormat="1" applyFont="1" applyFill="1" applyBorder="1">
      <alignment vertical="center"/>
    </xf>
    <xf numFmtId="40" fontId="20" fillId="35" borderId="10" xfId="42" applyNumberFormat="1" applyFont="1" applyFill="1" applyBorder="1">
      <alignment vertical="center"/>
    </xf>
    <xf numFmtId="40" fontId="20" fillId="34" borderId="10" xfId="42" applyNumberFormat="1" applyFont="1" applyFill="1" applyBorder="1">
      <alignment vertical="center"/>
    </xf>
    <xf numFmtId="40" fontId="0" fillId="0" borderId="0" xfId="0" applyNumberFormat="1">
      <alignment vertical="center"/>
    </xf>
    <xf numFmtId="40" fontId="0" fillId="0" borderId="0" xfId="42" applyNumberFormat="1" applyFont="1" applyAlignment="1">
      <alignment vertical="center"/>
    </xf>
    <xf numFmtId="40" fontId="19" fillId="0" borderId="10" xfId="42" applyNumberFormat="1" applyFont="1" applyBorder="1">
      <alignment vertical="center"/>
    </xf>
    <xf numFmtId="40" fontId="19" fillId="35" borderId="10" xfId="42" applyNumberFormat="1" applyFont="1" applyFill="1" applyBorder="1">
      <alignment vertical="center"/>
    </xf>
    <xf numFmtId="0" fontId="19" fillId="0" borderId="0" xfId="0" applyFont="1" applyBorder="1">
      <alignment vertical="center"/>
    </xf>
    <xf numFmtId="0" fontId="0" fillId="0" borderId="0" xfId="0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0000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合計特殊出生率の推移（全国・三重県及び上位</a:t>
            </a:r>
            <a:r>
              <a:rPr lang="en-US" altLang="ja-JP" sz="1100"/>
              <a:t>2</a:t>
            </a:r>
            <a:r>
              <a:rPr lang="ja-JP" altLang="en-US" sz="1100"/>
              <a:t>、下位</a:t>
            </a:r>
            <a:r>
              <a:rPr lang="en-US" altLang="ja-JP" sz="1100"/>
              <a:t>2</a:t>
            </a:r>
            <a:r>
              <a:rPr lang="ja-JP" altLang="en-US" sz="1100"/>
              <a:t>都府県）</a:t>
            </a:r>
          </a:p>
        </c:rich>
      </c:tx>
      <c:layout>
        <c:manualLayout>
          <c:xMode val="edge"/>
          <c:yMode val="edge"/>
          <c:x val="0.13125872080947035"/>
          <c:y val="1.058211473565804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332807675045433E-2"/>
          <c:y val="0.12286614173228347"/>
          <c:w val="0.7296879365495692"/>
          <c:h val="0.72172973579134103"/>
        </c:manualLayout>
      </c:layout>
      <c:lineChart>
        <c:grouping val="standard"/>
        <c:varyColors val="0"/>
        <c:ser>
          <c:idx val="5"/>
          <c:order val="0"/>
          <c:tx>
            <c:strRef>
              <c:f>推移G!$A$55</c:f>
              <c:strCache>
                <c:ptCount val="1"/>
                <c:pt idx="0">
                  <c:v>沖縄県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circle"/>
            <c:size val="6"/>
            <c:spPr>
              <a:solidFill>
                <a:srgbClr val="0000CC"/>
              </a:solidFill>
              <a:ln>
                <a:solidFill>
                  <a:srgbClr val="0000CC"/>
                </a:solidFill>
              </a:ln>
            </c:spPr>
          </c:marker>
          <c:dLbls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推移G!$C$7:$P$7</c:f>
              <c:numCache>
                <c:formatCode>General</c:formatCode>
                <c:ptCount val="14"/>
                <c:pt idx="0">
                  <c:v>1955</c:v>
                </c:pt>
                <c:pt idx="1">
                  <c:v>1960</c:v>
                </c:pt>
                <c:pt idx="2">
                  <c:v>1965</c:v>
                </c:pt>
                <c:pt idx="3">
                  <c:v>1970</c:v>
                </c:pt>
                <c:pt idx="4">
                  <c:v>1975</c:v>
                </c:pt>
                <c:pt idx="5">
                  <c:v>1980</c:v>
                </c:pt>
                <c:pt idx="6">
                  <c:v>1985</c:v>
                </c:pt>
                <c:pt idx="7">
                  <c:v>1990</c:v>
                </c:pt>
                <c:pt idx="8">
                  <c:v>1995</c:v>
                </c:pt>
                <c:pt idx="9">
                  <c:v>2000</c:v>
                </c:pt>
                <c:pt idx="10">
                  <c:v>2005</c:v>
                </c:pt>
                <c:pt idx="11">
                  <c:v>2010</c:v>
                </c:pt>
                <c:pt idx="12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推移G!$C$55:$P$55</c:f>
              <c:numCache>
                <c:formatCode>#,##0.00_);[Red]\(#,##0.00\)</c:formatCode>
                <c:ptCount val="14"/>
                <c:pt idx="4">
                  <c:v>2.88</c:v>
                </c:pt>
                <c:pt idx="5">
                  <c:v>2.38</c:v>
                </c:pt>
                <c:pt idx="6">
                  <c:v>2.31</c:v>
                </c:pt>
                <c:pt idx="7">
                  <c:v>1.95</c:v>
                </c:pt>
                <c:pt idx="8">
                  <c:v>1.87</c:v>
                </c:pt>
                <c:pt idx="9">
                  <c:v>1.82</c:v>
                </c:pt>
                <c:pt idx="10">
                  <c:v>1.72</c:v>
                </c:pt>
                <c:pt idx="11">
                  <c:v>1.87</c:v>
                </c:pt>
                <c:pt idx="12">
                  <c:v>1.94</c:v>
                </c:pt>
                <c:pt idx="13">
                  <c:v>1.86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推移G!$A$53</c:f>
              <c:strCache>
                <c:ptCount val="1"/>
                <c:pt idx="0">
                  <c:v>宮崎県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推移G!$C$7:$P$7</c:f>
              <c:numCache>
                <c:formatCode>General</c:formatCode>
                <c:ptCount val="14"/>
                <c:pt idx="0">
                  <c:v>1955</c:v>
                </c:pt>
                <c:pt idx="1">
                  <c:v>1960</c:v>
                </c:pt>
                <c:pt idx="2">
                  <c:v>1965</c:v>
                </c:pt>
                <c:pt idx="3">
                  <c:v>1970</c:v>
                </c:pt>
                <c:pt idx="4">
                  <c:v>1975</c:v>
                </c:pt>
                <c:pt idx="5">
                  <c:v>1980</c:v>
                </c:pt>
                <c:pt idx="6">
                  <c:v>1985</c:v>
                </c:pt>
                <c:pt idx="7">
                  <c:v>1990</c:v>
                </c:pt>
                <c:pt idx="8">
                  <c:v>1995</c:v>
                </c:pt>
                <c:pt idx="9">
                  <c:v>2000</c:v>
                </c:pt>
                <c:pt idx="10">
                  <c:v>2005</c:v>
                </c:pt>
                <c:pt idx="11">
                  <c:v>2010</c:v>
                </c:pt>
                <c:pt idx="12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推移G!$C$53:$P$53</c:f>
              <c:numCache>
                <c:formatCode>#,##0.00_);[Red]\(#,##0.00\)</c:formatCode>
                <c:ptCount val="14"/>
                <c:pt idx="1">
                  <c:v>2.4300000000000002</c:v>
                </c:pt>
                <c:pt idx="2">
                  <c:v>2.2999999999999998</c:v>
                </c:pt>
                <c:pt idx="3">
                  <c:v>2.15</c:v>
                </c:pt>
                <c:pt idx="4">
                  <c:v>2.11</c:v>
                </c:pt>
                <c:pt idx="5">
                  <c:v>1.93</c:v>
                </c:pt>
                <c:pt idx="6">
                  <c:v>1.9</c:v>
                </c:pt>
                <c:pt idx="7">
                  <c:v>1.68</c:v>
                </c:pt>
                <c:pt idx="8">
                  <c:v>1.7</c:v>
                </c:pt>
                <c:pt idx="9">
                  <c:v>1.62</c:v>
                </c:pt>
                <c:pt idx="10">
                  <c:v>1.48</c:v>
                </c:pt>
                <c:pt idx="11">
                  <c:v>1.68</c:v>
                </c:pt>
                <c:pt idx="12">
                  <c:v>1.72</c:v>
                </c:pt>
                <c:pt idx="13">
                  <c:v>1.69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推移G!$A$32</c:f>
              <c:strCache>
                <c:ptCount val="1"/>
                <c:pt idx="0">
                  <c:v>三重県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ymbol val="circle"/>
            <c:size val="6"/>
            <c:spPr>
              <a:solidFill>
                <a:schemeClr val="bg1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推移G!$C$7:$P$7</c:f>
              <c:numCache>
                <c:formatCode>General</c:formatCode>
                <c:ptCount val="14"/>
                <c:pt idx="0">
                  <c:v>1955</c:v>
                </c:pt>
                <c:pt idx="1">
                  <c:v>1960</c:v>
                </c:pt>
                <c:pt idx="2">
                  <c:v>1965</c:v>
                </c:pt>
                <c:pt idx="3">
                  <c:v>1970</c:v>
                </c:pt>
                <c:pt idx="4">
                  <c:v>1975</c:v>
                </c:pt>
                <c:pt idx="5">
                  <c:v>1980</c:v>
                </c:pt>
                <c:pt idx="6">
                  <c:v>1985</c:v>
                </c:pt>
                <c:pt idx="7">
                  <c:v>1990</c:v>
                </c:pt>
                <c:pt idx="8">
                  <c:v>1995</c:v>
                </c:pt>
                <c:pt idx="9">
                  <c:v>2000</c:v>
                </c:pt>
                <c:pt idx="10">
                  <c:v>2005</c:v>
                </c:pt>
                <c:pt idx="11">
                  <c:v>2010</c:v>
                </c:pt>
                <c:pt idx="12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推移G!$C$32:$P$32</c:f>
              <c:numCache>
                <c:formatCode>#,##0.00_);[Red]\(#,##0.00\)</c:formatCode>
                <c:ptCount val="14"/>
                <c:pt idx="1">
                  <c:v>1.95</c:v>
                </c:pt>
                <c:pt idx="2">
                  <c:v>2.19</c:v>
                </c:pt>
                <c:pt idx="3">
                  <c:v>2.04</c:v>
                </c:pt>
                <c:pt idx="4">
                  <c:v>1.99</c:v>
                </c:pt>
                <c:pt idx="5">
                  <c:v>1.82</c:v>
                </c:pt>
                <c:pt idx="6">
                  <c:v>1.8</c:v>
                </c:pt>
                <c:pt idx="7">
                  <c:v>1.61</c:v>
                </c:pt>
                <c:pt idx="8">
                  <c:v>1.5</c:v>
                </c:pt>
                <c:pt idx="9">
                  <c:v>1.48</c:v>
                </c:pt>
                <c:pt idx="10">
                  <c:v>1.36</c:v>
                </c:pt>
                <c:pt idx="11">
                  <c:v>1.51</c:v>
                </c:pt>
                <c:pt idx="12">
                  <c:v>1.49</c:v>
                </c:pt>
                <c:pt idx="13">
                  <c:v>1.45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推移G!$A$8</c:f>
              <c:strCache>
                <c:ptCount val="1"/>
                <c:pt idx="0">
                  <c:v>全国</c:v>
                </c:pt>
              </c:strCache>
            </c:strRef>
          </c:tx>
          <c:spPr>
            <a:ln w="50800" cmpd="dbl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layout>
                <c:manualLayout>
                  <c:x val="2.0689649554805987E-3"/>
                  <c:y val="3.0857140080347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推移G!$C$7:$P$7</c:f>
              <c:numCache>
                <c:formatCode>General</c:formatCode>
                <c:ptCount val="14"/>
                <c:pt idx="0">
                  <c:v>1955</c:v>
                </c:pt>
                <c:pt idx="1">
                  <c:v>1960</c:v>
                </c:pt>
                <c:pt idx="2">
                  <c:v>1965</c:v>
                </c:pt>
                <c:pt idx="3">
                  <c:v>1970</c:v>
                </c:pt>
                <c:pt idx="4">
                  <c:v>1975</c:v>
                </c:pt>
                <c:pt idx="5">
                  <c:v>1980</c:v>
                </c:pt>
                <c:pt idx="6">
                  <c:v>1985</c:v>
                </c:pt>
                <c:pt idx="7">
                  <c:v>1990</c:v>
                </c:pt>
                <c:pt idx="8">
                  <c:v>1995</c:v>
                </c:pt>
                <c:pt idx="9">
                  <c:v>2000</c:v>
                </c:pt>
                <c:pt idx="10">
                  <c:v>2005</c:v>
                </c:pt>
                <c:pt idx="11">
                  <c:v>2010</c:v>
                </c:pt>
                <c:pt idx="12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推移G!$C$8:$P$8</c:f>
              <c:numCache>
                <c:formatCode>#,##0.00_);[Red]\(#,##0.00\)</c:formatCode>
                <c:ptCount val="14"/>
                <c:pt idx="0">
                  <c:v>2.37</c:v>
                </c:pt>
                <c:pt idx="1">
                  <c:v>2</c:v>
                </c:pt>
                <c:pt idx="2">
                  <c:v>2.14</c:v>
                </c:pt>
                <c:pt idx="3">
                  <c:v>2.13</c:v>
                </c:pt>
                <c:pt idx="4">
                  <c:v>1.91</c:v>
                </c:pt>
                <c:pt idx="5">
                  <c:v>1.75</c:v>
                </c:pt>
                <c:pt idx="6">
                  <c:v>1.76</c:v>
                </c:pt>
                <c:pt idx="7">
                  <c:v>1.54</c:v>
                </c:pt>
                <c:pt idx="8">
                  <c:v>1.42</c:v>
                </c:pt>
                <c:pt idx="9">
                  <c:v>1.36</c:v>
                </c:pt>
                <c:pt idx="10">
                  <c:v>1.26</c:v>
                </c:pt>
                <c:pt idx="11">
                  <c:v>1.39</c:v>
                </c:pt>
                <c:pt idx="12">
                  <c:v>1.43</c:v>
                </c:pt>
                <c:pt idx="13">
                  <c:v>1.42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推移G!$A$34</c:f>
              <c:strCache>
                <c:ptCount val="1"/>
                <c:pt idx="0">
                  <c:v>京都府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推移G!$C$7:$P$7</c:f>
              <c:numCache>
                <c:formatCode>General</c:formatCode>
                <c:ptCount val="14"/>
                <c:pt idx="0">
                  <c:v>1955</c:v>
                </c:pt>
                <c:pt idx="1">
                  <c:v>1960</c:v>
                </c:pt>
                <c:pt idx="2">
                  <c:v>1965</c:v>
                </c:pt>
                <c:pt idx="3">
                  <c:v>1970</c:v>
                </c:pt>
                <c:pt idx="4">
                  <c:v>1975</c:v>
                </c:pt>
                <c:pt idx="5">
                  <c:v>1980</c:v>
                </c:pt>
                <c:pt idx="6">
                  <c:v>1985</c:v>
                </c:pt>
                <c:pt idx="7">
                  <c:v>1990</c:v>
                </c:pt>
                <c:pt idx="8">
                  <c:v>1995</c:v>
                </c:pt>
                <c:pt idx="9">
                  <c:v>2000</c:v>
                </c:pt>
                <c:pt idx="10">
                  <c:v>2005</c:v>
                </c:pt>
                <c:pt idx="11">
                  <c:v>2010</c:v>
                </c:pt>
                <c:pt idx="12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推移G!$C$34:$P$34</c:f>
              <c:numCache>
                <c:formatCode>#,##0.00_);[Red]\(#,##0.00\)</c:formatCode>
                <c:ptCount val="14"/>
                <c:pt idx="1">
                  <c:v>1.72</c:v>
                </c:pt>
                <c:pt idx="2">
                  <c:v>2.02</c:v>
                </c:pt>
                <c:pt idx="3">
                  <c:v>2.02</c:v>
                </c:pt>
                <c:pt idx="4">
                  <c:v>1.81</c:v>
                </c:pt>
                <c:pt idx="5">
                  <c:v>1.67</c:v>
                </c:pt>
                <c:pt idx="6">
                  <c:v>1.68</c:v>
                </c:pt>
                <c:pt idx="7">
                  <c:v>1.48</c:v>
                </c:pt>
                <c:pt idx="8">
                  <c:v>1.33</c:v>
                </c:pt>
                <c:pt idx="9">
                  <c:v>1.28</c:v>
                </c:pt>
                <c:pt idx="10">
                  <c:v>1.18</c:v>
                </c:pt>
                <c:pt idx="11">
                  <c:v>1.28</c:v>
                </c:pt>
                <c:pt idx="12">
                  <c:v>1.26</c:v>
                </c:pt>
                <c:pt idx="13">
                  <c:v>1.24</c:v>
                </c:pt>
              </c:numCache>
            </c:numRef>
          </c:val>
          <c:smooth val="0"/>
        </c:ser>
        <c:ser>
          <c:idx val="1"/>
          <c:order val="5"/>
          <c:tx>
            <c:strRef>
              <c:f>推移G!$A$21</c:f>
              <c:strCache>
                <c:ptCount val="1"/>
                <c:pt idx="0">
                  <c:v>東京都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推移G!$C$7:$P$7</c:f>
              <c:numCache>
                <c:formatCode>General</c:formatCode>
                <c:ptCount val="14"/>
                <c:pt idx="0">
                  <c:v>1955</c:v>
                </c:pt>
                <c:pt idx="1">
                  <c:v>1960</c:v>
                </c:pt>
                <c:pt idx="2">
                  <c:v>1965</c:v>
                </c:pt>
                <c:pt idx="3">
                  <c:v>1970</c:v>
                </c:pt>
                <c:pt idx="4">
                  <c:v>1975</c:v>
                </c:pt>
                <c:pt idx="5">
                  <c:v>1980</c:v>
                </c:pt>
                <c:pt idx="6">
                  <c:v>1985</c:v>
                </c:pt>
                <c:pt idx="7">
                  <c:v>1990</c:v>
                </c:pt>
                <c:pt idx="8">
                  <c:v>1995</c:v>
                </c:pt>
                <c:pt idx="9">
                  <c:v>2000</c:v>
                </c:pt>
                <c:pt idx="10">
                  <c:v>2005</c:v>
                </c:pt>
                <c:pt idx="11">
                  <c:v>2010</c:v>
                </c:pt>
                <c:pt idx="12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推移G!$C$21:$P$21</c:f>
              <c:numCache>
                <c:formatCode>#,##0.00_);[Red]\(#,##0.00\)</c:formatCode>
                <c:ptCount val="14"/>
                <c:pt idx="1">
                  <c:v>1.7</c:v>
                </c:pt>
                <c:pt idx="2">
                  <c:v>2</c:v>
                </c:pt>
                <c:pt idx="3">
                  <c:v>1.96</c:v>
                </c:pt>
                <c:pt idx="4">
                  <c:v>1.63</c:v>
                </c:pt>
                <c:pt idx="5">
                  <c:v>1.44</c:v>
                </c:pt>
                <c:pt idx="6">
                  <c:v>1.44</c:v>
                </c:pt>
                <c:pt idx="7">
                  <c:v>1.23</c:v>
                </c:pt>
                <c:pt idx="8">
                  <c:v>1.1100000000000001</c:v>
                </c:pt>
                <c:pt idx="9">
                  <c:v>1.07</c:v>
                </c:pt>
                <c:pt idx="10">
                  <c:v>1</c:v>
                </c:pt>
                <c:pt idx="11">
                  <c:v>1.1200000000000001</c:v>
                </c:pt>
                <c:pt idx="12">
                  <c:v>1.1299999999999999</c:v>
                </c:pt>
                <c:pt idx="13">
                  <c:v>1.1499999999999999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45600"/>
        <c:axId val="80747136"/>
      </c:lineChart>
      <c:catAx>
        <c:axId val="80745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80747136"/>
        <c:crosses val="autoZero"/>
        <c:auto val="1"/>
        <c:lblAlgn val="ctr"/>
        <c:lblOffset val="100"/>
        <c:noMultiLvlLbl val="0"/>
      </c:catAx>
      <c:valAx>
        <c:axId val="80747136"/>
        <c:scaling>
          <c:orientation val="minMax"/>
          <c:max val="3"/>
          <c:min val="0.8"/>
        </c:scaling>
        <c:delete val="0"/>
        <c:axPos val="l"/>
        <c:majorGridlines>
          <c:spPr>
            <a:ln>
              <a:prstDash val="solid"/>
            </a:ln>
          </c:spPr>
        </c:majorGridlines>
        <c:numFmt formatCode="#,##0.0;[Red]\-#,##0.0" sourceLinked="0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80745600"/>
        <c:crosses val="autoZero"/>
        <c:crossBetween val="midCat"/>
        <c:majorUnit val="0.2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6780835643220289"/>
          <c:y val="0.34786164229471317"/>
          <c:w val="0.12212453160185351"/>
          <c:h val="0.3874910011248594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+mn-ea"/>
                <a:ea typeface="+mn-ea"/>
              </a:defRPr>
            </a:pPr>
            <a:r>
              <a:rPr lang="ja-JP" altLang="en-US" sz="1100">
                <a:latin typeface="+mn-ea"/>
                <a:ea typeface="+mn-ea"/>
              </a:rPr>
              <a:t>都道府県別合計特殊出生率（２０１４年）</a:t>
            </a:r>
            <a:endParaRPr lang="en-US" altLang="ja-JP" sz="1100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0.3353587207789948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928847530422332E-2"/>
          <c:y val="0.14182794075961111"/>
          <c:w val="0.88960516970577386"/>
          <c:h val="0.66766554139869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比較G!$D$8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Pt>
            <c:idx val="10"/>
            <c:invertIfNegative val="0"/>
            <c:bubble3D val="0"/>
          </c:dPt>
          <c:dPt>
            <c:idx val="2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</c:spPr>
          </c:dPt>
          <c:dPt>
            <c:idx val="28"/>
            <c:invertIfNegative val="0"/>
            <c:bubble3D val="0"/>
            <c:spPr>
              <a:solidFill>
                <a:srgbClr val="0000CC"/>
              </a:solidFill>
            </c:spPr>
          </c:dPt>
          <c:cat>
            <c:strRef>
              <c:f>比較G!$B$9:$B$56</c:f>
              <c:strCache>
                <c:ptCount val="48"/>
                <c:pt idx="0">
                  <c:v>全国</c:v>
                </c:pt>
                <c:pt idx="1">
                  <c:v>沖縄県</c:v>
                </c:pt>
                <c:pt idx="2">
                  <c:v>宮崎県</c:v>
                </c:pt>
                <c:pt idx="3">
                  <c:v>島根県</c:v>
                </c:pt>
                <c:pt idx="4">
                  <c:v>長崎県</c:v>
                </c:pt>
                <c:pt idx="5">
                  <c:v>熊本県</c:v>
                </c:pt>
                <c:pt idx="6">
                  <c:v>佐賀県</c:v>
                </c:pt>
                <c:pt idx="7">
                  <c:v>鹿児島県</c:v>
                </c:pt>
                <c:pt idx="8">
                  <c:v>鳥取県</c:v>
                </c:pt>
                <c:pt idx="9">
                  <c:v>福島県</c:v>
                </c:pt>
                <c:pt idx="10">
                  <c:v>香川県</c:v>
                </c:pt>
                <c:pt idx="11">
                  <c:v>大分県</c:v>
                </c:pt>
                <c:pt idx="12">
                  <c:v>福井県</c:v>
                </c:pt>
                <c:pt idx="13">
                  <c:v>和歌山県</c:v>
                </c:pt>
                <c:pt idx="14">
                  <c:v>広島県</c:v>
                </c:pt>
                <c:pt idx="15">
                  <c:v>長野県</c:v>
                </c:pt>
                <c:pt idx="16">
                  <c:v>山口県</c:v>
                </c:pt>
                <c:pt idx="17">
                  <c:v>滋賀県</c:v>
                </c:pt>
                <c:pt idx="18">
                  <c:v>静岡県</c:v>
                </c:pt>
                <c:pt idx="19">
                  <c:v>愛媛県</c:v>
                </c:pt>
                <c:pt idx="20">
                  <c:v>岡山県</c:v>
                </c:pt>
                <c:pt idx="21">
                  <c:v>山形県</c:v>
                </c:pt>
                <c:pt idx="22">
                  <c:v>栃木県</c:v>
                </c:pt>
                <c:pt idx="23">
                  <c:v>愛知県</c:v>
                </c:pt>
                <c:pt idx="24">
                  <c:v>徳島県</c:v>
                </c:pt>
                <c:pt idx="25">
                  <c:v>福岡県</c:v>
                </c:pt>
                <c:pt idx="26">
                  <c:v>富山県</c:v>
                </c:pt>
                <c:pt idx="27">
                  <c:v>石川県</c:v>
                </c:pt>
                <c:pt idx="28">
                  <c:v>三重県</c:v>
                </c:pt>
                <c:pt idx="29">
                  <c:v>高知県</c:v>
                </c:pt>
                <c:pt idx="30">
                  <c:v>岩手県</c:v>
                </c:pt>
                <c:pt idx="31">
                  <c:v>群馬県</c:v>
                </c:pt>
                <c:pt idx="32">
                  <c:v>茨城県</c:v>
                </c:pt>
                <c:pt idx="33">
                  <c:v>新潟県</c:v>
                </c:pt>
                <c:pt idx="34">
                  <c:v>山梨県</c:v>
                </c:pt>
                <c:pt idx="35">
                  <c:v>青森県</c:v>
                </c:pt>
                <c:pt idx="36">
                  <c:v>岐阜県</c:v>
                </c:pt>
                <c:pt idx="37">
                  <c:v>兵庫県</c:v>
                </c:pt>
                <c:pt idx="38">
                  <c:v>秋田県</c:v>
                </c:pt>
                <c:pt idx="39">
                  <c:v>千葉県</c:v>
                </c:pt>
                <c:pt idx="40">
                  <c:v>埼玉県</c:v>
                </c:pt>
                <c:pt idx="41">
                  <c:v>神奈川県</c:v>
                </c:pt>
                <c:pt idx="42">
                  <c:v>大阪府</c:v>
                </c:pt>
                <c:pt idx="43">
                  <c:v>宮城県</c:v>
                </c:pt>
                <c:pt idx="44">
                  <c:v>北海道</c:v>
                </c:pt>
                <c:pt idx="45">
                  <c:v>奈良県</c:v>
                </c:pt>
                <c:pt idx="46">
                  <c:v>京都府</c:v>
                </c:pt>
                <c:pt idx="47">
                  <c:v>東京都</c:v>
                </c:pt>
              </c:strCache>
            </c:strRef>
          </c:cat>
          <c:val>
            <c:numRef>
              <c:f>比較G!$D$9:$D$56</c:f>
              <c:numCache>
                <c:formatCode>#,##0.00_);[Red]\(#,##0.00\)</c:formatCode>
                <c:ptCount val="48"/>
                <c:pt idx="0">
                  <c:v>1.43</c:v>
                </c:pt>
                <c:pt idx="1">
                  <c:v>1.86</c:v>
                </c:pt>
                <c:pt idx="2">
                  <c:v>1.69</c:v>
                </c:pt>
                <c:pt idx="3">
                  <c:v>1.66</c:v>
                </c:pt>
                <c:pt idx="4">
                  <c:v>1.66</c:v>
                </c:pt>
                <c:pt idx="5">
                  <c:v>1.64</c:v>
                </c:pt>
                <c:pt idx="6">
                  <c:v>1.63</c:v>
                </c:pt>
                <c:pt idx="7">
                  <c:v>1.62</c:v>
                </c:pt>
                <c:pt idx="8">
                  <c:v>1.6</c:v>
                </c:pt>
                <c:pt idx="9">
                  <c:v>1.58</c:v>
                </c:pt>
                <c:pt idx="10">
                  <c:v>1.57</c:v>
                </c:pt>
                <c:pt idx="11">
                  <c:v>1.57</c:v>
                </c:pt>
                <c:pt idx="12">
                  <c:v>1.55</c:v>
                </c:pt>
                <c:pt idx="13">
                  <c:v>1.55</c:v>
                </c:pt>
                <c:pt idx="14">
                  <c:v>1.55</c:v>
                </c:pt>
                <c:pt idx="15">
                  <c:v>1.54</c:v>
                </c:pt>
                <c:pt idx="16">
                  <c:v>1.54</c:v>
                </c:pt>
                <c:pt idx="17">
                  <c:v>1.53</c:v>
                </c:pt>
                <c:pt idx="18">
                  <c:v>1.5</c:v>
                </c:pt>
                <c:pt idx="19">
                  <c:v>1.5</c:v>
                </c:pt>
                <c:pt idx="20">
                  <c:v>1.49</c:v>
                </c:pt>
                <c:pt idx="21">
                  <c:v>1.47</c:v>
                </c:pt>
                <c:pt idx="22">
                  <c:v>1.46</c:v>
                </c:pt>
                <c:pt idx="23">
                  <c:v>1.46</c:v>
                </c:pt>
                <c:pt idx="24">
                  <c:v>1.46</c:v>
                </c:pt>
                <c:pt idx="25">
                  <c:v>1.46</c:v>
                </c:pt>
                <c:pt idx="26">
                  <c:v>1.45</c:v>
                </c:pt>
                <c:pt idx="27">
                  <c:v>1.45</c:v>
                </c:pt>
                <c:pt idx="28">
                  <c:v>1.45</c:v>
                </c:pt>
                <c:pt idx="29">
                  <c:v>1.45</c:v>
                </c:pt>
                <c:pt idx="30">
                  <c:v>1.44</c:v>
                </c:pt>
                <c:pt idx="31">
                  <c:v>1.44</c:v>
                </c:pt>
                <c:pt idx="32">
                  <c:v>1.43</c:v>
                </c:pt>
                <c:pt idx="33">
                  <c:v>1.43</c:v>
                </c:pt>
                <c:pt idx="34">
                  <c:v>1.43</c:v>
                </c:pt>
                <c:pt idx="35">
                  <c:v>1.42</c:v>
                </c:pt>
                <c:pt idx="36">
                  <c:v>1.42</c:v>
                </c:pt>
                <c:pt idx="37">
                  <c:v>1.41</c:v>
                </c:pt>
                <c:pt idx="38">
                  <c:v>1.34</c:v>
                </c:pt>
                <c:pt idx="39">
                  <c:v>1.32</c:v>
                </c:pt>
                <c:pt idx="40">
                  <c:v>1.31</c:v>
                </c:pt>
                <c:pt idx="41">
                  <c:v>1.31</c:v>
                </c:pt>
                <c:pt idx="42">
                  <c:v>1.31</c:v>
                </c:pt>
                <c:pt idx="43">
                  <c:v>1.3</c:v>
                </c:pt>
                <c:pt idx="44">
                  <c:v>1.27</c:v>
                </c:pt>
                <c:pt idx="45">
                  <c:v>1.27</c:v>
                </c:pt>
                <c:pt idx="46">
                  <c:v>1.24</c:v>
                </c:pt>
                <c:pt idx="47">
                  <c:v>1.1499999999999999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83338368"/>
        <c:axId val="83339904"/>
      </c:barChart>
      <c:catAx>
        <c:axId val="83338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83339904"/>
        <c:crosses val="autoZero"/>
        <c:auto val="1"/>
        <c:lblAlgn val="ctr"/>
        <c:lblOffset val="100"/>
        <c:noMultiLvlLbl val="0"/>
      </c:catAx>
      <c:valAx>
        <c:axId val="83339904"/>
        <c:scaling>
          <c:orientation val="minMax"/>
          <c:max val="2"/>
        </c:scaling>
        <c:delete val="0"/>
        <c:axPos val="l"/>
        <c:majorGridlines/>
        <c:numFmt formatCode="#,##0.00_);[Red]\(#,##0.00\)" sourceLinked="1"/>
        <c:majorTickMark val="none"/>
        <c:minorTickMark val="none"/>
        <c:tickLblPos val="nextTo"/>
        <c:crossAx val="83338368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169332</xdr:colOff>
      <xdr:row>8</xdr:row>
      <xdr:rowOff>0</xdr:rowOff>
    </xdr:from>
    <xdr:to>
      <xdr:col>30</xdr:col>
      <xdr:colOff>169333</xdr:colOff>
      <xdr:row>33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0.08793</cdr:x>
      <cdr:y>0.91369</cdr:y>
    </cdr:from>
    <cdr:to>
      <cdr:x>0.36379</cdr:x>
      <cdr:y>0.98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54633" y="3384460"/>
          <a:ext cx="1740034" cy="24562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000" tIns="36000" rIns="36000" bIns="36000" rtlCol="0" anchor="t" anchorCtr="0"/>
        <a:lstStyle xmlns:a="http://schemas.openxmlformats.org/drawingml/2006/main"/>
        <a:p xmlns:a="http://schemas.openxmlformats.org/drawingml/2006/main">
          <a:pPr algn="l"/>
          <a:r>
            <a:rPr lang="en-US" altLang="ja-JP" sz="1000"/>
            <a:t>※</a:t>
          </a:r>
          <a:r>
            <a:rPr lang="ja-JP" altLang="en-US" sz="1000"/>
            <a:t>全国の</a:t>
          </a:r>
          <a:r>
            <a:rPr lang="en-US" altLang="ja-JP" sz="1000"/>
            <a:t>1950</a:t>
          </a:r>
          <a:r>
            <a:rPr lang="ja-JP" altLang="en-US" sz="1000"/>
            <a:t>年：</a:t>
          </a:r>
          <a:r>
            <a:rPr lang="en-US" altLang="ja-JP" sz="1000"/>
            <a:t>3.65</a:t>
          </a:r>
          <a:endParaRPr lang="ja-JP" altLang="en-US" sz="10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10</xdr:row>
      <xdr:rowOff>148166</xdr:rowOff>
    </xdr:from>
    <xdr:to>
      <xdr:col>18</xdr:col>
      <xdr:colOff>232834</xdr:colOff>
      <xdr:row>33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0"/>
  <sheetViews>
    <sheetView showGridLines="0" zoomScale="90" zoomScaleNormal="90" workbookViewId="0">
      <pane ySplit="8" topLeftCell="A18" activePane="bottomLeft" state="frozen"/>
      <selection pane="bottomLeft" activeCell="X34" sqref="X34"/>
    </sheetView>
  </sheetViews>
  <sheetFormatPr defaultRowHeight="12" x14ac:dyDescent="0.15"/>
  <cols>
    <col min="1" max="1" width="8.28515625" customWidth="1"/>
    <col min="2" max="17" width="4.7109375" customWidth="1"/>
    <col min="18" max="18" width="5.7109375" customWidth="1"/>
    <col min="19" max="19" width="3.85546875" bestFit="1" customWidth="1"/>
    <col min="20" max="20" width="2.5703125" customWidth="1"/>
  </cols>
  <sheetData>
    <row r="1" spans="1:31" x14ac:dyDescent="0.15">
      <c r="A1" s="1" t="s">
        <v>5</v>
      </c>
    </row>
    <row r="2" spans="1:31" x14ac:dyDescent="0.15">
      <c r="A2" t="s">
        <v>0</v>
      </c>
    </row>
    <row r="3" spans="1:31" x14ac:dyDescent="0.15">
      <c r="A3" t="s">
        <v>1</v>
      </c>
    </row>
    <row r="4" spans="1:31" x14ac:dyDescent="0.15">
      <c r="A4" t="s">
        <v>2</v>
      </c>
    </row>
    <row r="5" spans="1:31" x14ac:dyDescent="0.15">
      <c r="A5" t="s">
        <v>3</v>
      </c>
    </row>
    <row r="6" spans="1:31" x14ac:dyDescent="0.15">
      <c r="A6" t="s">
        <v>4</v>
      </c>
    </row>
    <row r="7" spans="1:31" s="4" customFormat="1" ht="24" x14ac:dyDescent="0.15">
      <c r="A7" s="3"/>
      <c r="B7" s="3">
        <v>1950</v>
      </c>
      <c r="C7" s="3">
        <v>1955</v>
      </c>
      <c r="D7" s="3">
        <v>1960</v>
      </c>
      <c r="E7" s="3">
        <v>1965</v>
      </c>
      <c r="F7" s="3">
        <v>1970</v>
      </c>
      <c r="G7" s="3">
        <v>1975</v>
      </c>
      <c r="H7" s="3">
        <v>1980</v>
      </c>
      <c r="I7" s="3">
        <v>1985</v>
      </c>
      <c r="J7" s="3">
        <v>1990</v>
      </c>
      <c r="K7" s="3">
        <v>1995</v>
      </c>
      <c r="L7" s="3">
        <v>2000</v>
      </c>
      <c r="M7" s="3">
        <v>2005</v>
      </c>
      <c r="N7" s="3">
        <v>2010</v>
      </c>
      <c r="O7" s="3">
        <v>2013</v>
      </c>
      <c r="P7" s="3">
        <v>2014</v>
      </c>
      <c r="Q7" s="3" t="s">
        <v>54</v>
      </c>
      <c r="R7" s="15" t="s">
        <v>55</v>
      </c>
      <c r="S7"/>
    </row>
    <row r="8" spans="1:31" x14ac:dyDescent="0.15">
      <c r="A8" s="5" t="s">
        <v>6</v>
      </c>
      <c r="B8" s="5">
        <v>3.65</v>
      </c>
      <c r="C8" s="5">
        <v>2.37</v>
      </c>
      <c r="D8" s="5">
        <v>2</v>
      </c>
      <c r="E8" s="5">
        <v>2.14</v>
      </c>
      <c r="F8" s="5">
        <v>2.13</v>
      </c>
      <c r="G8" s="5">
        <v>1.91</v>
      </c>
      <c r="H8" s="5">
        <v>1.75</v>
      </c>
      <c r="I8" s="5">
        <v>1.76</v>
      </c>
      <c r="J8" s="5">
        <v>1.54</v>
      </c>
      <c r="K8" s="5">
        <v>1.42</v>
      </c>
      <c r="L8" s="5">
        <v>1.36</v>
      </c>
      <c r="M8" s="5">
        <v>1.26</v>
      </c>
      <c r="N8" s="5">
        <v>1.39</v>
      </c>
      <c r="O8" s="5">
        <v>1.43</v>
      </c>
      <c r="P8" s="5">
        <v>1.42</v>
      </c>
      <c r="Q8" s="5"/>
      <c r="R8" s="5">
        <f t="shared" ref="R8:R54" si="0">O8-B8</f>
        <v>-2.2199999999999998</v>
      </c>
      <c r="AE8" s="14">
        <f>O8-N8</f>
        <v>4.0000000000000036E-2</v>
      </c>
    </row>
    <row r="9" spans="1:31" x14ac:dyDescent="0.15">
      <c r="A9" s="2" t="s">
        <v>7</v>
      </c>
      <c r="B9" s="2"/>
      <c r="C9" s="2"/>
      <c r="D9" s="2">
        <v>2.17</v>
      </c>
      <c r="E9" s="2">
        <v>2.13</v>
      </c>
      <c r="F9" s="2">
        <v>1.93</v>
      </c>
      <c r="G9" s="2">
        <v>1.82</v>
      </c>
      <c r="H9" s="2">
        <v>1.64</v>
      </c>
      <c r="I9" s="2">
        <v>1.61</v>
      </c>
      <c r="J9" s="2">
        <v>1.43</v>
      </c>
      <c r="K9" s="2">
        <v>1.31</v>
      </c>
      <c r="L9" s="2">
        <v>1.23</v>
      </c>
      <c r="M9" s="2">
        <v>1.1499999999999999</v>
      </c>
      <c r="N9" s="2">
        <v>1.26</v>
      </c>
      <c r="O9" s="2">
        <v>1.28</v>
      </c>
      <c r="P9" s="2">
        <v>1.27</v>
      </c>
      <c r="Q9" s="7">
        <f t="shared" ref="Q9:Q55" si="1">RANK(O9,O$9:O$55)</f>
        <v>45</v>
      </c>
      <c r="R9" s="16">
        <f t="shared" si="0"/>
        <v>1.28</v>
      </c>
      <c r="S9" s="11">
        <f>RANK(R9,R$9:R$55)</f>
        <v>44</v>
      </c>
      <c r="AE9" s="14">
        <f t="shared" ref="AE9:AE54" si="2">O9-N9</f>
        <v>2.0000000000000018E-2</v>
      </c>
    </row>
    <row r="10" spans="1:31" x14ac:dyDescent="0.15">
      <c r="A10" s="12" t="s">
        <v>8</v>
      </c>
      <c r="B10" s="12"/>
      <c r="C10" s="12"/>
      <c r="D10" s="12">
        <v>2.48</v>
      </c>
      <c r="E10" s="12">
        <v>2.4500000000000002</v>
      </c>
      <c r="F10" s="12">
        <v>2.25</v>
      </c>
      <c r="G10" s="12">
        <v>2</v>
      </c>
      <c r="H10" s="12">
        <v>1.85</v>
      </c>
      <c r="I10" s="12">
        <v>1.8</v>
      </c>
      <c r="J10" s="12">
        <v>1.56</v>
      </c>
      <c r="K10" s="12">
        <v>1.56</v>
      </c>
      <c r="L10" s="12">
        <v>1.47</v>
      </c>
      <c r="M10" s="12">
        <v>1.29</v>
      </c>
      <c r="N10" s="12">
        <v>1.38</v>
      </c>
      <c r="O10" s="12">
        <v>1.4</v>
      </c>
      <c r="P10" s="12">
        <v>1.42</v>
      </c>
      <c r="Q10" s="13">
        <f t="shared" si="1"/>
        <v>37</v>
      </c>
      <c r="R10" s="17">
        <f t="shared" si="0"/>
        <v>1.4</v>
      </c>
      <c r="S10" s="11">
        <f t="shared" ref="S10:S55" si="3">RANK(R10,R$9:R$55)</f>
        <v>36</v>
      </c>
      <c r="AE10" s="14">
        <f t="shared" si="2"/>
        <v>2.0000000000000018E-2</v>
      </c>
    </row>
    <row r="11" spans="1:31" x14ac:dyDescent="0.15">
      <c r="A11" s="2" t="s">
        <v>9</v>
      </c>
      <c r="B11" s="2"/>
      <c r="C11" s="2"/>
      <c r="D11" s="2">
        <v>2.2999999999999998</v>
      </c>
      <c r="E11" s="2">
        <v>2.2200000000000002</v>
      </c>
      <c r="F11" s="2">
        <v>2.11</v>
      </c>
      <c r="G11" s="22">
        <v>2.14</v>
      </c>
      <c r="H11" s="2">
        <v>1.95</v>
      </c>
      <c r="I11" s="2">
        <v>1.88</v>
      </c>
      <c r="J11" s="2">
        <v>1.72</v>
      </c>
      <c r="K11" s="2">
        <v>1.62</v>
      </c>
      <c r="L11" s="2">
        <v>1.56</v>
      </c>
      <c r="M11" s="2">
        <v>1.41</v>
      </c>
      <c r="N11" s="2">
        <v>1.46</v>
      </c>
      <c r="O11" s="2">
        <v>1.46</v>
      </c>
      <c r="P11" s="2">
        <v>1.44</v>
      </c>
      <c r="Q11" s="7">
        <f t="shared" si="1"/>
        <v>26</v>
      </c>
      <c r="R11" s="16">
        <f t="shared" si="0"/>
        <v>1.46</v>
      </c>
      <c r="S11" s="11">
        <f t="shared" si="3"/>
        <v>25</v>
      </c>
      <c r="AE11" s="14">
        <f t="shared" si="2"/>
        <v>0</v>
      </c>
    </row>
    <row r="12" spans="1:31" x14ac:dyDescent="0.15">
      <c r="A12" s="2" t="s">
        <v>10</v>
      </c>
      <c r="B12" s="2"/>
      <c r="C12" s="2"/>
      <c r="D12" s="2">
        <v>2.13</v>
      </c>
      <c r="E12" s="2">
        <v>2.08</v>
      </c>
      <c r="F12" s="2">
        <v>2.06</v>
      </c>
      <c r="G12" s="2">
        <v>1.96</v>
      </c>
      <c r="H12" s="2">
        <v>1.86</v>
      </c>
      <c r="I12" s="2">
        <v>1.8</v>
      </c>
      <c r="J12" s="2">
        <v>1.57</v>
      </c>
      <c r="K12" s="2">
        <v>1.46</v>
      </c>
      <c r="L12" s="2">
        <v>1.39</v>
      </c>
      <c r="M12" s="2">
        <v>1.24</v>
      </c>
      <c r="N12" s="2">
        <v>1.3</v>
      </c>
      <c r="O12" s="2">
        <v>1.34</v>
      </c>
      <c r="P12" s="2">
        <v>1.3</v>
      </c>
      <c r="Q12" s="7">
        <f t="shared" si="1"/>
        <v>39</v>
      </c>
      <c r="R12" s="16">
        <f t="shared" si="0"/>
        <v>1.34</v>
      </c>
      <c r="S12" s="11">
        <f t="shared" si="3"/>
        <v>38</v>
      </c>
      <c r="AE12" s="14">
        <f t="shared" si="2"/>
        <v>4.0000000000000036E-2</v>
      </c>
    </row>
    <row r="13" spans="1:31" x14ac:dyDescent="0.15">
      <c r="A13" s="2" t="s">
        <v>11</v>
      </c>
      <c r="B13" s="2"/>
      <c r="C13" s="2"/>
      <c r="D13" s="2">
        <v>2.09</v>
      </c>
      <c r="E13" s="2">
        <v>2.0299999999999998</v>
      </c>
      <c r="F13" s="22">
        <v>1.88</v>
      </c>
      <c r="G13" s="2">
        <v>1.86</v>
      </c>
      <c r="H13" s="2">
        <v>1.79</v>
      </c>
      <c r="I13" s="2">
        <v>1.69</v>
      </c>
      <c r="J13" s="2">
        <v>1.57</v>
      </c>
      <c r="K13" s="2">
        <v>1.56</v>
      </c>
      <c r="L13" s="2">
        <v>1.45</v>
      </c>
      <c r="M13" s="2">
        <v>1.34</v>
      </c>
      <c r="N13" s="2">
        <v>1.31</v>
      </c>
      <c r="O13" s="2">
        <v>1.35</v>
      </c>
      <c r="P13" s="2">
        <v>1.34</v>
      </c>
      <c r="Q13" s="7">
        <f t="shared" si="1"/>
        <v>38</v>
      </c>
      <c r="R13" s="16">
        <f t="shared" si="0"/>
        <v>1.35</v>
      </c>
      <c r="S13" s="11">
        <f t="shared" si="3"/>
        <v>37</v>
      </c>
      <c r="AE13" s="14">
        <f t="shared" si="2"/>
        <v>4.0000000000000036E-2</v>
      </c>
    </row>
    <row r="14" spans="1:31" x14ac:dyDescent="0.15">
      <c r="A14" s="2" t="s">
        <v>12</v>
      </c>
      <c r="B14" s="2"/>
      <c r="C14" s="2"/>
      <c r="D14" s="2">
        <v>2.04</v>
      </c>
      <c r="E14" s="2">
        <v>2.04</v>
      </c>
      <c r="F14" s="2">
        <v>1.98</v>
      </c>
      <c r="G14" s="2">
        <v>1.96</v>
      </c>
      <c r="H14" s="2">
        <v>1.93</v>
      </c>
      <c r="I14" s="2">
        <v>1.87</v>
      </c>
      <c r="J14" s="2">
        <v>1.75</v>
      </c>
      <c r="K14" s="2">
        <v>1.69</v>
      </c>
      <c r="L14" s="2">
        <v>1.62</v>
      </c>
      <c r="M14" s="2">
        <v>1.45</v>
      </c>
      <c r="N14" s="2">
        <v>1.48</v>
      </c>
      <c r="O14" s="2">
        <v>1.47</v>
      </c>
      <c r="P14" s="2">
        <v>1.47</v>
      </c>
      <c r="Q14" s="7">
        <f t="shared" si="1"/>
        <v>23</v>
      </c>
      <c r="R14" s="16">
        <f t="shared" si="0"/>
        <v>1.47</v>
      </c>
      <c r="S14" s="11">
        <f t="shared" si="3"/>
        <v>22</v>
      </c>
      <c r="AE14" s="14">
        <f t="shared" si="2"/>
        <v>-1.0000000000000009E-2</v>
      </c>
    </row>
    <row r="15" spans="1:31" x14ac:dyDescent="0.15">
      <c r="A15" s="2" t="s">
        <v>13</v>
      </c>
      <c r="B15" s="2"/>
      <c r="C15" s="2"/>
      <c r="D15" s="2">
        <v>2.4300000000000002</v>
      </c>
      <c r="E15" s="2">
        <v>2.31</v>
      </c>
      <c r="F15" s="2">
        <v>2.16</v>
      </c>
      <c r="G15" s="2">
        <v>2.13</v>
      </c>
      <c r="H15" s="2">
        <v>1.99</v>
      </c>
      <c r="I15" s="2">
        <v>1.98</v>
      </c>
      <c r="J15" s="2">
        <v>1.79</v>
      </c>
      <c r="K15" s="2">
        <v>1.72</v>
      </c>
      <c r="L15" s="2">
        <v>1.65</v>
      </c>
      <c r="M15" s="2">
        <v>1.49</v>
      </c>
      <c r="N15" s="2">
        <v>1.52</v>
      </c>
      <c r="O15" s="2">
        <v>1.53</v>
      </c>
      <c r="P15" s="2">
        <v>1.58</v>
      </c>
      <c r="Q15" s="7">
        <f t="shared" si="1"/>
        <v>15</v>
      </c>
      <c r="R15" s="16">
        <f t="shared" si="0"/>
        <v>1.53</v>
      </c>
      <c r="S15" s="11">
        <f t="shared" si="3"/>
        <v>14</v>
      </c>
      <c r="AE15" s="14">
        <f t="shared" si="2"/>
        <v>1.0000000000000009E-2</v>
      </c>
    </row>
    <row r="16" spans="1:31" x14ac:dyDescent="0.15">
      <c r="A16" s="2" t="s">
        <v>14</v>
      </c>
      <c r="B16" s="2"/>
      <c r="C16" s="2"/>
      <c r="D16" s="2">
        <v>2.31</v>
      </c>
      <c r="E16" s="2">
        <v>2.35</v>
      </c>
      <c r="F16" s="2">
        <v>2.2999999999999998</v>
      </c>
      <c r="G16" s="2">
        <v>2.09</v>
      </c>
      <c r="H16" s="2">
        <v>1.87</v>
      </c>
      <c r="I16" s="2">
        <v>1.86</v>
      </c>
      <c r="J16" s="2">
        <v>1.64</v>
      </c>
      <c r="K16" s="2">
        <v>1.53</v>
      </c>
      <c r="L16" s="2">
        <v>1.47</v>
      </c>
      <c r="M16" s="2">
        <v>1.32</v>
      </c>
      <c r="N16" s="2">
        <v>1.44</v>
      </c>
      <c r="O16" s="2">
        <v>1.42</v>
      </c>
      <c r="P16" s="2">
        <v>1.43</v>
      </c>
      <c r="Q16" s="7">
        <f t="shared" si="1"/>
        <v>34</v>
      </c>
      <c r="R16" s="16">
        <f t="shared" si="0"/>
        <v>1.42</v>
      </c>
      <c r="S16" s="11">
        <f t="shared" si="3"/>
        <v>33</v>
      </c>
      <c r="AE16" s="14">
        <f t="shared" si="2"/>
        <v>-2.0000000000000018E-2</v>
      </c>
    </row>
    <row r="17" spans="1:31" x14ac:dyDescent="0.15">
      <c r="A17" s="2" t="s">
        <v>15</v>
      </c>
      <c r="B17" s="2"/>
      <c r="C17" s="2"/>
      <c r="D17" s="2">
        <v>2.2200000000000002</v>
      </c>
      <c r="E17" s="2">
        <v>2.27</v>
      </c>
      <c r="F17" s="2">
        <v>2.21</v>
      </c>
      <c r="G17" s="2">
        <v>2.06</v>
      </c>
      <c r="H17" s="2">
        <v>1.86</v>
      </c>
      <c r="I17" s="2">
        <v>1.9</v>
      </c>
      <c r="J17" s="2">
        <v>1.67</v>
      </c>
      <c r="K17" s="2">
        <v>1.52</v>
      </c>
      <c r="L17" s="2">
        <v>1.48</v>
      </c>
      <c r="M17" s="2">
        <v>1.4</v>
      </c>
      <c r="N17" s="2">
        <v>1.44</v>
      </c>
      <c r="O17" s="2">
        <v>1.43</v>
      </c>
      <c r="P17" s="2">
        <v>1.46</v>
      </c>
      <c r="Q17" s="7">
        <f t="shared" si="1"/>
        <v>31</v>
      </c>
      <c r="R17" s="16">
        <f t="shared" si="0"/>
        <v>1.43</v>
      </c>
      <c r="S17" s="11">
        <f t="shared" si="3"/>
        <v>30</v>
      </c>
      <c r="AE17" s="14">
        <f t="shared" si="2"/>
        <v>-1.0000000000000009E-2</v>
      </c>
    </row>
    <row r="18" spans="1:31" x14ac:dyDescent="0.15">
      <c r="A18" s="2" t="s">
        <v>16</v>
      </c>
      <c r="B18" s="2"/>
      <c r="C18" s="2"/>
      <c r="D18" s="2">
        <v>2.0299999999999998</v>
      </c>
      <c r="E18" s="2">
        <v>2.21</v>
      </c>
      <c r="F18" s="2">
        <v>2.16</v>
      </c>
      <c r="G18" s="2">
        <v>1.99</v>
      </c>
      <c r="H18" s="2">
        <v>1.81</v>
      </c>
      <c r="I18" s="2">
        <v>1.85</v>
      </c>
      <c r="J18" s="2">
        <v>1.63</v>
      </c>
      <c r="K18" s="2">
        <v>1.56</v>
      </c>
      <c r="L18" s="2">
        <v>1.51</v>
      </c>
      <c r="M18" s="2">
        <v>1.39</v>
      </c>
      <c r="N18" s="2">
        <v>1.46</v>
      </c>
      <c r="O18" s="2">
        <v>1.41</v>
      </c>
      <c r="P18" s="2">
        <v>1.44</v>
      </c>
      <c r="Q18" s="7">
        <f t="shared" si="1"/>
        <v>36</v>
      </c>
      <c r="R18" s="16">
        <f t="shared" si="0"/>
        <v>1.41</v>
      </c>
      <c r="S18" s="11">
        <f t="shared" si="3"/>
        <v>35</v>
      </c>
      <c r="AE18" s="14">
        <f t="shared" si="2"/>
        <v>-5.0000000000000044E-2</v>
      </c>
    </row>
    <row r="19" spans="1:31" x14ac:dyDescent="0.15">
      <c r="A19" s="2" t="s">
        <v>17</v>
      </c>
      <c r="B19" s="2"/>
      <c r="C19" s="2"/>
      <c r="D19" s="2">
        <v>2.16</v>
      </c>
      <c r="E19" s="2">
        <v>2.4</v>
      </c>
      <c r="F19" s="22">
        <v>2.35</v>
      </c>
      <c r="G19" s="2">
        <v>2.06</v>
      </c>
      <c r="H19" s="2">
        <v>1.73</v>
      </c>
      <c r="I19" s="2">
        <v>1.72</v>
      </c>
      <c r="J19" s="2">
        <v>1.5</v>
      </c>
      <c r="K19" s="2">
        <v>1.41</v>
      </c>
      <c r="L19" s="2">
        <v>1.3</v>
      </c>
      <c r="M19" s="2">
        <v>1.22</v>
      </c>
      <c r="N19" s="2">
        <v>1.32</v>
      </c>
      <c r="O19" s="2">
        <v>1.33</v>
      </c>
      <c r="P19" s="2">
        <v>1.31</v>
      </c>
      <c r="Q19" s="7">
        <f t="shared" si="1"/>
        <v>40</v>
      </c>
      <c r="R19" s="16">
        <f t="shared" si="0"/>
        <v>1.33</v>
      </c>
      <c r="S19" s="11">
        <f t="shared" si="3"/>
        <v>39</v>
      </c>
      <c r="AE19" s="14">
        <f t="shared" si="2"/>
        <v>1.0000000000000009E-2</v>
      </c>
    </row>
    <row r="20" spans="1:31" x14ac:dyDescent="0.15">
      <c r="A20" s="2" t="s">
        <v>18</v>
      </c>
      <c r="B20" s="2"/>
      <c r="C20" s="2"/>
      <c r="D20" s="2">
        <v>2.13</v>
      </c>
      <c r="E20" s="2">
        <v>2.31</v>
      </c>
      <c r="F20" s="2">
        <v>2.2799999999999998</v>
      </c>
      <c r="G20" s="2">
        <v>2.0299999999999998</v>
      </c>
      <c r="H20" s="2">
        <v>1.74</v>
      </c>
      <c r="I20" s="2">
        <v>1.75</v>
      </c>
      <c r="J20" s="2">
        <v>1.47</v>
      </c>
      <c r="K20" s="2">
        <v>1.36</v>
      </c>
      <c r="L20" s="2">
        <v>1.3</v>
      </c>
      <c r="M20" s="2">
        <v>1.22</v>
      </c>
      <c r="N20" s="2">
        <v>1.34</v>
      </c>
      <c r="O20" s="2">
        <v>1.33</v>
      </c>
      <c r="P20" s="2">
        <v>1.32</v>
      </c>
      <c r="Q20" s="7">
        <f t="shared" si="1"/>
        <v>40</v>
      </c>
      <c r="R20" s="16">
        <f t="shared" si="0"/>
        <v>1.33</v>
      </c>
      <c r="S20" s="11">
        <f t="shared" si="3"/>
        <v>39</v>
      </c>
      <c r="AE20" s="14">
        <f t="shared" si="2"/>
        <v>-1.0000000000000009E-2</v>
      </c>
    </row>
    <row r="21" spans="1:31" x14ac:dyDescent="0.15">
      <c r="A21" s="9" t="s">
        <v>51</v>
      </c>
      <c r="B21" s="9"/>
      <c r="C21" s="9"/>
      <c r="D21" s="9">
        <v>1.7</v>
      </c>
      <c r="E21" s="9">
        <v>2</v>
      </c>
      <c r="F21" s="9">
        <v>1.96</v>
      </c>
      <c r="G21" s="23">
        <v>1.63</v>
      </c>
      <c r="H21" s="23">
        <v>1.44</v>
      </c>
      <c r="I21" s="23">
        <v>1.44</v>
      </c>
      <c r="J21" s="23">
        <v>1.23</v>
      </c>
      <c r="K21" s="23">
        <v>1.1100000000000001</v>
      </c>
      <c r="L21" s="23">
        <v>1.07</v>
      </c>
      <c r="M21" s="23">
        <v>1</v>
      </c>
      <c r="N21" s="23">
        <v>1.1200000000000001</v>
      </c>
      <c r="O21" s="23">
        <v>1.1299999999999999</v>
      </c>
      <c r="P21" s="23">
        <v>1.1499999999999999</v>
      </c>
      <c r="Q21" s="10">
        <f t="shared" si="1"/>
        <v>47</v>
      </c>
      <c r="R21" s="18">
        <f t="shared" si="0"/>
        <v>1.1299999999999999</v>
      </c>
      <c r="S21" s="11">
        <f t="shared" si="3"/>
        <v>46</v>
      </c>
      <c r="AE21" s="14">
        <f t="shared" si="2"/>
        <v>9.9999999999997868E-3</v>
      </c>
    </row>
    <row r="22" spans="1:31" x14ac:dyDescent="0.15">
      <c r="A22" s="2" t="s">
        <v>19</v>
      </c>
      <c r="B22" s="2"/>
      <c r="C22" s="2"/>
      <c r="D22" s="2">
        <v>1.89</v>
      </c>
      <c r="E22" s="2">
        <v>2.2200000000000002</v>
      </c>
      <c r="F22" s="2">
        <v>2.23</v>
      </c>
      <c r="G22" s="2">
        <v>1.95</v>
      </c>
      <c r="H22" s="2">
        <v>1.7</v>
      </c>
      <c r="I22" s="2">
        <v>1.68</v>
      </c>
      <c r="J22" s="2">
        <v>1.45</v>
      </c>
      <c r="K22" s="2">
        <v>1.34</v>
      </c>
      <c r="L22" s="2">
        <v>1.28</v>
      </c>
      <c r="M22" s="2">
        <v>1.19</v>
      </c>
      <c r="N22" s="2">
        <v>1.31</v>
      </c>
      <c r="O22" s="2">
        <v>1.31</v>
      </c>
      <c r="P22" s="2">
        <v>1.31</v>
      </c>
      <c r="Q22" s="7">
        <f t="shared" si="1"/>
        <v>43</v>
      </c>
      <c r="R22" s="16">
        <f t="shared" si="0"/>
        <v>1.31</v>
      </c>
      <c r="S22" s="11">
        <f t="shared" si="3"/>
        <v>42</v>
      </c>
      <c r="AE22" s="14">
        <f t="shared" si="2"/>
        <v>0</v>
      </c>
    </row>
    <row r="23" spans="1:31" x14ac:dyDescent="0.15">
      <c r="A23" s="2" t="s">
        <v>20</v>
      </c>
      <c r="B23" s="2"/>
      <c r="C23" s="2"/>
      <c r="D23" s="2">
        <v>2.13</v>
      </c>
      <c r="E23" s="2">
        <v>2.2400000000000002</v>
      </c>
      <c r="F23" s="2">
        <v>2.1</v>
      </c>
      <c r="G23" s="2">
        <v>2.0299999999999998</v>
      </c>
      <c r="H23" s="2">
        <v>1.88</v>
      </c>
      <c r="I23" s="2">
        <v>1.88</v>
      </c>
      <c r="J23" s="2">
        <v>1.69</v>
      </c>
      <c r="K23" s="2">
        <v>1.59</v>
      </c>
      <c r="L23" s="2">
        <v>1.51</v>
      </c>
      <c r="M23" s="2">
        <v>1.34</v>
      </c>
      <c r="N23" s="2">
        <v>1.43</v>
      </c>
      <c r="O23" s="2">
        <v>1.44</v>
      </c>
      <c r="P23" s="2">
        <v>1.43</v>
      </c>
      <c r="Q23" s="7">
        <f t="shared" si="1"/>
        <v>29</v>
      </c>
      <c r="R23" s="16">
        <f t="shared" si="0"/>
        <v>1.44</v>
      </c>
      <c r="S23" s="11">
        <f t="shared" si="3"/>
        <v>28</v>
      </c>
      <c r="AE23" s="14">
        <f t="shared" si="2"/>
        <v>1.0000000000000009E-2</v>
      </c>
    </row>
    <row r="24" spans="1:31" x14ac:dyDescent="0.15">
      <c r="A24" s="2" t="s">
        <v>21</v>
      </c>
      <c r="B24" s="2"/>
      <c r="C24" s="2"/>
      <c r="D24" s="2">
        <v>1.91</v>
      </c>
      <c r="E24" s="2">
        <v>1.94</v>
      </c>
      <c r="F24" s="2">
        <v>1.94</v>
      </c>
      <c r="G24" s="2">
        <v>1.94</v>
      </c>
      <c r="H24" s="2">
        <v>1.77</v>
      </c>
      <c r="I24" s="2">
        <v>1.79</v>
      </c>
      <c r="J24" s="2">
        <v>1.56</v>
      </c>
      <c r="K24" s="2">
        <v>1.49</v>
      </c>
      <c r="L24" s="2">
        <v>1.45</v>
      </c>
      <c r="M24" s="2">
        <v>1.37</v>
      </c>
      <c r="N24" s="2">
        <v>1.42</v>
      </c>
      <c r="O24" s="2">
        <v>1.43</v>
      </c>
      <c r="P24" s="2">
        <v>1.45</v>
      </c>
      <c r="Q24" s="7">
        <f t="shared" si="1"/>
        <v>31</v>
      </c>
      <c r="R24" s="16">
        <f t="shared" si="0"/>
        <v>1.43</v>
      </c>
      <c r="S24" s="11">
        <f t="shared" si="3"/>
        <v>30</v>
      </c>
      <c r="AE24" s="14">
        <f t="shared" si="2"/>
        <v>1.0000000000000009E-2</v>
      </c>
    </row>
    <row r="25" spans="1:31" x14ac:dyDescent="0.15">
      <c r="A25" s="2" t="s">
        <v>22</v>
      </c>
      <c r="B25" s="2"/>
      <c r="C25" s="2"/>
      <c r="D25" s="2">
        <v>2.0499999999999998</v>
      </c>
      <c r="E25" s="2">
        <v>2.11</v>
      </c>
      <c r="F25" s="2">
        <v>2.0699999999999998</v>
      </c>
      <c r="G25" s="2">
        <v>2.08</v>
      </c>
      <c r="H25" s="2">
        <v>1.87</v>
      </c>
      <c r="I25" s="2">
        <v>1.79</v>
      </c>
      <c r="J25" s="2">
        <v>1.6</v>
      </c>
      <c r="K25" s="2">
        <v>1.46</v>
      </c>
      <c r="L25" s="2">
        <v>1.45</v>
      </c>
      <c r="M25" s="2">
        <v>1.35</v>
      </c>
      <c r="N25" s="2">
        <v>1.44</v>
      </c>
      <c r="O25" s="2">
        <v>1.49</v>
      </c>
      <c r="P25" s="2">
        <v>1.45</v>
      </c>
      <c r="Q25" s="7">
        <f t="shared" si="1"/>
        <v>20</v>
      </c>
      <c r="R25" s="16">
        <f t="shared" si="0"/>
        <v>1.49</v>
      </c>
      <c r="S25" s="11">
        <f t="shared" si="3"/>
        <v>19</v>
      </c>
      <c r="AE25" s="14">
        <f t="shared" si="2"/>
        <v>5.0000000000000044E-2</v>
      </c>
    </row>
    <row r="26" spans="1:31" x14ac:dyDescent="0.15">
      <c r="A26" s="2" t="s">
        <v>23</v>
      </c>
      <c r="B26" s="2"/>
      <c r="C26" s="2"/>
      <c r="D26" s="2">
        <v>2.17</v>
      </c>
      <c r="E26" s="2">
        <v>2.25</v>
      </c>
      <c r="F26" s="2">
        <v>2.1</v>
      </c>
      <c r="G26" s="2">
        <v>2.06</v>
      </c>
      <c r="H26" s="2">
        <v>1.93</v>
      </c>
      <c r="I26" s="2">
        <v>1.93</v>
      </c>
      <c r="J26" s="2">
        <v>1.75</v>
      </c>
      <c r="K26" s="2">
        <v>1.67</v>
      </c>
      <c r="L26" s="2">
        <v>1.6</v>
      </c>
      <c r="M26" s="2">
        <v>1.5</v>
      </c>
      <c r="N26" s="2">
        <v>1.61</v>
      </c>
      <c r="O26" s="2">
        <v>1.6</v>
      </c>
      <c r="P26" s="2">
        <v>1.55</v>
      </c>
      <c r="Q26" s="7">
        <f t="shared" si="1"/>
        <v>8</v>
      </c>
      <c r="R26" s="16">
        <f t="shared" si="0"/>
        <v>1.6</v>
      </c>
      <c r="S26" s="11">
        <f t="shared" si="3"/>
        <v>7</v>
      </c>
      <c r="AE26" s="14">
        <f t="shared" si="2"/>
        <v>-1.0000000000000009E-2</v>
      </c>
    </row>
    <row r="27" spans="1:31" x14ac:dyDescent="0.15">
      <c r="A27" s="2" t="s">
        <v>24</v>
      </c>
      <c r="B27" s="2"/>
      <c r="C27" s="2"/>
      <c r="D27" s="2">
        <v>2.16</v>
      </c>
      <c r="E27" s="2">
        <v>2.2999999999999998</v>
      </c>
      <c r="F27" s="2">
        <v>2.2000000000000002</v>
      </c>
      <c r="G27" s="2">
        <v>1.98</v>
      </c>
      <c r="H27" s="2">
        <v>1.76</v>
      </c>
      <c r="I27" s="2">
        <v>1.85</v>
      </c>
      <c r="J27" s="2">
        <v>1.62</v>
      </c>
      <c r="K27" s="2">
        <v>1.6</v>
      </c>
      <c r="L27" s="2">
        <v>1.51</v>
      </c>
      <c r="M27" s="2">
        <v>1.38</v>
      </c>
      <c r="N27" s="2">
        <v>1.46</v>
      </c>
      <c r="O27" s="2">
        <v>1.44</v>
      </c>
      <c r="P27" s="2">
        <v>1.43</v>
      </c>
      <c r="Q27" s="7">
        <f t="shared" si="1"/>
        <v>29</v>
      </c>
      <c r="R27" s="16">
        <f t="shared" si="0"/>
        <v>1.44</v>
      </c>
      <c r="S27" s="11">
        <f t="shared" si="3"/>
        <v>28</v>
      </c>
      <c r="AE27" s="14">
        <f t="shared" si="2"/>
        <v>-2.0000000000000018E-2</v>
      </c>
    </row>
    <row r="28" spans="1:31" x14ac:dyDescent="0.15">
      <c r="A28" s="2" t="s">
        <v>25</v>
      </c>
      <c r="B28" s="2"/>
      <c r="C28" s="2"/>
      <c r="D28" s="2">
        <v>1.94</v>
      </c>
      <c r="E28" s="2">
        <v>2.1</v>
      </c>
      <c r="F28" s="2">
        <v>2.09</v>
      </c>
      <c r="G28" s="2">
        <v>2.0499999999999998</v>
      </c>
      <c r="H28" s="2">
        <v>1.89</v>
      </c>
      <c r="I28" s="2">
        <v>1.85</v>
      </c>
      <c r="J28" s="2">
        <v>1.71</v>
      </c>
      <c r="K28" s="2">
        <v>1.64</v>
      </c>
      <c r="L28" s="2">
        <v>1.59</v>
      </c>
      <c r="M28" s="2">
        <v>1.46</v>
      </c>
      <c r="N28" s="2">
        <v>1.53</v>
      </c>
      <c r="O28" s="2">
        <v>1.54</v>
      </c>
      <c r="P28" s="2">
        <v>1.54</v>
      </c>
      <c r="Q28" s="7">
        <f t="shared" si="1"/>
        <v>14</v>
      </c>
      <c r="R28" s="16">
        <f t="shared" si="0"/>
        <v>1.54</v>
      </c>
      <c r="S28" s="11">
        <f t="shared" si="3"/>
        <v>13</v>
      </c>
      <c r="AE28" s="14">
        <f t="shared" si="2"/>
        <v>1.0000000000000009E-2</v>
      </c>
    </row>
    <row r="29" spans="1:31" x14ac:dyDescent="0.15">
      <c r="A29" s="2" t="s">
        <v>26</v>
      </c>
      <c r="B29" s="2"/>
      <c r="C29" s="2"/>
      <c r="D29" s="2">
        <v>2.04</v>
      </c>
      <c r="E29" s="2">
        <v>2.2200000000000002</v>
      </c>
      <c r="F29" s="2">
        <v>2.12</v>
      </c>
      <c r="G29" s="2">
        <v>2</v>
      </c>
      <c r="H29" s="2">
        <v>1.8</v>
      </c>
      <c r="I29" s="2">
        <v>1.81</v>
      </c>
      <c r="J29" s="2">
        <v>1.57</v>
      </c>
      <c r="K29" s="2">
        <v>1.49</v>
      </c>
      <c r="L29" s="2">
        <v>1.47</v>
      </c>
      <c r="M29" s="2">
        <v>1.37</v>
      </c>
      <c r="N29" s="2">
        <v>1.48</v>
      </c>
      <c r="O29" s="2">
        <v>1.45</v>
      </c>
      <c r="P29" s="2">
        <v>1.42</v>
      </c>
      <c r="Q29" s="7">
        <f t="shared" si="1"/>
        <v>27</v>
      </c>
      <c r="R29" s="16">
        <f t="shared" si="0"/>
        <v>1.45</v>
      </c>
      <c r="S29" s="11">
        <f t="shared" si="3"/>
        <v>26</v>
      </c>
      <c r="AE29" s="14">
        <f t="shared" si="2"/>
        <v>-3.0000000000000027E-2</v>
      </c>
    </row>
    <row r="30" spans="1:31" x14ac:dyDescent="0.15">
      <c r="A30" s="2" t="s">
        <v>27</v>
      </c>
      <c r="B30" s="2"/>
      <c r="C30" s="2"/>
      <c r="D30" s="2">
        <v>2.11</v>
      </c>
      <c r="E30" s="2">
        <v>2.21</v>
      </c>
      <c r="F30" s="2">
        <v>2.12</v>
      </c>
      <c r="G30" s="2">
        <v>2.02</v>
      </c>
      <c r="H30" s="2">
        <v>1.8</v>
      </c>
      <c r="I30" s="2">
        <v>1.85</v>
      </c>
      <c r="J30" s="2">
        <v>1.6</v>
      </c>
      <c r="K30" s="2">
        <v>1.48</v>
      </c>
      <c r="L30" s="2">
        <v>1.47</v>
      </c>
      <c r="M30" s="2">
        <v>1.39</v>
      </c>
      <c r="N30" s="2">
        <v>1.54</v>
      </c>
      <c r="O30" s="2">
        <v>1.53</v>
      </c>
      <c r="P30" s="2">
        <v>1.5</v>
      </c>
      <c r="Q30" s="7">
        <f t="shared" si="1"/>
        <v>15</v>
      </c>
      <c r="R30" s="16">
        <f t="shared" si="0"/>
        <v>1.53</v>
      </c>
      <c r="S30" s="11">
        <f t="shared" si="3"/>
        <v>14</v>
      </c>
      <c r="AE30" s="14">
        <f t="shared" si="2"/>
        <v>-1.0000000000000009E-2</v>
      </c>
    </row>
    <row r="31" spans="1:31" x14ac:dyDescent="0.15">
      <c r="A31" s="2" t="s">
        <v>28</v>
      </c>
      <c r="B31" s="2"/>
      <c r="C31" s="2"/>
      <c r="D31" s="2">
        <v>1.9</v>
      </c>
      <c r="E31" s="2">
        <v>2.23</v>
      </c>
      <c r="F31" s="2">
        <v>2.19</v>
      </c>
      <c r="G31" s="2">
        <v>2.02</v>
      </c>
      <c r="H31" s="2">
        <v>1.81</v>
      </c>
      <c r="I31" s="2">
        <v>1.82</v>
      </c>
      <c r="J31" s="2">
        <v>1.57</v>
      </c>
      <c r="K31" s="2">
        <v>1.47</v>
      </c>
      <c r="L31" s="2">
        <v>1.44</v>
      </c>
      <c r="M31" s="2">
        <v>1.34</v>
      </c>
      <c r="N31" s="2">
        <v>1.52</v>
      </c>
      <c r="O31" s="2">
        <v>1.47</v>
      </c>
      <c r="P31" s="2">
        <v>1.46</v>
      </c>
      <c r="Q31" s="7">
        <f t="shared" si="1"/>
        <v>23</v>
      </c>
      <c r="R31" s="16">
        <f t="shared" si="0"/>
        <v>1.47</v>
      </c>
      <c r="S31" s="11">
        <f t="shared" si="3"/>
        <v>22</v>
      </c>
      <c r="AE31" s="14">
        <f t="shared" si="2"/>
        <v>-5.0000000000000044E-2</v>
      </c>
    </row>
    <row r="32" spans="1:31" x14ac:dyDescent="0.15">
      <c r="A32" s="6" t="s">
        <v>29</v>
      </c>
      <c r="B32" s="6"/>
      <c r="C32" s="6"/>
      <c r="D32" s="6">
        <v>1.95</v>
      </c>
      <c r="E32" s="6">
        <v>2.19</v>
      </c>
      <c r="F32" s="6">
        <v>2.04</v>
      </c>
      <c r="G32" s="6">
        <v>1.99</v>
      </c>
      <c r="H32" s="6">
        <v>1.82</v>
      </c>
      <c r="I32" s="6">
        <v>1.8</v>
      </c>
      <c r="J32" s="6">
        <v>1.61</v>
      </c>
      <c r="K32" s="6">
        <v>1.5</v>
      </c>
      <c r="L32" s="6">
        <v>1.48</v>
      </c>
      <c r="M32" s="6">
        <v>1.36</v>
      </c>
      <c r="N32" s="6">
        <v>1.51</v>
      </c>
      <c r="O32" s="6">
        <v>1.49</v>
      </c>
      <c r="P32" s="6">
        <v>1.45</v>
      </c>
      <c r="Q32" s="8">
        <f t="shared" si="1"/>
        <v>20</v>
      </c>
      <c r="R32" s="19">
        <f t="shared" si="0"/>
        <v>1.49</v>
      </c>
      <c r="S32" s="11">
        <f t="shared" si="3"/>
        <v>19</v>
      </c>
      <c r="AE32" s="14">
        <f t="shared" si="2"/>
        <v>-2.0000000000000018E-2</v>
      </c>
    </row>
    <row r="33" spans="1:31" x14ac:dyDescent="0.15">
      <c r="A33" s="2" t="s">
        <v>30</v>
      </c>
      <c r="B33" s="2"/>
      <c r="C33" s="2"/>
      <c r="D33" s="2">
        <v>2.02</v>
      </c>
      <c r="E33" s="2">
        <v>2.19</v>
      </c>
      <c r="F33" s="2">
        <v>2.19</v>
      </c>
      <c r="G33" s="2">
        <v>2.13</v>
      </c>
      <c r="H33" s="2">
        <v>1.96</v>
      </c>
      <c r="I33" s="2">
        <v>1.97</v>
      </c>
      <c r="J33" s="2">
        <v>1.75</v>
      </c>
      <c r="K33" s="2">
        <v>1.58</v>
      </c>
      <c r="L33" s="2">
        <v>1.53</v>
      </c>
      <c r="M33" s="2">
        <v>1.39</v>
      </c>
      <c r="N33" s="2">
        <v>1.54</v>
      </c>
      <c r="O33" s="2">
        <v>1.53</v>
      </c>
      <c r="P33" s="2">
        <v>1.53</v>
      </c>
      <c r="Q33" s="7">
        <f t="shared" si="1"/>
        <v>15</v>
      </c>
      <c r="R33" s="16">
        <f t="shared" si="0"/>
        <v>1.53</v>
      </c>
      <c r="S33" s="11">
        <f t="shared" si="3"/>
        <v>14</v>
      </c>
      <c r="AE33" s="14">
        <f t="shared" si="2"/>
        <v>-1.0000000000000009E-2</v>
      </c>
    </row>
    <row r="34" spans="1:31" x14ac:dyDescent="0.15">
      <c r="A34" s="9" t="s">
        <v>53</v>
      </c>
      <c r="B34" s="9"/>
      <c r="C34" s="9"/>
      <c r="D34" s="9">
        <v>1.72</v>
      </c>
      <c r="E34" s="9">
        <v>2.02</v>
      </c>
      <c r="F34" s="9">
        <v>2.02</v>
      </c>
      <c r="G34" s="9">
        <v>1.81</v>
      </c>
      <c r="H34" s="9">
        <v>1.67</v>
      </c>
      <c r="I34" s="9">
        <v>1.68</v>
      </c>
      <c r="J34" s="9">
        <v>1.48</v>
      </c>
      <c r="K34" s="9">
        <v>1.33</v>
      </c>
      <c r="L34" s="9">
        <v>1.28</v>
      </c>
      <c r="M34" s="9">
        <v>1.18</v>
      </c>
      <c r="N34" s="9">
        <v>1.28</v>
      </c>
      <c r="O34" s="9">
        <v>1.26</v>
      </c>
      <c r="P34" s="9">
        <v>1.24</v>
      </c>
      <c r="Q34" s="10">
        <f t="shared" si="1"/>
        <v>46</v>
      </c>
      <c r="R34" s="18">
        <f t="shared" si="0"/>
        <v>1.26</v>
      </c>
      <c r="S34" s="11">
        <f t="shared" si="3"/>
        <v>45</v>
      </c>
      <c r="AE34" s="14">
        <f t="shared" si="2"/>
        <v>-2.0000000000000018E-2</v>
      </c>
    </row>
    <row r="35" spans="1:31" x14ac:dyDescent="0.15">
      <c r="A35" s="2" t="s">
        <v>52</v>
      </c>
      <c r="B35" s="2"/>
      <c r="C35" s="2"/>
      <c r="D35" s="2">
        <v>1.81</v>
      </c>
      <c r="E35" s="2">
        <v>2.2000000000000002</v>
      </c>
      <c r="F35" s="2">
        <v>2.17</v>
      </c>
      <c r="G35" s="2">
        <v>1.9</v>
      </c>
      <c r="H35" s="2">
        <v>1.67</v>
      </c>
      <c r="I35" s="2">
        <v>1.69</v>
      </c>
      <c r="J35" s="2">
        <v>1.46</v>
      </c>
      <c r="K35" s="2">
        <v>1.33</v>
      </c>
      <c r="L35" s="2">
        <v>1.31</v>
      </c>
      <c r="M35" s="2">
        <v>1.21</v>
      </c>
      <c r="N35" s="2">
        <v>1.33</v>
      </c>
      <c r="O35" s="2">
        <v>1.32</v>
      </c>
      <c r="P35" s="2">
        <v>1.31</v>
      </c>
      <c r="Q35" s="7">
        <f t="shared" si="1"/>
        <v>42</v>
      </c>
      <c r="R35" s="16">
        <f t="shared" si="0"/>
        <v>1.32</v>
      </c>
      <c r="S35" s="11">
        <f t="shared" si="3"/>
        <v>41</v>
      </c>
      <c r="AE35" s="14">
        <f t="shared" si="2"/>
        <v>-1.0000000000000009E-2</v>
      </c>
    </row>
    <row r="36" spans="1:31" x14ac:dyDescent="0.15">
      <c r="A36" s="2" t="s">
        <v>31</v>
      </c>
      <c r="B36" s="2"/>
      <c r="C36" s="2"/>
      <c r="D36" s="2">
        <v>1.9</v>
      </c>
      <c r="E36" s="2">
        <v>2.15</v>
      </c>
      <c r="F36" s="2">
        <v>2.12</v>
      </c>
      <c r="G36" s="2">
        <v>1.96</v>
      </c>
      <c r="H36" s="2">
        <v>1.76</v>
      </c>
      <c r="I36" s="2">
        <v>1.75</v>
      </c>
      <c r="J36" s="2">
        <v>1.53</v>
      </c>
      <c r="K36" s="2">
        <v>1.41</v>
      </c>
      <c r="L36" s="2">
        <v>1.38</v>
      </c>
      <c r="M36" s="2">
        <v>1.25</v>
      </c>
      <c r="N36" s="2">
        <v>1.41</v>
      </c>
      <c r="O36" s="2">
        <v>1.42</v>
      </c>
      <c r="P36" s="2">
        <v>1.41</v>
      </c>
      <c r="Q36" s="7">
        <f t="shared" si="1"/>
        <v>34</v>
      </c>
      <c r="R36" s="16">
        <f t="shared" si="0"/>
        <v>1.42</v>
      </c>
      <c r="S36" s="11">
        <f t="shared" si="3"/>
        <v>33</v>
      </c>
      <c r="AE36" s="14">
        <f t="shared" si="2"/>
        <v>1.0000000000000009E-2</v>
      </c>
    </row>
    <row r="37" spans="1:31" x14ac:dyDescent="0.15">
      <c r="A37" s="2" t="s">
        <v>32</v>
      </c>
      <c r="B37" s="2"/>
      <c r="C37" s="2"/>
      <c r="D37" s="2">
        <v>1.87</v>
      </c>
      <c r="E37" s="2">
        <v>2.09</v>
      </c>
      <c r="F37" s="2">
        <v>2.08</v>
      </c>
      <c r="G37" s="2">
        <v>1.85</v>
      </c>
      <c r="H37" s="2">
        <v>1.7</v>
      </c>
      <c r="I37" s="2">
        <v>1.69</v>
      </c>
      <c r="J37" s="2">
        <v>1.49</v>
      </c>
      <c r="K37" s="2">
        <v>1.36</v>
      </c>
      <c r="L37" s="2">
        <v>1.3</v>
      </c>
      <c r="M37" s="2">
        <v>1.19</v>
      </c>
      <c r="N37" s="2">
        <v>1.29</v>
      </c>
      <c r="O37" s="2">
        <v>1.31</v>
      </c>
      <c r="P37" s="2">
        <v>1.27</v>
      </c>
      <c r="Q37" s="7">
        <f t="shared" si="1"/>
        <v>43</v>
      </c>
      <c r="R37" s="16">
        <f t="shared" si="0"/>
        <v>1.31</v>
      </c>
      <c r="S37" s="11">
        <f t="shared" si="3"/>
        <v>42</v>
      </c>
      <c r="AE37" s="14">
        <f t="shared" si="2"/>
        <v>2.0000000000000018E-2</v>
      </c>
    </row>
    <row r="38" spans="1:31" x14ac:dyDescent="0.15">
      <c r="A38" s="2" t="s">
        <v>33</v>
      </c>
      <c r="B38" s="2"/>
      <c r="C38" s="2"/>
      <c r="D38" s="2">
        <v>1.95</v>
      </c>
      <c r="E38" s="2">
        <v>2.21</v>
      </c>
      <c r="F38" s="2">
        <v>2.1</v>
      </c>
      <c r="G38" s="2">
        <v>1.95</v>
      </c>
      <c r="H38" s="2">
        <v>1.8</v>
      </c>
      <c r="I38" s="2">
        <v>1.79</v>
      </c>
      <c r="J38" s="2">
        <v>1.55</v>
      </c>
      <c r="K38" s="2">
        <v>1.48</v>
      </c>
      <c r="L38" s="2">
        <v>1.45</v>
      </c>
      <c r="M38" s="2">
        <v>1.32</v>
      </c>
      <c r="N38" s="2">
        <v>1.47</v>
      </c>
      <c r="O38" s="2">
        <v>1.52</v>
      </c>
      <c r="P38" s="2">
        <v>1.55</v>
      </c>
      <c r="Q38" s="7">
        <f t="shared" si="1"/>
        <v>18</v>
      </c>
      <c r="R38" s="16">
        <f t="shared" si="0"/>
        <v>1.52</v>
      </c>
      <c r="S38" s="11">
        <f t="shared" si="3"/>
        <v>17</v>
      </c>
      <c r="AE38" s="14">
        <f t="shared" si="2"/>
        <v>5.0000000000000044E-2</v>
      </c>
    </row>
    <row r="39" spans="1:31" x14ac:dyDescent="0.15">
      <c r="A39" s="2" t="s">
        <v>34</v>
      </c>
      <c r="B39" s="2"/>
      <c r="C39" s="2"/>
      <c r="D39" s="2">
        <v>2.0499999999999998</v>
      </c>
      <c r="E39" s="2">
        <v>2.08</v>
      </c>
      <c r="F39" s="2">
        <v>1.96</v>
      </c>
      <c r="G39" s="2">
        <v>2.02</v>
      </c>
      <c r="H39" s="2">
        <v>1.93</v>
      </c>
      <c r="I39" s="2">
        <v>1.93</v>
      </c>
      <c r="J39" s="2">
        <v>1.82</v>
      </c>
      <c r="K39" s="2">
        <v>1.69</v>
      </c>
      <c r="L39" s="2">
        <v>1.62</v>
      </c>
      <c r="M39" s="2">
        <v>1.47</v>
      </c>
      <c r="N39" s="2">
        <v>1.54</v>
      </c>
      <c r="O39" s="2">
        <v>1.62</v>
      </c>
      <c r="P39" s="2">
        <v>1.6</v>
      </c>
      <c r="Q39" s="7">
        <f t="shared" si="1"/>
        <v>7</v>
      </c>
      <c r="R39" s="16">
        <f t="shared" si="0"/>
        <v>1.62</v>
      </c>
      <c r="S39" s="11">
        <f t="shared" si="3"/>
        <v>6</v>
      </c>
      <c r="AE39" s="14">
        <f t="shared" si="2"/>
        <v>8.0000000000000071E-2</v>
      </c>
    </row>
    <row r="40" spans="1:31" x14ac:dyDescent="0.15">
      <c r="A40" s="2" t="s">
        <v>35</v>
      </c>
      <c r="B40" s="2"/>
      <c r="C40" s="2"/>
      <c r="D40" s="2">
        <v>2.13</v>
      </c>
      <c r="E40" s="2">
        <v>2.1</v>
      </c>
      <c r="F40" s="2">
        <v>2.02</v>
      </c>
      <c r="G40" s="2">
        <v>2.1</v>
      </c>
      <c r="H40" s="22">
        <v>2.0099999999999998</v>
      </c>
      <c r="I40" s="22">
        <v>2.0099999999999998</v>
      </c>
      <c r="J40" s="22">
        <v>1.85</v>
      </c>
      <c r="K40" s="22">
        <v>1.73</v>
      </c>
      <c r="L40" s="2">
        <v>1.65</v>
      </c>
      <c r="M40" s="22">
        <v>1.5</v>
      </c>
      <c r="N40" s="2">
        <v>1.68</v>
      </c>
      <c r="O40" s="2">
        <v>1.65</v>
      </c>
      <c r="P40" s="2">
        <v>1.66</v>
      </c>
      <c r="Q40" s="7">
        <f t="shared" si="1"/>
        <v>3</v>
      </c>
      <c r="R40" s="16">
        <f t="shared" si="0"/>
        <v>1.65</v>
      </c>
      <c r="S40" s="11">
        <f t="shared" si="3"/>
        <v>2</v>
      </c>
      <c r="AE40" s="14">
        <f t="shared" si="2"/>
        <v>-3.0000000000000027E-2</v>
      </c>
    </row>
    <row r="41" spans="1:31" x14ac:dyDescent="0.15">
      <c r="A41" s="2" t="s">
        <v>36</v>
      </c>
      <c r="B41" s="2"/>
      <c r="C41" s="2"/>
      <c r="D41" s="2">
        <v>1.89</v>
      </c>
      <c r="E41" s="2">
        <v>1.99</v>
      </c>
      <c r="F41" s="2">
        <v>2.0299999999999998</v>
      </c>
      <c r="G41" s="2">
        <v>2.0499999999999998</v>
      </c>
      <c r="H41" s="2">
        <v>1.86</v>
      </c>
      <c r="I41" s="2">
        <v>1.89</v>
      </c>
      <c r="J41" s="2">
        <v>1.66</v>
      </c>
      <c r="K41" s="2">
        <v>1.55</v>
      </c>
      <c r="L41" s="2">
        <v>1.51</v>
      </c>
      <c r="M41" s="2">
        <v>1.37</v>
      </c>
      <c r="N41" s="2">
        <v>1.5</v>
      </c>
      <c r="O41" s="2">
        <v>1.49</v>
      </c>
      <c r="P41" s="2">
        <v>1.49</v>
      </c>
      <c r="Q41" s="7">
        <f t="shared" si="1"/>
        <v>20</v>
      </c>
      <c r="R41" s="16">
        <f t="shared" si="0"/>
        <v>1.49</v>
      </c>
      <c r="S41" s="11">
        <f t="shared" si="3"/>
        <v>19</v>
      </c>
      <c r="AE41" s="14">
        <f t="shared" si="2"/>
        <v>-1.0000000000000009E-2</v>
      </c>
    </row>
    <row r="42" spans="1:31" x14ac:dyDescent="0.15">
      <c r="A42" s="2" t="s">
        <v>37</v>
      </c>
      <c r="B42" s="2"/>
      <c r="C42" s="2"/>
      <c r="D42" s="2">
        <v>1.92</v>
      </c>
      <c r="E42" s="2">
        <v>2.0699999999999998</v>
      </c>
      <c r="F42" s="2">
        <v>2.0699999999999998</v>
      </c>
      <c r="G42" s="2">
        <v>2.0499999999999998</v>
      </c>
      <c r="H42" s="2">
        <v>1.84</v>
      </c>
      <c r="I42" s="2">
        <v>1.83</v>
      </c>
      <c r="J42" s="2">
        <v>1.63</v>
      </c>
      <c r="K42" s="2">
        <v>1.48</v>
      </c>
      <c r="L42" s="2">
        <v>1.41</v>
      </c>
      <c r="M42" s="2">
        <v>1.34</v>
      </c>
      <c r="N42" s="2">
        <v>1.55</v>
      </c>
      <c r="O42" s="2">
        <v>1.57</v>
      </c>
      <c r="P42" s="2">
        <v>1.55</v>
      </c>
      <c r="Q42" s="7">
        <f t="shared" si="1"/>
        <v>11</v>
      </c>
      <c r="R42" s="16">
        <f t="shared" si="0"/>
        <v>1.57</v>
      </c>
      <c r="S42" s="11">
        <f t="shared" si="3"/>
        <v>10</v>
      </c>
      <c r="AE42" s="14">
        <f t="shared" si="2"/>
        <v>2.0000000000000018E-2</v>
      </c>
    </row>
    <row r="43" spans="1:31" x14ac:dyDescent="0.15">
      <c r="A43" s="2" t="s">
        <v>38</v>
      </c>
      <c r="B43" s="2"/>
      <c r="C43" s="2"/>
      <c r="D43" s="2">
        <v>1.92</v>
      </c>
      <c r="E43" s="2">
        <v>2</v>
      </c>
      <c r="F43" s="2">
        <v>1.98</v>
      </c>
      <c r="G43" s="2">
        <v>1.92</v>
      </c>
      <c r="H43" s="2">
        <v>1.79</v>
      </c>
      <c r="I43" s="2">
        <v>1.82</v>
      </c>
      <c r="J43" s="2">
        <v>1.56</v>
      </c>
      <c r="K43" s="2">
        <v>1.5</v>
      </c>
      <c r="L43" s="2">
        <v>1.47</v>
      </c>
      <c r="M43" s="2">
        <v>1.38</v>
      </c>
      <c r="N43" s="2">
        <v>1.56</v>
      </c>
      <c r="O43" s="2">
        <v>1.56</v>
      </c>
      <c r="P43" s="2">
        <v>1.54</v>
      </c>
      <c r="Q43" s="7">
        <f t="shared" si="1"/>
        <v>12</v>
      </c>
      <c r="R43" s="16">
        <f t="shared" si="0"/>
        <v>1.56</v>
      </c>
      <c r="S43" s="11">
        <f t="shared" si="3"/>
        <v>11</v>
      </c>
      <c r="AE43" s="14">
        <f t="shared" si="2"/>
        <v>0</v>
      </c>
    </row>
    <row r="44" spans="1:31" x14ac:dyDescent="0.15">
      <c r="A44" s="2" t="s">
        <v>39</v>
      </c>
      <c r="B44" s="2"/>
      <c r="C44" s="2"/>
      <c r="D44" s="2">
        <v>2.02</v>
      </c>
      <c r="E44" s="2">
        <v>2.12</v>
      </c>
      <c r="F44" s="2">
        <v>1.97</v>
      </c>
      <c r="G44" s="2">
        <v>1.89</v>
      </c>
      <c r="H44" s="2">
        <v>1.76</v>
      </c>
      <c r="I44" s="2">
        <v>1.8</v>
      </c>
      <c r="J44" s="2">
        <v>1.61</v>
      </c>
      <c r="K44" s="2">
        <v>1.52</v>
      </c>
      <c r="L44" s="2">
        <v>1.45</v>
      </c>
      <c r="M44" s="2">
        <v>1.26</v>
      </c>
      <c r="N44" s="2">
        <v>1.42</v>
      </c>
      <c r="O44" s="2">
        <v>1.43</v>
      </c>
      <c r="P44" s="2">
        <v>1.46</v>
      </c>
      <c r="Q44" s="7">
        <f t="shared" si="1"/>
        <v>31</v>
      </c>
      <c r="R44" s="16">
        <f t="shared" si="0"/>
        <v>1.43</v>
      </c>
      <c r="S44" s="11">
        <f t="shared" si="3"/>
        <v>30</v>
      </c>
      <c r="AE44" s="14">
        <f t="shared" si="2"/>
        <v>1.0000000000000009E-2</v>
      </c>
    </row>
    <row r="45" spans="1:31" x14ac:dyDescent="0.15">
      <c r="A45" s="12" t="s">
        <v>40</v>
      </c>
      <c r="B45" s="12"/>
      <c r="C45" s="12"/>
      <c r="D45" s="12">
        <v>1.84</v>
      </c>
      <c r="E45" s="12">
        <v>1.99</v>
      </c>
      <c r="F45" s="12">
        <v>1.97</v>
      </c>
      <c r="G45" s="12">
        <v>1.96</v>
      </c>
      <c r="H45" s="12">
        <v>1.82</v>
      </c>
      <c r="I45" s="12">
        <v>1.81</v>
      </c>
      <c r="J45" s="12">
        <v>1.6</v>
      </c>
      <c r="K45" s="12">
        <v>1.51</v>
      </c>
      <c r="L45" s="12">
        <v>1.53</v>
      </c>
      <c r="M45" s="12">
        <v>1.43</v>
      </c>
      <c r="N45" s="12">
        <v>1.57</v>
      </c>
      <c r="O45" s="12">
        <v>1.59</v>
      </c>
      <c r="P45" s="12">
        <v>1.57</v>
      </c>
      <c r="Q45" s="13">
        <f t="shared" si="1"/>
        <v>9</v>
      </c>
      <c r="R45" s="17">
        <f t="shared" si="0"/>
        <v>1.59</v>
      </c>
      <c r="S45" s="11">
        <f t="shared" si="3"/>
        <v>8</v>
      </c>
      <c r="AE45" s="14">
        <f t="shared" si="2"/>
        <v>2.0000000000000018E-2</v>
      </c>
    </row>
    <row r="46" spans="1:31" x14ac:dyDescent="0.15">
      <c r="A46" s="2" t="s">
        <v>41</v>
      </c>
      <c r="B46" s="2"/>
      <c r="C46" s="2"/>
      <c r="D46" s="2">
        <v>2.1</v>
      </c>
      <c r="E46" s="2">
        <v>2.2000000000000002</v>
      </c>
      <c r="F46" s="2">
        <v>2.02</v>
      </c>
      <c r="G46" s="2">
        <v>1.97</v>
      </c>
      <c r="H46" s="2">
        <v>1.79</v>
      </c>
      <c r="I46" s="2">
        <v>1.78</v>
      </c>
      <c r="J46" s="2">
        <v>1.6</v>
      </c>
      <c r="K46" s="2">
        <v>1.53</v>
      </c>
      <c r="L46" s="2">
        <v>1.45</v>
      </c>
      <c r="M46" s="2">
        <v>1.35</v>
      </c>
      <c r="N46" s="2">
        <v>1.5</v>
      </c>
      <c r="O46" s="2">
        <v>1.52</v>
      </c>
      <c r="P46" s="2">
        <v>1.5</v>
      </c>
      <c r="Q46" s="7">
        <f t="shared" si="1"/>
        <v>18</v>
      </c>
      <c r="R46" s="16">
        <f t="shared" si="0"/>
        <v>1.52</v>
      </c>
      <c r="S46" s="11">
        <f t="shared" si="3"/>
        <v>17</v>
      </c>
      <c r="AE46" s="14">
        <f t="shared" si="2"/>
        <v>2.0000000000000018E-2</v>
      </c>
    </row>
    <row r="47" spans="1:31" x14ac:dyDescent="0.15">
      <c r="A47" s="2" t="s">
        <v>42</v>
      </c>
      <c r="B47" s="2"/>
      <c r="C47" s="2"/>
      <c r="D47" s="2">
        <v>1.94</v>
      </c>
      <c r="E47" s="2">
        <v>2.02</v>
      </c>
      <c r="F47" s="2">
        <v>1.97</v>
      </c>
      <c r="G47" s="2">
        <v>1.91</v>
      </c>
      <c r="H47" s="2">
        <v>1.64</v>
      </c>
      <c r="I47" s="2">
        <v>1.81</v>
      </c>
      <c r="J47" s="2">
        <v>1.54</v>
      </c>
      <c r="K47" s="2">
        <v>1.51</v>
      </c>
      <c r="L47" s="2">
        <v>1.45</v>
      </c>
      <c r="M47" s="2">
        <v>1.32</v>
      </c>
      <c r="N47" s="2">
        <v>1.42</v>
      </c>
      <c r="O47" s="2">
        <v>1.47</v>
      </c>
      <c r="P47" s="2">
        <v>1.45</v>
      </c>
      <c r="Q47" s="7">
        <f t="shared" si="1"/>
        <v>23</v>
      </c>
      <c r="R47" s="16">
        <f t="shared" si="0"/>
        <v>1.47</v>
      </c>
      <c r="S47" s="11">
        <f t="shared" si="3"/>
        <v>22</v>
      </c>
      <c r="AE47" s="14">
        <f t="shared" si="2"/>
        <v>5.0000000000000044E-2</v>
      </c>
    </row>
    <row r="48" spans="1:31" x14ac:dyDescent="0.15">
      <c r="A48" s="2" t="s">
        <v>43</v>
      </c>
      <c r="B48" s="2"/>
      <c r="C48" s="2"/>
      <c r="D48" s="2">
        <v>1.92</v>
      </c>
      <c r="E48" s="2">
        <v>2</v>
      </c>
      <c r="F48" s="2">
        <v>1.95</v>
      </c>
      <c r="G48" s="2">
        <v>1.83</v>
      </c>
      <c r="H48" s="2">
        <v>1.74</v>
      </c>
      <c r="I48" s="2">
        <v>1.75</v>
      </c>
      <c r="J48" s="2">
        <v>1.52</v>
      </c>
      <c r="K48" s="2">
        <v>1.42</v>
      </c>
      <c r="L48" s="2">
        <v>1.36</v>
      </c>
      <c r="M48" s="2">
        <v>1.26</v>
      </c>
      <c r="N48" s="2">
        <v>1.44</v>
      </c>
      <c r="O48" s="2">
        <v>1.45</v>
      </c>
      <c r="P48" s="2">
        <v>1.46</v>
      </c>
      <c r="Q48" s="7">
        <f t="shared" si="1"/>
        <v>27</v>
      </c>
      <c r="R48" s="16">
        <f t="shared" si="0"/>
        <v>1.45</v>
      </c>
      <c r="S48" s="11">
        <f t="shared" si="3"/>
        <v>26</v>
      </c>
      <c r="AE48" s="14">
        <f t="shared" si="2"/>
        <v>1.0000000000000009E-2</v>
      </c>
    </row>
    <row r="49" spans="1:31" x14ac:dyDescent="0.15">
      <c r="A49" s="2" t="s">
        <v>44</v>
      </c>
      <c r="B49" s="2"/>
      <c r="C49" s="2"/>
      <c r="D49" s="2">
        <v>2.35</v>
      </c>
      <c r="E49" s="2">
        <v>2.2799999999999998</v>
      </c>
      <c r="F49" s="2">
        <v>2.13</v>
      </c>
      <c r="G49" s="2">
        <v>2.0299999999999998</v>
      </c>
      <c r="H49" s="2">
        <v>1.93</v>
      </c>
      <c r="I49" s="2">
        <v>1.95</v>
      </c>
      <c r="J49" s="2">
        <v>1.75</v>
      </c>
      <c r="K49" s="2">
        <v>1.64</v>
      </c>
      <c r="L49" s="22">
        <v>1.67</v>
      </c>
      <c r="M49" s="2">
        <v>1.48</v>
      </c>
      <c r="N49" s="2">
        <v>1.61</v>
      </c>
      <c r="O49" s="2">
        <v>1.59</v>
      </c>
      <c r="P49" s="2">
        <v>1.63</v>
      </c>
      <c r="Q49" s="7">
        <f t="shared" si="1"/>
        <v>9</v>
      </c>
      <c r="R49" s="16">
        <f t="shared" si="0"/>
        <v>1.59</v>
      </c>
      <c r="S49" s="11">
        <f t="shared" si="3"/>
        <v>8</v>
      </c>
      <c r="AE49" s="14">
        <f t="shared" si="2"/>
        <v>-2.0000000000000018E-2</v>
      </c>
    </row>
    <row r="50" spans="1:31" x14ac:dyDescent="0.15">
      <c r="A50" s="2" t="s">
        <v>45</v>
      </c>
      <c r="B50" s="2"/>
      <c r="C50" s="2"/>
      <c r="D50" s="2">
        <v>2.72</v>
      </c>
      <c r="E50" s="2">
        <v>2.54</v>
      </c>
      <c r="F50" s="2">
        <v>2.33</v>
      </c>
      <c r="G50" s="2">
        <v>2.13</v>
      </c>
      <c r="H50" s="2">
        <v>1.87</v>
      </c>
      <c r="I50" s="2">
        <v>1.87</v>
      </c>
      <c r="J50" s="2">
        <v>1.7</v>
      </c>
      <c r="K50" s="2">
        <v>1.6</v>
      </c>
      <c r="L50" s="2">
        <v>1.57</v>
      </c>
      <c r="M50" s="2">
        <v>1.45</v>
      </c>
      <c r="N50" s="2">
        <v>1.61</v>
      </c>
      <c r="O50" s="2">
        <v>1.64</v>
      </c>
      <c r="P50" s="2">
        <v>1.66</v>
      </c>
      <c r="Q50" s="7">
        <f t="shared" si="1"/>
        <v>5</v>
      </c>
      <c r="R50" s="16">
        <f t="shared" si="0"/>
        <v>1.64</v>
      </c>
      <c r="S50" s="11">
        <f t="shared" si="3"/>
        <v>4</v>
      </c>
      <c r="AE50" s="14">
        <f t="shared" si="2"/>
        <v>2.9999999999999805E-2</v>
      </c>
    </row>
    <row r="51" spans="1:31" x14ac:dyDescent="0.15">
      <c r="A51" s="2" t="s">
        <v>46</v>
      </c>
      <c r="B51" s="2"/>
      <c r="C51" s="2"/>
      <c r="D51" s="2">
        <v>2.25</v>
      </c>
      <c r="E51" s="2">
        <v>2.19</v>
      </c>
      <c r="F51" s="2">
        <v>1.98</v>
      </c>
      <c r="G51" s="2">
        <v>1.94</v>
      </c>
      <c r="H51" s="2">
        <v>1.83</v>
      </c>
      <c r="I51" s="2">
        <v>1.85</v>
      </c>
      <c r="J51" s="2">
        <v>1.65</v>
      </c>
      <c r="K51" s="2">
        <v>1.61</v>
      </c>
      <c r="L51" s="2">
        <v>1.56</v>
      </c>
      <c r="M51" s="2">
        <v>1.46</v>
      </c>
      <c r="N51" s="2">
        <v>1.62</v>
      </c>
      <c r="O51" s="2">
        <v>1.65</v>
      </c>
      <c r="P51" s="2">
        <v>1.64</v>
      </c>
      <c r="Q51" s="7">
        <f t="shared" si="1"/>
        <v>3</v>
      </c>
      <c r="R51" s="16">
        <f t="shared" si="0"/>
        <v>1.65</v>
      </c>
      <c r="S51" s="11">
        <f t="shared" si="3"/>
        <v>2</v>
      </c>
      <c r="AE51" s="14">
        <f t="shared" si="2"/>
        <v>2.9999999999999805E-2</v>
      </c>
    </row>
    <row r="52" spans="1:31" x14ac:dyDescent="0.15">
      <c r="A52" s="2" t="s">
        <v>47</v>
      </c>
      <c r="B52" s="2"/>
      <c r="C52" s="2"/>
      <c r="D52" s="2">
        <v>2.0499999999999998</v>
      </c>
      <c r="E52" s="2">
        <v>2.08</v>
      </c>
      <c r="F52" s="2">
        <v>1.97</v>
      </c>
      <c r="G52" s="2">
        <v>1.93</v>
      </c>
      <c r="H52" s="2">
        <v>1.82</v>
      </c>
      <c r="I52" s="2">
        <v>1.78</v>
      </c>
      <c r="J52" s="2">
        <v>1.58</v>
      </c>
      <c r="K52" s="2">
        <v>1.55</v>
      </c>
      <c r="L52" s="2">
        <v>1.51</v>
      </c>
      <c r="M52" s="2">
        <v>1.4</v>
      </c>
      <c r="N52" s="2">
        <v>1.56</v>
      </c>
      <c r="O52" s="2">
        <v>1.56</v>
      </c>
      <c r="P52" s="2">
        <v>1.57</v>
      </c>
      <c r="Q52" s="7">
        <f t="shared" si="1"/>
        <v>12</v>
      </c>
      <c r="R52" s="16">
        <f t="shared" si="0"/>
        <v>1.56</v>
      </c>
      <c r="S52" s="11">
        <f t="shared" si="3"/>
        <v>11</v>
      </c>
      <c r="AE52" s="14">
        <f t="shared" si="2"/>
        <v>0</v>
      </c>
    </row>
    <row r="53" spans="1:31" x14ac:dyDescent="0.15">
      <c r="A53" s="9" t="s">
        <v>48</v>
      </c>
      <c r="B53" s="9"/>
      <c r="C53" s="9"/>
      <c r="D53" s="9">
        <v>2.4300000000000002</v>
      </c>
      <c r="E53" s="9">
        <v>2.2999999999999998</v>
      </c>
      <c r="F53" s="9">
        <v>2.15</v>
      </c>
      <c r="G53" s="9">
        <v>2.11</v>
      </c>
      <c r="H53" s="9">
        <v>1.93</v>
      </c>
      <c r="I53" s="9">
        <v>1.9</v>
      </c>
      <c r="J53" s="9">
        <v>1.68</v>
      </c>
      <c r="K53" s="9">
        <v>1.7</v>
      </c>
      <c r="L53" s="9">
        <v>1.62</v>
      </c>
      <c r="M53" s="9">
        <v>1.48</v>
      </c>
      <c r="N53" s="23">
        <v>1.68</v>
      </c>
      <c r="O53" s="23">
        <v>1.72</v>
      </c>
      <c r="P53" s="23">
        <v>1.69</v>
      </c>
      <c r="Q53" s="10">
        <f t="shared" si="1"/>
        <v>2</v>
      </c>
      <c r="R53" s="18">
        <f t="shared" si="0"/>
        <v>1.72</v>
      </c>
      <c r="S53" s="11">
        <f t="shared" si="3"/>
        <v>1</v>
      </c>
      <c r="AE53" s="14">
        <f t="shared" si="2"/>
        <v>4.0000000000000036E-2</v>
      </c>
    </row>
    <row r="54" spans="1:31" x14ac:dyDescent="0.15">
      <c r="A54" s="2" t="s">
        <v>49</v>
      </c>
      <c r="B54" s="2"/>
      <c r="C54" s="2"/>
      <c r="D54" s="2">
        <v>2.66</v>
      </c>
      <c r="E54" s="2">
        <v>2.39</v>
      </c>
      <c r="F54" s="2">
        <v>2.21</v>
      </c>
      <c r="G54" s="2">
        <v>2.11</v>
      </c>
      <c r="H54" s="2">
        <v>1.95</v>
      </c>
      <c r="I54" s="2">
        <v>1.93</v>
      </c>
      <c r="J54" s="2">
        <v>1.73</v>
      </c>
      <c r="K54" s="2">
        <v>1.62</v>
      </c>
      <c r="L54" s="2">
        <v>1.58</v>
      </c>
      <c r="M54" s="2">
        <v>1.49</v>
      </c>
      <c r="N54" s="2">
        <v>1.62</v>
      </c>
      <c r="O54" s="2">
        <v>1.63</v>
      </c>
      <c r="P54" s="2">
        <v>1.62</v>
      </c>
      <c r="Q54" s="7">
        <f t="shared" si="1"/>
        <v>6</v>
      </c>
      <c r="R54" s="16">
        <f t="shared" si="0"/>
        <v>1.63</v>
      </c>
      <c r="S54" s="11">
        <f t="shared" si="3"/>
        <v>5</v>
      </c>
      <c r="AE54" s="14">
        <f t="shared" si="2"/>
        <v>9.9999999999997868E-3</v>
      </c>
    </row>
    <row r="55" spans="1:31" x14ac:dyDescent="0.15">
      <c r="A55" s="9" t="s">
        <v>50</v>
      </c>
      <c r="B55" s="9"/>
      <c r="C55" s="9"/>
      <c r="D55" s="9"/>
      <c r="E55" s="9"/>
      <c r="F55" s="9"/>
      <c r="G55" s="9">
        <v>2.88</v>
      </c>
      <c r="H55" s="9">
        <v>2.38</v>
      </c>
      <c r="I55" s="9">
        <v>2.31</v>
      </c>
      <c r="J55" s="9">
        <v>1.95</v>
      </c>
      <c r="K55" s="9">
        <v>1.87</v>
      </c>
      <c r="L55" s="9">
        <v>1.82</v>
      </c>
      <c r="M55" s="9">
        <v>1.72</v>
      </c>
      <c r="N55" s="9">
        <v>1.87</v>
      </c>
      <c r="O55" s="9">
        <v>1.94</v>
      </c>
      <c r="P55" s="9">
        <v>1.86</v>
      </c>
      <c r="Q55" s="10">
        <f t="shared" si="1"/>
        <v>1</v>
      </c>
      <c r="R55" s="18">
        <f>O55-G55</f>
        <v>-0.94</v>
      </c>
      <c r="S55" s="11">
        <f t="shared" si="3"/>
        <v>47</v>
      </c>
    </row>
    <row r="58" spans="1:31" x14ac:dyDescent="0.15">
      <c r="D58" s="20">
        <f>MAX(D9:D54)</f>
        <v>2.72</v>
      </c>
      <c r="E58" s="20">
        <f t="shared" ref="E58:O58" si="4">MAX(E9:E54)</f>
        <v>2.54</v>
      </c>
      <c r="F58" s="20">
        <f t="shared" si="4"/>
        <v>2.35</v>
      </c>
      <c r="G58" s="20">
        <f t="shared" si="4"/>
        <v>2.14</v>
      </c>
      <c r="H58" s="20">
        <f t="shared" si="4"/>
        <v>2.0099999999999998</v>
      </c>
      <c r="I58" s="20">
        <f t="shared" si="4"/>
        <v>2.0099999999999998</v>
      </c>
      <c r="J58" s="20">
        <f t="shared" si="4"/>
        <v>1.85</v>
      </c>
      <c r="K58" s="20">
        <f t="shared" si="4"/>
        <v>1.73</v>
      </c>
      <c r="L58" s="20">
        <f t="shared" si="4"/>
        <v>1.67</v>
      </c>
      <c r="M58" s="20">
        <f t="shared" si="4"/>
        <v>1.5</v>
      </c>
      <c r="N58" s="20">
        <f t="shared" si="4"/>
        <v>1.68</v>
      </c>
      <c r="O58" s="20">
        <f t="shared" si="4"/>
        <v>1.72</v>
      </c>
      <c r="P58" s="20"/>
      <c r="Q58" s="20"/>
      <c r="R58" s="20"/>
    </row>
    <row r="59" spans="1:31" x14ac:dyDescent="0.15">
      <c r="D59" s="20">
        <f>MIN(D9:D54)</f>
        <v>1.7</v>
      </c>
      <c r="E59" s="20">
        <f t="shared" ref="E59:O59" si="5">MIN(E9:E54)</f>
        <v>1.94</v>
      </c>
      <c r="F59" s="20">
        <f t="shared" si="5"/>
        <v>1.88</v>
      </c>
      <c r="G59" s="20">
        <f t="shared" si="5"/>
        <v>1.63</v>
      </c>
      <c r="H59" s="20">
        <f t="shared" si="5"/>
        <v>1.44</v>
      </c>
      <c r="I59" s="20">
        <f t="shared" si="5"/>
        <v>1.44</v>
      </c>
      <c r="J59" s="20">
        <f t="shared" si="5"/>
        <v>1.23</v>
      </c>
      <c r="K59" s="20">
        <f t="shared" si="5"/>
        <v>1.1100000000000001</v>
      </c>
      <c r="L59" s="20">
        <f t="shared" si="5"/>
        <v>1.07</v>
      </c>
      <c r="M59" s="20">
        <f t="shared" si="5"/>
        <v>1</v>
      </c>
      <c r="N59" s="20">
        <f t="shared" si="5"/>
        <v>1.1200000000000001</v>
      </c>
      <c r="O59" s="20">
        <f t="shared" si="5"/>
        <v>1.1299999999999999</v>
      </c>
      <c r="P59" s="20"/>
      <c r="Q59" s="20"/>
      <c r="R59" s="20"/>
    </row>
    <row r="60" spans="1:31" x14ac:dyDescent="0.15">
      <c r="A60" t="s">
        <v>57</v>
      </c>
      <c r="D60" s="21">
        <f>D58-D59</f>
        <v>1.0200000000000002</v>
      </c>
      <c r="E60" s="21">
        <f t="shared" ref="E60:O60" si="6">E58-E59</f>
        <v>0.60000000000000009</v>
      </c>
      <c r="F60" s="21">
        <f t="shared" si="6"/>
        <v>0.4700000000000002</v>
      </c>
      <c r="G60" s="21">
        <f t="shared" si="6"/>
        <v>0.51000000000000023</v>
      </c>
      <c r="H60" s="21">
        <f t="shared" si="6"/>
        <v>0.56999999999999984</v>
      </c>
      <c r="I60" s="21">
        <f t="shared" si="6"/>
        <v>0.56999999999999984</v>
      </c>
      <c r="J60" s="21">
        <f t="shared" si="6"/>
        <v>0.62000000000000011</v>
      </c>
      <c r="K60" s="21">
        <f t="shared" si="6"/>
        <v>0.61999999999999988</v>
      </c>
      <c r="L60" s="21">
        <f t="shared" si="6"/>
        <v>0.59999999999999987</v>
      </c>
      <c r="M60" s="21">
        <f t="shared" si="6"/>
        <v>0.5</v>
      </c>
      <c r="N60" s="21">
        <f t="shared" si="6"/>
        <v>0.55999999999999983</v>
      </c>
      <c r="O60" s="21">
        <f t="shared" si="6"/>
        <v>0.59000000000000008</v>
      </c>
      <c r="P60" s="21"/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showGridLines="0" tabSelected="1" zoomScale="90" zoomScaleNormal="90" workbookViewId="0">
      <pane ySplit="10" topLeftCell="A11" activePane="bottomLeft" state="frozen"/>
      <selection pane="bottomLeft" activeCell="H9" sqref="H9"/>
    </sheetView>
  </sheetViews>
  <sheetFormatPr defaultRowHeight="12" x14ac:dyDescent="0.15"/>
  <cols>
    <col min="1" max="1" width="3.85546875" bestFit="1" customWidth="1"/>
    <col min="2" max="2" width="8.28515625" customWidth="1"/>
    <col min="3" max="4" width="4.7109375" customWidth="1"/>
    <col min="5" max="7" width="6.5703125" customWidth="1"/>
  </cols>
  <sheetData>
    <row r="1" spans="1:6" x14ac:dyDescent="0.15">
      <c r="B1" s="24" t="s">
        <v>5</v>
      </c>
      <c r="C1" s="25"/>
      <c r="D1" s="25"/>
      <c r="E1" s="25"/>
    </row>
    <row r="2" spans="1:6" x14ac:dyDescent="0.15">
      <c r="B2" s="25" t="s">
        <v>0</v>
      </c>
      <c r="C2" s="25"/>
      <c r="D2" s="25"/>
      <c r="E2" s="25"/>
    </row>
    <row r="3" spans="1:6" x14ac:dyDescent="0.15">
      <c r="B3" s="25" t="s">
        <v>1</v>
      </c>
      <c r="C3" s="25"/>
      <c r="D3" s="25"/>
      <c r="E3" s="25"/>
    </row>
    <row r="4" spans="1:6" x14ac:dyDescent="0.15">
      <c r="B4" s="25" t="s">
        <v>2</v>
      </c>
      <c r="C4" s="25"/>
      <c r="D4" s="25"/>
      <c r="E4" s="25"/>
    </row>
    <row r="5" spans="1:6" x14ac:dyDescent="0.15">
      <c r="B5" s="25" t="s">
        <v>3</v>
      </c>
      <c r="C5" s="25"/>
      <c r="D5" s="25"/>
      <c r="E5" s="25"/>
    </row>
    <row r="6" spans="1:6" x14ac:dyDescent="0.15">
      <c r="B6" s="25" t="s">
        <v>4</v>
      </c>
      <c r="C6" s="25"/>
      <c r="D6" s="25"/>
      <c r="E6" s="25"/>
    </row>
    <row r="7" spans="1:6" x14ac:dyDescent="0.15">
      <c r="B7" s="25"/>
      <c r="C7" s="25"/>
      <c r="D7" s="25"/>
      <c r="E7" s="25"/>
    </row>
    <row r="8" spans="1:6" s="4" customFormat="1" ht="24" x14ac:dyDescent="0.15">
      <c r="B8" s="15"/>
      <c r="C8" s="15">
        <v>1960</v>
      </c>
      <c r="D8" s="15">
        <v>2013</v>
      </c>
      <c r="E8" s="15" t="s">
        <v>55</v>
      </c>
      <c r="F8"/>
    </row>
    <row r="9" spans="1:6" x14ac:dyDescent="0.15">
      <c r="B9" s="5" t="s">
        <v>6</v>
      </c>
      <c r="C9" s="5">
        <v>2</v>
      </c>
      <c r="D9" s="5">
        <v>1.43</v>
      </c>
      <c r="E9" s="5">
        <f t="shared" ref="E9:E56" si="0">D9-C9</f>
        <v>-0.57000000000000006</v>
      </c>
    </row>
    <row r="10" spans="1:6" x14ac:dyDescent="0.15">
      <c r="A10">
        <v>47</v>
      </c>
      <c r="B10" s="9" t="s">
        <v>50</v>
      </c>
      <c r="C10" s="9">
        <v>2.88</v>
      </c>
      <c r="D10" s="9">
        <v>1.86</v>
      </c>
      <c r="E10" s="9">
        <f t="shared" si="0"/>
        <v>-1.0199999999999998</v>
      </c>
    </row>
    <row r="11" spans="1:6" x14ac:dyDescent="0.15">
      <c r="A11">
        <v>45</v>
      </c>
      <c r="B11" s="9" t="s">
        <v>48</v>
      </c>
      <c r="C11" s="9">
        <v>2.4300000000000002</v>
      </c>
      <c r="D11" s="23">
        <v>1.69</v>
      </c>
      <c r="E11" s="9">
        <f t="shared" si="0"/>
        <v>-0.74000000000000021</v>
      </c>
    </row>
    <row r="12" spans="1:6" x14ac:dyDescent="0.15">
      <c r="A12">
        <v>32</v>
      </c>
      <c r="B12" s="2" t="s">
        <v>35</v>
      </c>
      <c r="C12" s="2">
        <v>2.13</v>
      </c>
      <c r="D12" s="2">
        <v>1.66</v>
      </c>
      <c r="E12" s="2">
        <f t="shared" si="0"/>
        <v>-0.47</v>
      </c>
    </row>
    <row r="13" spans="1:6" x14ac:dyDescent="0.15">
      <c r="A13">
        <v>42</v>
      </c>
      <c r="B13" s="2" t="s">
        <v>45</v>
      </c>
      <c r="C13" s="2">
        <v>2.72</v>
      </c>
      <c r="D13" s="2">
        <v>1.66</v>
      </c>
      <c r="E13" s="2">
        <f t="shared" si="0"/>
        <v>-1.0600000000000003</v>
      </c>
    </row>
    <row r="14" spans="1:6" x14ac:dyDescent="0.15">
      <c r="A14">
        <v>43</v>
      </c>
      <c r="B14" s="2" t="s">
        <v>46</v>
      </c>
      <c r="C14" s="2">
        <v>2.25</v>
      </c>
      <c r="D14" s="2">
        <v>1.64</v>
      </c>
      <c r="E14" s="2">
        <f t="shared" si="0"/>
        <v>-0.6100000000000001</v>
      </c>
    </row>
    <row r="15" spans="1:6" x14ac:dyDescent="0.15">
      <c r="A15">
        <v>41</v>
      </c>
      <c r="B15" s="2" t="s">
        <v>44</v>
      </c>
      <c r="C15" s="2">
        <v>2.35</v>
      </c>
      <c r="D15" s="2">
        <v>1.63</v>
      </c>
      <c r="E15" s="2">
        <f t="shared" si="0"/>
        <v>-0.7200000000000002</v>
      </c>
    </row>
    <row r="16" spans="1:6" x14ac:dyDescent="0.15">
      <c r="A16">
        <v>46</v>
      </c>
      <c r="B16" s="2" t="s">
        <v>49</v>
      </c>
      <c r="C16" s="2">
        <v>2.66</v>
      </c>
      <c r="D16" s="2">
        <v>1.62</v>
      </c>
      <c r="E16" s="2">
        <f t="shared" si="0"/>
        <v>-1.04</v>
      </c>
    </row>
    <row r="17" spans="1:5" x14ac:dyDescent="0.15">
      <c r="A17">
        <v>31</v>
      </c>
      <c r="B17" s="2" t="s">
        <v>34</v>
      </c>
      <c r="C17" s="2">
        <v>2.0499999999999998</v>
      </c>
      <c r="D17" s="2">
        <v>1.6</v>
      </c>
      <c r="E17" s="2">
        <f t="shared" si="0"/>
        <v>-0.44999999999999973</v>
      </c>
    </row>
    <row r="18" spans="1:5" x14ac:dyDescent="0.15">
      <c r="A18">
        <v>7</v>
      </c>
      <c r="B18" s="2" t="s">
        <v>13</v>
      </c>
      <c r="C18" s="2">
        <v>2.4300000000000002</v>
      </c>
      <c r="D18" s="2">
        <v>1.58</v>
      </c>
      <c r="E18" s="2">
        <f t="shared" si="0"/>
        <v>-0.85000000000000009</v>
      </c>
    </row>
    <row r="19" spans="1:5" x14ac:dyDescent="0.15">
      <c r="A19">
        <v>37</v>
      </c>
      <c r="B19" s="12" t="s">
        <v>40</v>
      </c>
      <c r="C19" s="12">
        <v>1.84</v>
      </c>
      <c r="D19" s="12">
        <v>1.57</v>
      </c>
      <c r="E19" s="12">
        <f t="shared" si="0"/>
        <v>-0.27</v>
      </c>
    </row>
    <row r="20" spans="1:5" x14ac:dyDescent="0.15">
      <c r="A20">
        <v>44</v>
      </c>
      <c r="B20" s="2" t="s">
        <v>47</v>
      </c>
      <c r="C20" s="2">
        <v>2.0499999999999998</v>
      </c>
      <c r="D20" s="2">
        <v>1.57</v>
      </c>
      <c r="E20" s="2">
        <f t="shared" si="0"/>
        <v>-0.47999999999999976</v>
      </c>
    </row>
    <row r="21" spans="1:5" x14ac:dyDescent="0.15">
      <c r="A21">
        <v>18</v>
      </c>
      <c r="B21" s="2" t="s">
        <v>23</v>
      </c>
      <c r="C21" s="2">
        <v>2.17</v>
      </c>
      <c r="D21" s="2">
        <v>1.55</v>
      </c>
      <c r="E21" s="2">
        <f t="shared" si="0"/>
        <v>-0.61999999999999988</v>
      </c>
    </row>
    <row r="22" spans="1:5" x14ac:dyDescent="0.15">
      <c r="A22">
        <v>30</v>
      </c>
      <c r="B22" s="2" t="s">
        <v>33</v>
      </c>
      <c r="C22" s="2">
        <v>1.95</v>
      </c>
      <c r="D22" s="2">
        <v>1.55</v>
      </c>
      <c r="E22" s="2">
        <f t="shared" si="0"/>
        <v>-0.39999999999999991</v>
      </c>
    </row>
    <row r="23" spans="1:5" x14ac:dyDescent="0.15">
      <c r="A23">
        <v>34</v>
      </c>
      <c r="B23" s="2" t="s">
        <v>37</v>
      </c>
      <c r="C23" s="2">
        <v>1.92</v>
      </c>
      <c r="D23" s="2">
        <v>1.55</v>
      </c>
      <c r="E23" s="2">
        <f t="shared" si="0"/>
        <v>-0.36999999999999988</v>
      </c>
    </row>
    <row r="24" spans="1:5" x14ac:dyDescent="0.15">
      <c r="A24">
        <v>20</v>
      </c>
      <c r="B24" s="2" t="s">
        <v>25</v>
      </c>
      <c r="C24" s="2">
        <v>1.94</v>
      </c>
      <c r="D24" s="2">
        <v>1.54</v>
      </c>
      <c r="E24" s="2">
        <f t="shared" si="0"/>
        <v>-0.39999999999999991</v>
      </c>
    </row>
    <row r="25" spans="1:5" x14ac:dyDescent="0.15">
      <c r="A25">
        <v>35</v>
      </c>
      <c r="B25" s="2" t="s">
        <v>38</v>
      </c>
      <c r="C25" s="2">
        <v>1.92</v>
      </c>
      <c r="D25" s="2">
        <v>1.54</v>
      </c>
      <c r="E25" s="2">
        <f t="shared" si="0"/>
        <v>-0.37999999999999989</v>
      </c>
    </row>
    <row r="26" spans="1:5" x14ac:dyDescent="0.15">
      <c r="A26">
        <v>25</v>
      </c>
      <c r="B26" s="2" t="s">
        <v>30</v>
      </c>
      <c r="C26" s="2">
        <v>2.02</v>
      </c>
      <c r="D26" s="2">
        <v>1.53</v>
      </c>
      <c r="E26" s="2">
        <f t="shared" si="0"/>
        <v>-0.49</v>
      </c>
    </row>
    <row r="27" spans="1:5" x14ac:dyDescent="0.15">
      <c r="A27">
        <v>22</v>
      </c>
      <c r="B27" s="2" t="s">
        <v>27</v>
      </c>
      <c r="C27" s="2">
        <v>2.11</v>
      </c>
      <c r="D27" s="2">
        <v>1.5</v>
      </c>
      <c r="E27" s="2">
        <f t="shared" si="0"/>
        <v>-0.60999999999999988</v>
      </c>
    </row>
    <row r="28" spans="1:5" x14ac:dyDescent="0.15">
      <c r="A28">
        <v>38</v>
      </c>
      <c r="B28" s="2" t="s">
        <v>41</v>
      </c>
      <c r="C28" s="2">
        <v>2.1</v>
      </c>
      <c r="D28" s="2">
        <v>1.5</v>
      </c>
      <c r="E28" s="2">
        <f t="shared" si="0"/>
        <v>-0.60000000000000009</v>
      </c>
    </row>
    <row r="29" spans="1:5" x14ac:dyDescent="0.15">
      <c r="A29">
        <v>33</v>
      </c>
      <c r="B29" s="2" t="s">
        <v>36</v>
      </c>
      <c r="C29" s="2">
        <v>1.89</v>
      </c>
      <c r="D29" s="2">
        <v>1.49</v>
      </c>
      <c r="E29" s="2">
        <f t="shared" si="0"/>
        <v>-0.39999999999999991</v>
      </c>
    </row>
    <row r="30" spans="1:5" x14ac:dyDescent="0.15">
      <c r="A30">
        <v>6</v>
      </c>
      <c r="B30" s="2" t="s">
        <v>12</v>
      </c>
      <c r="C30" s="2">
        <v>2.04</v>
      </c>
      <c r="D30" s="2">
        <v>1.47</v>
      </c>
      <c r="E30" s="2">
        <f t="shared" si="0"/>
        <v>-0.57000000000000006</v>
      </c>
    </row>
    <row r="31" spans="1:5" x14ac:dyDescent="0.15">
      <c r="A31">
        <v>9</v>
      </c>
      <c r="B31" s="2" t="s">
        <v>15</v>
      </c>
      <c r="C31" s="2">
        <v>2.2200000000000002</v>
      </c>
      <c r="D31" s="2">
        <v>1.46</v>
      </c>
      <c r="E31" s="2">
        <f t="shared" si="0"/>
        <v>-0.76000000000000023</v>
      </c>
    </row>
    <row r="32" spans="1:5" x14ac:dyDescent="0.15">
      <c r="A32">
        <v>23</v>
      </c>
      <c r="B32" s="2" t="s">
        <v>28</v>
      </c>
      <c r="C32" s="2">
        <v>1.9</v>
      </c>
      <c r="D32" s="2">
        <v>1.46</v>
      </c>
      <c r="E32" s="2">
        <f t="shared" si="0"/>
        <v>-0.43999999999999995</v>
      </c>
    </row>
    <row r="33" spans="1:5" x14ac:dyDescent="0.15">
      <c r="A33">
        <v>36</v>
      </c>
      <c r="B33" s="2" t="s">
        <v>39</v>
      </c>
      <c r="C33" s="2">
        <v>2.02</v>
      </c>
      <c r="D33" s="2">
        <v>1.46</v>
      </c>
      <c r="E33" s="2">
        <f t="shared" si="0"/>
        <v>-0.56000000000000005</v>
      </c>
    </row>
    <row r="34" spans="1:5" x14ac:dyDescent="0.15">
      <c r="A34">
        <v>40</v>
      </c>
      <c r="B34" s="2" t="s">
        <v>43</v>
      </c>
      <c r="C34" s="2">
        <v>1.92</v>
      </c>
      <c r="D34" s="2">
        <v>1.46</v>
      </c>
      <c r="E34" s="2">
        <f t="shared" si="0"/>
        <v>-0.45999999999999996</v>
      </c>
    </row>
    <row r="35" spans="1:5" x14ac:dyDescent="0.15">
      <c r="A35">
        <v>16</v>
      </c>
      <c r="B35" s="2" t="s">
        <v>21</v>
      </c>
      <c r="C35" s="2">
        <v>1.91</v>
      </c>
      <c r="D35" s="2">
        <v>1.45</v>
      </c>
      <c r="E35" s="2">
        <f t="shared" si="0"/>
        <v>-0.45999999999999996</v>
      </c>
    </row>
    <row r="36" spans="1:5" x14ac:dyDescent="0.15">
      <c r="A36">
        <v>17</v>
      </c>
      <c r="B36" s="2" t="s">
        <v>22</v>
      </c>
      <c r="C36" s="2">
        <v>2.0499999999999998</v>
      </c>
      <c r="D36" s="2">
        <v>1.45</v>
      </c>
      <c r="E36" s="2">
        <f t="shared" si="0"/>
        <v>-0.59999999999999987</v>
      </c>
    </row>
    <row r="37" spans="1:5" x14ac:dyDescent="0.15">
      <c r="A37">
        <v>24</v>
      </c>
      <c r="B37" s="6" t="s">
        <v>29</v>
      </c>
      <c r="C37" s="6">
        <v>1.95</v>
      </c>
      <c r="D37" s="6">
        <v>1.45</v>
      </c>
      <c r="E37" s="6">
        <f t="shared" si="0"/>
        <v>-0.5</v>
      </c>
    </row>
    <row r="38" spans="1:5" x14ac:dyDescent="0.15">
      <c r="A38">
        <v>39</v>
      </c>
      <c r="B38" s="2" t="s">
        <v>42</v>
      </c>
      <c r="C38" s="2">
        <v>1.94</v>
      </c>
      <c r="D38" s="2">
        <v>1.45</v>
      </c>
      <c r="E38" s="2">
        <f t="shared" si="0"/>
        <v>-0.49</v>
      </c>
    </row>
    <row r="39" spans="1:5" x14ac:dyDescent="0.15">
      <c r="A39">
        <v>3</v>
      </c>
      <c r="B39" s="2" t="s">
        <v>9</v>
      </c>
      <c r="C39" s="2">
        <v>2.2999999999999998</v>
      </c>
      <c r="D39" s="2">
        <v>1.44</v>
      </c>
      <c r="E39" s="2">
        <f t="shared" si="0"/>
        <v>-0.85999999999999988</v>
      </c>
    </row>
    <row r="40" spans="1:5" x14ac:dyDescent="0.15">
      <c r="A40">
        <v>10</v>
      </c>
      <c r="B40" s="2" t="s">
        <v>16</v>
      </c>
      <c r="C40" s="2">
        <v>2.0299999999999998</v>
      </c>
      <c r="D40" s="2">
        <v>1.44</v>
      </c>
      <c r="E40" s="2">
        <f t="shared" si="0"/>
        <v>-0.58999999999999986</v>
      </c>
    </row>
    <row r="41" spans="1:5" x14ac:dyDescent="0.15">
      <c r="A41">
        <v>8</v>
      </c>
      <c r="B41" s="2" t="s">
        <v>14</v>
      </c>
      <c r="C41" s="2">
        <v>2.31</v>
      </c>
      <c r="D41" s="2">
        <v>1.43</v>
      </c>
      <c r="E41" s="2">
        <f t="shared" si="0"/>
        <v>-0.88000000000000012</v>
      </c>
    </row>
    <row r="42" spans="1:5" x14ac:dyDescent="0.15">
      <c r="A42">
        <v>15</v>
      </c>
      <c r="B42" s="2" t="s">
        <v>20</v>
      </c>
      <c r="C42" s="2">
        <v>2.13</v>
      </c>
      <c r="D42" s="2">
        <v>1.43</v>
      </c>
      <c r="E42" s="2">
        <f t="shared" si="0"/>
        <v>-0.7</v>
      </c>
    </row>
    <row r="43" spans="1:5" x14ac:dyDescent="0.15">
      <c r="A43">
        <v>19</v>
      </c>
      <c r="B43" s="2" t="s">
        <v>24</v>
      </c>
      <c r="C43" s="2">
        <v>2.16</v>
      </c>
      <c r="D43" s="2">
        <v>1.43</v>
      </c>
      <c r="E43" s="2">
        <f t="shared" si="0"/>
        <v>-0.7300000000000002</v>
      </c>
    </row>
    <row r="44" spans="1:5" x14ac:dyDescent="0.15">
      <c r="A44">
        <v>2</v>
      </c>
      <c r="B44" s="12" t="s">
        <v>8</v>
      </c>
      <c r="C44" s="12">
        <v>2.48</v>
      </c>
      <c r="D44" s="12">
        <v>1.42</v>
      </c>
      <c r="E44" s="12">
        <f t="shared" si="0"/>
        <v>-1.06</v>
      </c>
    </row>
    <row r="45" spans="1:5" x14ac:dyDescent="0.15">
      <c r="A45">
        <v>21</v>
      </c>
      <c r="B45" s="2" t="s">
        <v>26</v>
      </c>
      <c r="C45" s="2">
        <v>2.04</v>
      </c>
      <c r="D45" s="2">
        <v>1.42</v>
      </c>
      <c r="E45" s="2">
        <f t="shared" si="0"/>
        <v>-0.62000000000000011</v>
      </c>
    </row>
    <row r="46" spans="1:5" x14ac:dyDescent="0.15">
      <c r="A46">
        <v>28</v>
      </c>
      <c r="B46" s="2" t="s">
        <v>31</v>
      </c>
      <c r="C46" s="2">
        <v>1.9</v>
      </c>
      <c r="D46" s="2">
        <v>1.41</v>
      </c>
      <c r="E46" s="2">
        <f t="shared" si="0"/>
        <v>-0.49</v>
      </c>
    </row>
    <row r="47" spans="1:5" x14ac:dyDescent="0.15">
      <c r="A47">
        <v>5</v>
      </c>
      <c r="B47" s="2" t="s">
        <v>11</v>
      </c>
      <c r="C47" s="2">
        <v>2.09</v>
      </c>
      <c r="D47" s="2">
        <v>1.34</v>
      </c>
      <c r="E47" s="2">
        <f t="shared" si="0"/>
        <v>-0.74999999999999978</v>
      </c>
    </row>
    <row r="48" spans="1:5" x14ac:dyDescent="0.15">
      <c r="A48">
        <v>12</v>
      </c>
      <c r="B48" s="2" t="s">
        <v>18</v>
      </c>
      <c r="C48" s="2">
        <v>2.13</v>
      </c>
      <c r="D48" s="2">
        <v>1.32</v>
      </c>
      <c r="E48" s="2">
        <f t="shared" si="0"/>
        <v>-0.80999999999999983</v>
      </c>
    </row>
    <row r="49" spans="1:5" x14ac:dyDescent="0.15">
      <c r="A49">
        <v>11</v>
      </c>
      <c r="B49" s="2" t="s">
        <v>17</v>
      </c>
      <c r="C49" s="2">
        <v>2.16</v>
      </c>
      <c r="D49" s="2">
        <v>1.31</v>
      </c>
      <c r="E49" s="2">
        <f t="shared" si="0"/>
        <v>-0.85000000000000009</v>
      </c>
    </row>
    <row r="50" spans="1:5" x14ac:dyDescent="0.15">
      <c r="A50">
        <v>14</v>
      </c>
      <c r="B50" s="2" t="s">
        <v>19</v>
      </c>
      <c r="C50" s="2">
        <v>1.89</v>
      </c>
      <c r="D50" s="2">
        <v>1.31</v>
      </c>
      <c r="E50" s="2">
        <f t="shared" si="0"/>
        <v>-0.57999999999999985</v>
      </c>
    </row>
    <row r="51" spans="1:5" x14ac:dyDescent="0.15">
      <c r="A51">
        <v>27</v>
      </c>
      <c r="B51" s="2" t="s">
        <v>52</v>
      </c>
      <c r="C51" s="2">
        <v>1.81</v>
      </c>
      <c r="D51" s="2">
        <v>1.31</v>
      </c>
      <c r="E51" s="2">
        <f t="shared" si="0"/>
        <v>-0.5</v>
      </c>
    </row>
    <row r="52" spans="1:5" x14ac:dyDescent="0.15">
      <c r="A52">
        <v>4</v>
      </c>
      <c r="B52" s="2" t="s">
        <v>10</v>
      </c>
      <c r="C52" s="2">
        <v>2.13</v>
      </c>
      <c r="D52" s="2">
        <v>1.3</v>
      </c>
      <c r="E52" s="2">
        <f t="shared" si="0"/>
        <v>-0.82999999999999985</v>
      </c>
    </row>
    <row r="53" spans="1:5" x14ac:dyDescent="0.15">
      <c r="A53">
        <v>1</v>
      </c>
      <c r="B53" s="2" t="s">
        <v>7</v>
      </c>
      <c r="C53" s="2">
        <v>2.17</v>
      </c>
      <c r="D53" s="2">
        <v>1.27</v>
      </c>
      <c r="E53" s="2">
        <f t="shared" si="0"/>
        <v>-0.89999999999999991</v>
      </c>
    </row>
    <row r="54" spans="1:5" x14ac:dyDescent="0.15">
      <c r="A54">
        <v>29</v>
      </c>
      <c r="B54" s="2" t="s">
        <v>32</v>
      </c>
      <c r="C54" s="2">
        <v>1.87</v>
      </c>
      <c r="D54" s="2">
        <v>1.27</v>
      </c>
      <c r="E54" s="2">
        <f t="shared" si="0"/>
        <v>-0.60000000000000009</v>
      </c>
    </row>
    <row r="55" spans="1:5" x14ac:dyDescent="0.15">
      <c r="A55">
        <v>26</v>
      </c>
      <c r="B55" s="9" t="s">
        <v>53</v>
      </c>
      <c r="C55" s="9">
        <v>1.72</v>
      </c>
      <c r="D55" s="9">
        <v>1.24</v>
      </c>
      <c r="E55" s="9">
        <f t="shared" si="0"/>
        <v>-0.48</v>
      </c>
    </row>
    <row r="56" spans="1:5" x14ac:dyDescent="0.15">
      <c r="A56">
        <v>13</v>
      </c>
      <c r="B56" s="9" t="s">
        <v>51</v>
      </c>
      <c r="C56" s="9">
        <v>1.7</v>
      </c>
      <c r="D56" s="23">
        <v>1.1499999999999999</v>
      </c>
      <c r="E56" s="9">
        <f t="shared" si="0"/>
        <v>-0.55000000000000004</v>
      </c>
    </row>
    <row r="57" spans="1:5" x14ac:dyDescent="0.15">
      <c r="C57" t="s">
        <v>56</v>
      </c>
    </row>
  </sheetData>
  <sortState ref="A1:E64">
    <sortCondition descending="1" ref="D1"/>
  </sortState>
  <phoneticPr fontId="18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推移G</vt:lpstr>
      <vt:lpstr>比較G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下里 真志(戦略企画部)</dc:creator>
  <cp:lastModifiedBy>三重県</cp:lastModifiedBy>
  <dcterms:created xsi:type="dcterms:W3CDTF">2014-12-22T05:53:45Z</dcterms:created>
  <dcterms:modified xsi:type="dcterms:W3CDTF">2015-09-06T00:56:48Z</dcterms:modified>
</cp:coreProperties>
</file>